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Students/"/>
    </mc:Choice>
  </mc:AlternateContent>
  <xr:revisionPtr revIDLastSave="3" documentId="8_{D988BF5C-0402-4692-9D5A-A1AB1D87092F}" xr6:coauthVersionLast="47" xr6:coauthVersionMax="47" xr10:uidLastSave="{0763534C-0939-411F-9897-F5E81718D29D}"/>
  <bookViews>
    <workbookView xWindow="-108" yWindow="-108" windowWidth="23256" windowHeight="12456"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M18" i="14" s="1"/>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M32" i="14" s="1"/>
  <c r="K33" i="14"/>
  <c r="M33" i="14" s="1"/>
  <c r="K34" i="14"/>
  <c r="M34" i="14" s="1"/>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M50" i="14" s="1"/>
  <c r="K51" i="14"/>
  <c r="M51" i="14" s="1"/>
  <c r="K52" i="14"/>
  <c r="K53" i="14"/>
  <c r="M53" i="14" s="1"/>
  <c r="K54" i="14"/>
  <c r="K55" i="14"/>
  <c r="K56" i="14"/>
  <c r="M56" i="14" s="1"/>
  <c r="K57" i="14"/>
  <c r="M57" i="14" s="1"/>
  <c r="K58" i="14"/>
  <c r="M58" i="14" s="1"/>
  <c r="K59" i="14"/>
  <c r="M59" i="14" s="1"/>
  <c r="K60" i="14"/>
  <c r="M60" i="14" s="1"/>
  <c r="K61" i="14"/>
  <c r="K62" i="14"/>
  <c r="K63" i="14"/>
  <c r="K64" i="14"/>
  <c r="K65" i="14"/>
  <c r="M65" i="14" s="1"/>
  <c r="K66" i="14"/>
  <c r="M66" i="14" s="1"/>
  <c r="K67" i="14"/>
  <c r="M67" i="14" s="1"/>
  <c r="K68" i="14"/>
  <c r="K69" i="14"/>
  <c r="M69" i="14" s="1"/>
  <c r="K70" i="14"/>
  <c r="K71" i="14"/>
  <c r="M71" i="14" s="1"/>
  <c r="K72" i="14"/>
  <c r="M72" i="14" s="1"/>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61" i="14" l="1"/>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<sst xmlns="http://schemas.openxmlformats.org/spreadsheetml/2006/main" count="795" uniqueCount="710">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</sst>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1.3028169014084507</c:v>
                </c:pt>
                <c:pt idx="1">
                  <c:v>1.408450704225352</c:v>
                </c:pt>
                <c:pt idx="2">
                  <c:v>1.1830985915492958</c:v>
                </c:pt>
                <c:pt idx="3">
                  <c:v>1.5140845070422535</c:v>
                </c:pt>
                <c:pt idx="4">
                  <c:v>0.78169014084507038</c:v>
                </c:pt>
                <c:pt idx="5">
                  <c:v>1.1619718309859155</c:v>
                </c:pt>
                <c:pt idx="6">
                  <c:v>0.35915492957746481</c:v>
                </c:pt>
                <c:pt idx="7">
                  <c:v>0.52112676056338025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1.352112676056338</c:v>
                </c:pt>
                <c:pt idx="1">
                  <c:v>0.70598591549295775</c:v>
                </c:pt>
                <c:pt idx="2">
                  <c:v>1.029049295774648</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1.352112676056338</c:v>
                </c:pt>
                <c:pt idx="1">
                  <c:v>0.70598591549295775</c:v>
                </c:pt>
                <c:pt idx="2" formatCode="0.00">
                  <c:v>1.029049295774648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0.17370664438076319</c:v>
                  </c:pt>
                  <c:pt idx="1">
                    <c:v>0.19025542696567702</c:v>
                  </c:pt>
                  <c:pt idx="2">
                    <c:v>0.15099530205273223</c:v>
                  </c:pt>
                </c:numCache>
              </c:numRef>
            </c:plus>
            <c:minus>
              <c:numRef>
                <c:f>Confidence_Intervals!$M$5:$M$7</c:f>
                <c:numCache>
                  <c:formatCode>General</c:formatCode>
                  <c:ptCount val="3"/>
                  <c:pt idx="0">
                    <c:v>0.17370664438076319</c:v>
                  </c:pt>
                  <c:pt idx="1">
                    <c:v>0.19025542696567702</c:v>
                  </c:pt>
                  <c:pt idx="2">
                    <c:v>0.15099530205273223</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1.352112676056338</c:v>
                </c:pt>
                <c:pt idx="1">
                  <c:v>0.70598591549295775</c:v>
                </c:pt>
                <c:pt idx="2" formatCode="0.00">
                  <c:v>1.029049295774648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7619</xdr:colOff>
      <xdr:row>12</xdr:row>
      <xdr:rowOff>160020</xdr:rowOff>
    </xdr:from>
    <xdr:to>
      <xdr:col>14</xdr:col>
      <xdr:colOff>480060</xdr:colOff>
      <xdr:row>28</xdr:row>
      <xdr:rowOff>160020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48" t="s">
        <v>707</v>
      </c>
      <c r="B1" s="48"/>
      <c r="C1" s="48"/>
    </row>
    <row r="2" spans="1:3" ht="107.25" customHeight="1" x14ac:dyDescent="0.3">
      <c r="A2" s="49" t="s">
        <v>416</v>
      </c>
      <c r="B2" s="49"/>
      <c r="C2" s="49"/>
    </row>
    <row r="4" spans="1:3" ht="18" x14ac:dyDescent="0.35">
      <c r="A4" s="23" t="s">
        <v>256</v>
      </c>
      <c r="B4" s="24" t="s">
        <v>40</v>
      </c>
    </row>
    <row r="6" spans="1:3" ht="30.75" customHeight="1" x14ac:dyDescent="0.3">
      <c r="A6" s="50" t="s">
        <v>257</v>
      </c>
      <c r="B6" s="50"/>
      <c r="C6" s="50"/>
    </row>
    <row r="8" spans="1:3" ht="262.5" customHeight="1" x14ac:dyDescent="0.3">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ColWidth="9.109375" defaultRowHeight="14.4" x14ac:dyDescent="0.3"/>
  <cols>
    <col min="1" max="1" width="28" customWidth="1"/>
    <col min="2" max="2" width="18.109375" customWidth="1"/>
    <col min="3" max="7" width="18.44140625" customWidth="1"/>
  </cols>
  <sheetData>
    <row r="1" spans="1:7" ht="21" x14ac:dyDescent="0.4">
      <c r="A1" s="71" t="s">
        <v>267</v>
      </c>
      <c r="B1" s="71"/>
      <c r="C1" s="71"/>
      <c r="D1" s="71"/>
      <c r="E1" s="71"/>
      <c r="F1" s="71"/>
      <c r="G1" s="71"/>
    </row>
    <row r="2" spans="1:7" ht="197.25" customHeight="1" x14ac:dyDescent="0.3">
      <c r="A2" s="50" t="s">
        <v>268</v>
      </c>
      <c r="B2" s="50"/>
      <c r="C2" s="50"/>
      <c r="D2" s="50"/>
      <c r="E2" s="50"/>
      <c r="F2" s="50"/>
      <c r="G2" s="50"/>
    </row>
    <row r="3" spans="1:7" x14ac:dyDescent="0.3">
      <c r="A3" s="72"/>
      <c r="B3" s="72"/>
      <c r="C3" s="72"/>
      <c r="D3" s="72"/>
      <c r="E3" s="72"/>
      <c r="F3" s="72"/>
      <c r="G3" s="72"/>
    </row>
    <row r="4" spans="1:7" x14ac:dyDescent="0.3">
      <c r="A4" s="25" t="s">
        <v>25</v>
      </c>
      <c r="B4" s="25" t="s">
        <v>265</v>
      </c>
    </row>
    <row r="5" spans="1:7" x14ac:dyDescent="0.3">
      <c r="A5" s="11" t="str">
        <f>VLOOKUP(Read_First!B4,Items!A1:S50,18,FALSE)</f>
        <v>Pragmatic Quality</v>
      </c>
      <c r="B5" s="9">
        <f>SQRT(VAR(DT!K4:K1004))</f>
        <v>1.0561181637802404</v>
      </c>
    </row>
    <row r="6" spans="1:7" x14ac:dyDescent="0.3">
      <c r="A6" s="11" t="str">
        <f>VLOOKUP(Read_First!B4,Items!A1:S50,19,FALSE)</f>
        <v>Hedonic Quality</v>
      </c>
      <c r="B6" s="9">
        <f>SQRT(VAR(DT!L4:L1004))</f>
        <v>1.1567330247642977</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12.146548921186692</v>
      </c>
      <c r="C10" s="7">
        <f>POWER((1.65*B6)/0.5,2)</f>
        <v>14.571160754420134</v>
      </c>
    </row>
    <row r="11" spans="1:7" x14ac:dyDescent="0.3">
      <c r="A11" s="25" t="s">
        <v>270</v>
      </c>
      <c r="B11" s="7">
        <f>POWER((1.96*B5)/0.5,2)</f>
        <v>17.139460912995702</v>
      </c>
      <c r="C11" s="7">
        <f>POWER((1.96*B6)/0.5,2)</f>
        <v>20.560724023574064</v>
      </c>
    </row>
    <row r="12" spans="1:7" x14ac:dyDescent="0.3">
      <c r="A12" s="25" t="s">
        <v>271</v>
      </c>
      <c r="B12" s="7">
        <f>POWER((2.58*B6)/0.5,2)</f>
        <v>35.625885930476471</v>
      </c>
      <c r="C12" s="7">
        <f>POWER((2.58*B6)/0.5,2)</f>
        <v>35.625885930476471</v>
      </c>
    </row>
    <row r="13" spans="1:7" x14ac:dyDescent="0.3">
      <c r="A13" s="25" t="s">
        <v>272</v>
      </c>
      <c r="B13" s="7">
        <f>POWER((1.65*B5)/0.25,2)</f>
        <v>48.58619568474677</v>
      </c>
      <c r="C13" s="7">
        <f>POWER((1.65*B6)/0.25,2)</f>
        <v>58.284643017680537</v>
      </c>
    </row>
    <row r="14" spans="1:7" x14ac:dyDescent="0.3">
      <c r="A14" s="25" t="s">
        <v>273</v>
      </c>
      <c r="B14" s="7">
        <f>POWER((1.96*B5)/0.25,2)</f>
        <v>68.557843651982807</v>
      </c>
      <c r="C14" s="7">
        <f>POWER((1.96*B6)/0.25,2)</f>
        <v>82.242896094296256</v>
      </c>
    </row>
    <row r="15" spans="1:7" x14ac:dyDescent="0.3">
      <c r="A15" s="25" t="s">
        <v>274</v>
      </c>
      <c r="B15" s="7">
        <f>POWER((2.58*B5)/0.25,2)</f>
        <v>118.7912407551693</v>
      </c>
      <c r="C15" s="7">
        <f>POWER((2.58*B6)/0.25,2)</f>
        <v>142.50354372190588</v>
      </c>
    </row>
    <row r="16" spans="1:7" x14ac:dyDescent="0.3">
      <c r="A16" s="25" t="s">
        <v>275</v>
      </c>
      <c r="B16" s="7">
        <f>POWER((1.65*B5)/0.1,2)</f>
        <v>303.66372302966732</v>
      </c>
      <c r="C16" s="7">
        <f>POWER((1.65*B6)/0.1,2)</f>
        <v>364.2790188605033</v>
      </c>
    </row>
    <row r="17" spans="1:3" x14ac:dyDescent="0.3">
      <c r="A17" s="25" t="s">
        <v>276</v>
      </c>
      <c r="B17" s="7">
        <f>POWER((1.96*B5)/0.1,2)</f>
        <v>428.48652282489252</v>
      </c>
      <c r="C17" s="7">
        <f>POWER((1.96*B6)/0.1,2)</f>
        <v>514.01810058935155</v>
      </c>
    </row>
    <row r="18" spans="1:3" x14ac:dyDescent="0.3">
      <c r="A18" s="25" t="s">
        <v>277</v>
      </c>
      <c r="B18" s="7">
        <f>POWER((2.58*B5)/0.1,2)</f>
        <v>742.44525471980796</v>
      </c>
      <c r="C18" s="7">
        <f>POWER((2.58*B6)/0.1,2)</f>
        <v>890.64714826191175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G131" workbookViewId="0">
      <selection activeCell="A4" sqref="A4:H145"/>
    </sheetView>
  </sheetViews>
  <sheetFormatPr defaultColWidth="9.109375" defaultRowHeight="14.4" x14ac:dyDescent="0.3"/>
  <cols>
    <col min="1" max="8" width="8.88671875" style="2" customWidth="1"/>
  </cols>
  <sheetData>
    <row r="1" spans="1:8" ht="126" customHeight="1" x14ac:dyDescent="0.3">
      <c r="A1" s="52" t="s">
        <v>264</v>
      </c>
      <c r="B1" s="53"/>
      <c r="C1" s="53"/>
      <c r="D1" s="53"/>
      <c r="E1" s="53"/>
      <c r="F1" s="53"/>
      <c r="G1" s="53"/>
      <c r="H1" s="53"/>
    </row>
    <row r="2" spans="1:8" x14ac:dyDescent="0.3">
      <c r="A2" s="54" t="s">
        <v>0</v>
      </c>
      <c r="B2" s="54"/>
      <c r="C2" s="54"/>
      <c r="D2" s="54"/>
      <c r="E2" s="54"/>
      <c r="F2" s="54"/>
      <c r="G2" s="54"/>
      <c r="H2" s="54"/>
    </row>
    <row r="3" spans="1:8" x14ac:dyDescent="0.3">
      <c r="A3" s="1">
        <v>1</v>
      </c>
      <c r="B3" s="1">
        <v>2</v>
      </c>
      <c r="C3" s="1">
        <v>3</v>
      </c>
      <c r="D3" s="1">
        <v>4</v>
      </c>
      <c r="E3" s="1">
        <v>5</v>
      </c>
      <c r="F3" s="1">
        <v>6</v>
      </c>
      <c r="G3" s="1">
        <v>7</v>
      </c>
      <c r="H3" s="1">
        <v>8</v>
      </c>
    </row>
    <row r="4" spans="1:8" x14ac:dyDescent="0.3">
      <c r="A4" s="2">
        <v>5</v>
      </c>
      <c r="B4" s="2">
        <v>5</v>
      </c>
      <c r="C4" s="2">
        <v>6</v>
      </c>
      <c r="D4" s="2">
        <v>6</v>
      </c>
      <c r="E4" s="2">
        <v>6</v>
      </c>
      <c r="F4" s="2">
        <v>5</v>
      </c>
      <c r="G4" s="2">
        <v>5</v>
      </c>
      <c r="H4" s="2">
        <v>5</v>
      </c>
    </row>
    <row r="5" spans="1:8" x14ac:dyDescent="0.3">
      <c r="A5" s="2">
        <v>6</v>
      </c>
      <c r="B5" s="2">
        <v>6</v>
      </c>
      <c r="C5" s="2">
        <v>6</v>
      </c>
      <c r="D5" s="2">
        <v>6</v>
      </c>
      <c r="E5" s="2">
        <v>7</v>
      </c>
      <c r="F5" s="2">
        <v>6</v>
      </c>
      <c r="G5" s="2">
        <v>5</v>
      </c>
      <c r="H5" s="2">
        <v>5</v>
      </c>
    </row>
    <row r="6" spans="1:8" x14ac:dyDescent="0.3">
      <c r="A6" s="2">
        <v>7</v>
      </c>
      <c r="B6" s="2">
        <v>7</v>
      </c>
      <c r="C6" s="2">
        <v>7</v>
      </c>
      <c r="D6" s="2">
        <v>7</v>
      </c>
      <c r="E6" s="2">
        <v>3</v>
      </c>
      <c r="F6" s="2">
        <v>4</v>
      </c>
      <c r="G6" s="2">
        <v>3</v>
      </c>
      <c r="H6" s="2">
        <v>4</v>
      </c>
    </row>
    <row r="7" spans="1:8" x14ac:dyDescent="0.3">
      <c r="A7" s="2">
        <v>4</v>
      </c>
      <c r="B7" s="2">
        <v>3</v>
      </c>
      <c r="C7" s="2">
        <v>4</v>
      </c>
      <c r="D7" s="2">
        <v>3</v>
      </c>
      <c r="E7" s="2">
        <v>4</v>
      </c>
      <c r="F7" s="2">
        <v>3</v>
      </c>
      <c r="G7" s="2">
        <v>5</v>
      </c>
      <c r="H7" s="2">
        <v>3</v>
      </c>
    </row>
    <row r="8" spans="1:8" x14ac:dyDescent="0.3">
      <c r="A8" s="2">
        <v>5</v>
      </c>
      <c r="B8" s="2">
        <v>5</v>
      </c>
      <c r="C8" s="2">
        <v>5</v>
      </c>
      <c r="D8" s="2">
        <v>5</v>
      </c>
      <c r="E8" s="2">
        <v>4</v>
      </c>
      <c r="F8" s="2">
        <v>4</v>
      </c>
      <c r="G8" s="2">
        <v>4</v>
      </c>
      <c r="H8" s="2">
        <v>4</v>
      </c>
    </row>
    <row r="9" spans="1:8" x14ac:dyDescent="0.3">
      <c r="A9" s="2">
        <v>4</v>
      </c>
      <c r="B9" s="2">
        <v>4</v>
      </c>
      <c r="C9" s="2">
        <v>2</v>
      </c>
      <c r="D9" s="2">
        <v>4</v>
      </c>
      <c r="E9" s="2">
        <v>3</v>
      </c>
      <c r="F9" s="2">
        <v>4</v>
      </c>
      <c r="G9" s="2">
        <v>4</v>
      </c>
      <c r="H9" s="2">
        <v>3</v>
      </c>
    </row>
    <row r="10" spans="1:8" x14ac:dyDescent="0.3">
      <c r="A10" s="2">
        <v>4</v>
      </c>
      <c r="B10" s="2">
        <v>6</v>
      </c>
      <c r="C10" s="2">
        <v>4</v>
      </c>
      <c r="D10" s="2">
        <v>6</v>
      </c>
      <c r="E10" s="2">
        <v>5</v>
      </c>
      <c r="F10" s="2">
        <v>6</v>
      </c>
      <c r="G10" s="2">
        <v>5</v>
      </c>
      <c r="H10" s="2">
        <v>5</v>
      </c>
    </row>
    <row r="11" spans="1:8" x14ac:dyDescent="0.3">
      <c r="A11" s="2">
        <v>5</v>
      </c>
      <c r="B11" s="2">
        <v>2</v>
      </c>
      <c r="C11" s="2">
        <v>5</v>
      </c>
      <c r="D11" s="2">
        <v>6</v>
      </c>
      <c r="E11" s="2">
        <v>5</v>
      </c>
      <c r="F11" s="2">
        <v>6</v>
      </c>
      <c r="G11" s="2">
        <v>4</v>
      </c>
      <c r="H11" s="2">
        <v>5</v>
      </c>
    </row>
    <row r="12" spans="1:8" x14ac:dyDescent="0.3">
      <c r="A12" s="2">
        <v>5</v>
      </c>
      <c r="B12" s="2">
        <v>5</v>
      </c>
      <c r="C12" s="2">
        <v>4</v>
      </c>
      <c r="D12" s="2">
        <v>5</v>
      </c>
      <c r="E12" s="2">
        <v>5</v>
      </c>
      <c r="F12" s="2">
        <v>6</v>
      </c>
      <c r="G12" s="2">
        <v>5</v>
      </c>
      <c r="H12" s="2">
        <v>5</v>
      </c>
    </row>
    <row r="13" spans="1:8" x14ac:dyDescent="0.3">
      <c r="A13" s="2">
        <v>5</v>
      </c>
      <c r="B13" s="2">
        <v>5</v>
      </c>
      <c r="C13" s="2">
        <v>5</v>
      </c>
      <c r="D13" s="2">
        <v>5</v>
      </c>
      <c r="E13" s="2">
        <v>5</v>
      </c>
      <c r="F13" s="2">
        <v>5</v>
      </c>
      <c r="G13" s="2">
        <v>5</v>
      </c>
      <c r="H13" s="2">
        <v>5</v>
      </c>
    </row>
    <row r="14" spans="1:8" x14ac:dyDescent="0.3">
      <c r="A14" s="2">
        <v>6</v>
      </c>
      <c r="B14" s="2">
        <v>6</v>
      </c>
      <c r="C14" s="2">
        <v>6</v>
      </c>
      <c r="D14" s="2">
        <v>6</v>
      </c>
      <c r="E14" s="2">
        <v>5</v>
      </c>
      <c r="F14" s="2">
        <v>4</v>
      </c>
      <c r="G14" s="2">
        <v>5</v>
      </c>
      <c r="H14" s="2">
        <v>1</v>
      </c>
    </row>
    <row r="15" spans="1:8" x14ac:dyDescent="0.3">
      <c r="A15" s="2">
        <v>4</v>
      </c>
      <c r="B15" s="2">
        <v>4</v>
      </c>
      <c r="C15" s="2">
        <v>3</v>
      </c>
      <c r="D15" s="2">
        <v>4</v>
      </c>
      <c r="E15" s="2">
        <v>4</v>
      </c>
      <c r="F15" s="2">
        <v>5</v>
      </c>
      <c r="G15" s="2">
        <v>5</v>
      </c>
      <c r="H15" s="2">
        <v>5</v>
      </c>
    </row>
    <row r="16" spans="1:8" x14ac:dyDescent="0.3">
      <c r="A16" s="2">
        <v>3</v>
      </c>
      <c r="B16" s="2">
        <v>2</v>
      </c>
      <c r="C16" s="2">
        <v>5</v>
      </c>
      <c r="D16" s="2">
        <v>2</v>
      </c>
      <c r="E16" s="2">
        <v>4</v>
      </c>
      <c r="F16" s="2">
        <v>5</v>
      </c>
      <c r="G16" s="2">
        <v>5</v>
      </c>
      <c r="H16" s="2">
        <v>6</v>
      </c>
    </row>
    <row r="17" spans="1:8" x14ac:dyDescent="0.3">
      <c r="A17" s="2">
        <v>5</v>
      </c>
      <c r="B17" s="2">
        <v>7</v>
      </c>
      <c r="C17" s="2">
        <v>4</v>
      </c>
      <c r="D17" s="2">
        <v>7</v>
      </c>
      <c r="E17" s="2">
        <v>6</v>
      </c>
      <c r="F17" s="2">
        <v>6</v>
      </c>
      <c r="G17" s="2">
        <v>6</v>
      </c>
      <c r="H17" s="2">
        <v>6</v>
      </c>
    </row>
    <row r="18" spans="1:8" x14ac:dyDescent="0.3">
      <c r="A18" s="2">
        <v>4</v>
      </c>
      <c r="B18" s="2">
        <v>6</v>
      </c>
      <c r="C18" s="2">
        <v>2</v>
      </c>
      <c r="D18" s="2">
        <v>7</v>
      </c>
      <c r="E18" s="2">
        <v>5</v>
      </c>
      <c r="F18" s="2">
        <v>5</v>
      </c>
      <c r="G18" s="2">
        <v>5</v>
      </c>
      <c r="H18" s="2">
        <v>5</v>
      </c>
    </row>
    <row r="19" spans="1:8" x14ac:dyDescent="0.3">
      <c r="A19" s="2">
        <v>4</v>
      </c>
      <c r="B19" s="2">
        <v>5</v>
      </c>
      <c r="C19" s="2">
        <v>5</v>
      </c>
      <c r="D19" s="2">
        <v>5</v>
      </c>
      <c r="E19" s="2">
        <v>3</v>
      </c>
      <c r="F19" s="2">
        <v>5</v>
      </c>
      <c r="G19" s="2">
        <v>3</v>
      </c>
      <c r="H19" s="2">
        <v>4</v>
      </c>
    </row>
    <row r="20" spans="1:8" x14ac:dyDescent="0.3">
      <c r="A20" s="2">
        <v>3</v>
      </c>
      <c r="B20" s="2">
        <v>3</v>
      </c>
      <c r="C20" s="2">
        <v>5</v>
      </c>
      <c r="D20" s="2">
        <v>2</v>
      </c>
      <c r="E20" s="2">
        <v>6</v>
      </c>
      <c r="F20" s="2">
        <v>5</v>
      </c>
      <c r="G20" s="2">
        <v>5</v>
      </c>
      <c r="H20" s="2">
        <v>5</v>
      </c>
    </row>
    <row r="21" spans="1:8" x14ac:dyDescent="0.3">
      <c r="A21" s="2">
        <v>7</v>
      </c>
      <c r="B21" s="2">
        <v>7</v>
      </c>
      <c r="C21" s="2">
        <v>7</v>
      </c>
      <c r="D21" s="2">
        <v>7</v>
      </c>
      <c r="E21" s="2">
        <v>4</v>
      </c>
      <c r="F21" s="2">
        <v>7</v>
      </c>
      <c r="G21" s="2">
        <v>1</v>
      </c>
      <c r="H21" s="2">
        <v>1</v>
      </c>
    </row>
    <row r="22" spans="1:8" x14ac:dyDescent="0.3">
      <c r="A22" s="2">
        <v>6</v>
      </c>
      <c r="B22" s="2">
        <v>6</v>
      </c>
      <c r="C22" s="2">
        <v>5</v>
      </c>
      <c r="D22" s="2">
        <v>7</v>
      </c>
      <c r="E22" s="2">
        <v>6</v>
      </c>
      <c r="F22" s="2">
        <v>6</v>
      </c>
      <c r="G22" s="2">
        <v>5</v>
      </c>
      <c r="H22" s="2">
        <v>6</v>
      </c>
    </row>
    <row r="23" spans="1:8" x14ac:dyDescent="0.3">
      <c r="A23" s="2">
        <v>7</v>
      </c>
      <c r="B23" s="2">
        <v>7</v>
      </c>
      <c r="C23" s="2">
        <v>7</v>
      </c>
      <c r="D23" s="2">
        <v>7</v>
      </c>
      <c r="E23" s="2">
        <v>7</v>
      </c>
      <c r="F23" s="2">
        <v>7</v>
      </c>
      <c r="G23" s="2">
        <v>7</v>
      </c>
      <c r="H23" s="2">
        <v>7</v>
      </c>
    </row>
    <row r="24" spans="1:8" x14ac:dyDescent="0.3">
      <c r="A24" s="2">
        <v>6</v>
      </c>
      <c r="B24" s="2">
        <v>6</v>
      </c>
      <c r="C24" s="2">
        <v>5</v>
      </c>
      <c r="D24" s="2">
        <v>5</v>
      </c>
      <c r="E24" s="2">
        <v>3</v>
      </c>
      <c r="F24" s="2">
        <v>3</v>
      </c>
      <c r="G24" s="2">
        <v>4</v>
      </c>
      <c r="H24" s="2">
        <v>5</v>
      </c>
    </row>
    <row r="25" spans="1:8" x14ac:dyDescent="0.3">
      <c r="A25" s="2">
        <v>4</v>
      </c>
      <c r="B25" s="2">
        <v>6</v>
      </c>
      <c r="C25" s="2">
        <v>4</v>
      </c>
      <c r="D25" s="2">
        <v>6</v>
      </c>
      <c r="E25" s="2">
        <v>1</v>
      </c>
      <c r="F25" s="2">
        <v>4</v>
      </c>
      <c r="G25" s="2">
        <v>1</v>
      </c>
      <c r="H25" s="2">
        <v>1</v>
      </c>
    </row>
    <row r="26" spans="1:8" x14ac:dyDescent="0.3">
      <c r="A26" s="2">
        <v>5</v>
      </c>
      <c r="B26" s="2">
        <v>5</v>
      </c>
      <c r="C26" s="2">
        <v>6</v>
      </c>
      <c r="D26" s="2">
        <v>5</v>
      </c>
      <c r="E26" s="2">
        <v>2</v>
      </c>
      <c r="F26" s="2">
        <v>2</v>
      </c>
      <c r="G26" s="2">
        <v>4</v>
      </c>
      <c r="H26" s="2">
        <v>5</v>
      </c>
    </row>
    <row r="27" spans="1:8" x14ac:dyDescent="0.3">
      <c r="A27" s="2">
        <v>6</v>
      </c>
      <c r="B27" s="2">
        <v>4</v>
      </c>
      <c r="C27" s="2">
        <v>7</v>
      </c>
      <c r="D27" s="2">
        <v>7</v>
      </c>
      <c r="E27" s="2">
        <v>3</v>
      </c>
      <c r="F27" s="2">
        <v>5</v>
      </c>
      <c r="G27" s="2">
        <v>4</v>
      </c>
      <c r="H27" s="2">
        <v>4</v>
      </c>
    </row>
    <row r="28" spans="1:8" x14ac:dyDescent="0.3">
      <c r="A28" s="2">
        <v>5</v>
      </c>
      <c r="B28" s="2">
        <v>4</v>
      </c>
      <c r="C28" s="2">
        <v>4</v>
      </c>
      <c r="D28" s="2">
        <v>3</v>
      </c>
      <c r="E28" s="2">
        <v>4</v>
      </c>
      <c r="F28" s="2">
        <v>4</v>
      </c>
      <c r="G28" s="2">
        <v>5</v>
      </c>
      <c r="H28" s="2">
        <v>4</v>
      </c>
    </row>
    <row r="29" spans="1:8" x14ac:dyDescent="0.3">
      <c r="A29" s="2">
        <v>6</v>
      </c>
      <c r="B29" s="2">
        <v>7</v>
      </c>
      <c r="C29" s="2">
        <v>6</v>
      </c>
      <c r="D29" s="2">
        <v>7</v>
      </c>
      <c r="E29" s="2">
        <v>6</v>
      </c>
      <c r="F29" s="2">
        <v>7</v>
      </c>
      <c r="G29" s="2">
        <v>1</v>
      </c>
      <c r="H29" s="2">
        <v>1</v>
      </c>
    </row>
    <row r="30" spans="1:8" x14ac:dyDescent="0.3">
      <c r="A30" s="2">
        <v>7</v>
      </c>
      <c r="B30" s="2">
        <v>7</v>
      </c>
      <c r="C30" s="2">
        <v>7</v>
      </c>
      <c r="D30" s="2">
        <v>7</v>
      </c>
      <c r="E30" s="2">
        <v>6</v>
      </c>
      <c r="F30" s="2">
        <v>7</v>
      </c>
      <c r="G30" s="2">
        <v>5</v>
      </c>
      <c r="H30" s="2">
        <v>5</v>
      </c>
    </row>
    <row r="31" spans="1:8" x14ac:dyDescent="0.3">
      <c r="A31" s="2">
        <v>3</v>
      </c>
      <c r="B31" s="2">
        <v>4</v>
      </c>
      <c r="C31" s="2">
        <v>3</v>
      </c>
      <c r="D31" s="2">
        <v>4</v>
      </c>
      <c r="E31" s="2">
        <v>3</v>
      </c>
      <c r="F31" s="2">
        <v>3</v>
      </c>
      <c r="G31" s="2">
        <v>4</v>
      </c>
      <c r="H31" s="2">
        <v>4</v>
      </c>
    </row>
    <row r="32" spans="1:8" x14ac:dyDescent="0.3">
      <c r="A32" s="2">
        <v>6</v>
      </c>
      <c r="B32" s="2">
        <v>5</v>
      </c>
      <c r="C32" s="2">
        <v>5</v>
      </c>
      <c r="D32" s="2">
        <v>5</v>
      </c>
      <c r="E32" s="2">
        <v>5</v>
      </c>
      <c r="F32" s="2">
        <v>6</v>
      </c>
      <c r="G32" s="2">
        <v>4</v>
      </c>
      <c r="H32" s="2">
        <v>4</v>
      </c>
    </row>
    <row r="33" spans="1:8" x14ac:dyDescent="0.3">
      <c r="A33" s="2">
        <v>5</v>
      </c>
      <c r="B33" s="2">
        <v>3</v>
      </c>
      <c r="C33" s="2">
        <v>6</v>
      </c>
      <c r="D33" s="2">
        <v>5</v>
      </c>
      <c r="E33" s="2">
        <v>5</v>
      </c>
      <c r="F33" s="2">
        <v>5</v>
      </c>
      <c r="G33" s="2">
        <v>5</v>
      </c>
      <c r="H33" s="2">
        <v>4</v>
      </c>
    </row>
    <row r="34" spans="1:8" x14ac:dyDescent="0.3">
      <c r="A34" s="2">
        <v>6</v>
      </c>
      <c r="B34" s="2">
        <v>6</v>
      </c>
      <c r="C34" s="2">
        <v>6</v>
      </c>
      <c r="D34" s="2">
        <v>5</v>
      </c>
      <c r="E34" s="2">
        <v>6</v>
      </c>
      <c r="F34" s="2">
        <v>6</v>
      </c>
      <c r="G34" s="2">
        <v>5</v>
      </c>
      <c r="H34" s="2">
        <v>6</v>
      </c>
    </row>
    <row r="35" spans="1:8" x14ac:dyDescent="0.3">
      <c r="A35" s="2">
        <v>6</v>
      </c>
      <c r="B35" s="2">
        <v>4</v>
      </c>
      <c r="C35" s="2">
        <v>5</v>
      </c>
      <c r="D35" s="2">
        <v>5</v>
      </c>
      <c r="E35" s="2">
        <v>5</v>
      </c>
      <c r="F35" s="2">
        <v>5</v>
      </c>
      <c r="G35" s="2">
        <v>5</v>
      </c>
      <c r="H35" s="2">
        <v>4</v>
      </c>
    </row>
    <row r="36" spans="1:8" x14ac:dyDescent="0.3">
      <c r="A36" s="2">
        <v>6</v>
      </c>
      <c r="B36" s="2">
        <v>7</v>
      </c>
      <c r="C36" s="2">
        <v>5</v>
      </c>
      <c r="D36" s="2">
        <v>6</v>
      </c>
      <c r="E36" s="2">
        <v>6</v>
      </c>
      <c r="F36" s="2">
        <v>6</v>
      </c>
      <c r="G36" s="2">
        <v>4</v>
      </c>
      <c r="H36" s="2">
        <v>5</v>
      </c>
    </row>
    <row r="37" spans="1:8" x14ac:dyDescent="0.3">
      <c r="A37" s="2">
        <v>5</v>
      </c>
      <c r="B37" s="2">
        <v>6</v>
      </c>
      <c r="C37" s="2">
        <v>6</v>
      </c>
      <c r="D37" s="2">
        <v>5</v>
      </c>
      <c r="E37" s="2">
        <v>5</v>
      </c>
      <c r="F37" s="2">
        <v>5</v>
      </c>
      <c r="G37" s="2">
        <v>5</v>
      </c>
      <c r="H37" s="2">
        <v>6</v>
      </c>
    </row>
    <row r="38" spans="1:8" x14ac:dyDescent="0.3">
      <c r="A38" s="2">
        <v>4</v>
      </c>
      <c r="B38" s="2">
        <v>4</v>
      </c>
      <c r="C38" s="2">
        <v>4</v>
      </c>
      <c r="D38" s="2">
        <v>2</v>
      </c>
      <c r="E38" s="2">
        <v>5</v>
      </c>
      <c r="F38" s="2">
        <v>5</v>
      </c>
      <c r="G38" s="2">
        <v>3</v>
      </c>
      <c r="H38" s="2">
        <v>3</v>
      </c>
    </row>
    <row r="39" spans="1:8" x14ac:dyDescent="0.3">
      <c r="A39" s="2">
        <v>5</v>
      </c>
      <c r="B39" s="2">
        <v>6</v>
      </c>
      <c r="C39" s="2">
        <v>5</v>
      </c>
      <c r="D39" s="2">
        <v>3</v>
      </c>
      <c r="E39" s="2">
        <v>5</v>
      </c>
      <c r="F39" s="2">
        <v>5</v>
      </c>
      <c r="G39" s="2">
        <v>2</v>
      </c>
      <c r="H39" s="2">
        <v>4</v>
      </c>
    </row>
    <row r="40" spans="1:8" x14ac:dyDescent="0.3">
      <c r="A40" s="2">
        <v>5</v>
      </c>
      <c r="B40" s="2">
        <v>6</v>
      </c>
      <c r="C40" s="2">
        <v>4</v>
      </c>
      <c r="D40" s="2">
        <v>5</v>
      </c>
      <c r="E40" s="2">
        <v>4</v>
      </c>
      <c r="F40" s="2">
        <v>4</v>
      </c>
      <c r="G40" s="2">
        <v>4</v>
      </c>
      <c r="H40" s="2">
        <v>4</v>
      </c>
    </row>
    <row r="41" spans="1:8" x14ac:dyDescent="0.3">
      <c r="A41" s="2">
        <v>3</v>
      </c>
      <c r="B41" s="2">
        <v>2</v>
      </c>
      <c r="C41" s="2">
        <v>3</v>
      </c>
      <c r="D41" s="2">
        <v>2</v>
      </c>
      <c r="E41" s="2">
        <v>2</v>
      </c>
      <c r="F41" s="2">
        <v>1</v>
      </c>
      <c r="G41" s="2">
        <v>3</v>
      </c>
      <c r="H41" s="2">
        <v>3</v>
      </c>
    </row>
    <row r="42" spans="1:8" x14ac:dyDescent="0.3">
      <c r="A42" s="2">
        <v>7</v>
      </c>
      <c r="B42" s="2">
        <v>7</v>
      </c>
      <c r="C42" s="2">
        <v>7</v>
      </c>
      <c r="D42" s="2">
        <v>7</v>
      </c>
      <c r="E42" s="2">
        <v>7</v>
      </c>
      <c r="F42" s="2">
        <v>7</v>
      </c>
      <c r="G42" s="2">
        <v>7</v>
      </c>
      <c r="H42" s="2">
        <v>6</v>
      </c>
    </row>
    <row r="43" spans="1:8" x14ac:dyDescent="0.3">
      <c r="A43" s="2">
        <v>5</v>
      </c>
      <c r="B43" s="2">
        <v>6</v>
      </c>
      <c r="C43" s="2">
        <v>6</v>
      </c>
      <c r="D43" s="2">
        <v>6</v>
      </c>
      <c r="E43" s="2">
        <v>4</v>
      </c>
      <c r="F43" s="2">
        <v>6</v>
      </c>
      <c r="G43" s="2">
        <v>5</v>
      </c>
      <c r="H43" s="2">
        <v>7</v>
      </c>
    </row>
    <row r="44" spans="1:8" x14ac:dyDescent="0.3">
      <c r="A44" s="2">
        <v>4</v>
      </c>
      <c r="B44" s="2">
        <v>5</v>
      </c>
      <c r="C44" s="2">
        <v>3</v>
      </c>
      <c r="D44" s="2">
        <v>6</v>
      </c>
      <c r="E44" s="2">
        <v>4</v>
      </c>
      <c r="F44" s="2">
        <v>3</v>
      </c>
      <c r="G44" s="2">
        <v>3</v>
      </c>
      <c r="H44" s="2">
        <v>3</v>
      </c>
    </row>
    <row r="45" spans="1:8" x14ac:dyDescent="0.3">
      <c r="A45" s="2">
        <v>4</v>
      </c>
      <c r="B45" s="2">
        <v>5</v>
      </c>
      <c r="C45" s="2">
        <v>3</v>
      </c>
      <c r="D45" s="2">
        <v>4</v>
      </c>
      <c r="E45" s="2">
        <v>2</v>
      </c>
      <c r="F45" s="2">
        <v>2</v>
      </c>
      <c r="G45" s="2">
        <v>2</v>
      </c>
      <c r="H45" s="2">
        <v>2</v>
      </c>
    </row>
    <row r="46" spans="1:8" x14ac:dyDescent="0.3">
      <c r="A46" s="2">
        <v>6</v>
      </c>
      <c r="B46" s="2">
        <v>6</v>
      </c>
      <c r="C46" s="2">
        <v>5</v>
      </c>
      <c r="D46" s="2">
        <v>6</v>
      </c>
      <c r="E46" s="2">
        <v>4</v>
      </c>
      <c r="F46" s="2">
        <v>4</v>
      </c>
      <c r="G46" s="2">
        <v>5</v>
      </c>
      <c r="H46" s="2">
        <v>6</v>
      </c>
    </row>
    <row r="47" spans="1:8" x14ac:dyDescent="0.3">
      <c r="A47" s="2">
        <v>5</v>
      </c>
      <c r="B47" s="2">
        <v>6</v>
      </c>
      <c r="C47" s="2">
        <v>6</v>
      </c>
      <c r="D47" s="2">
        <v>6</v>
      </c>
      <c r="E47" s="2">
        <v>5</v>
      </c>
      <c r="F47" s="2">
        <v>4</v>
      </c>
      <c r="G47" s="2">
        <v>4</v>
      </c>
      <c r="H47" s="2">
        <v>6</v>
      </c>
    </row>
    <row r="48" spans="1:8" x14ac:dyDescent="0.3">
      <c r="A48" s="2">
        <v>4</v>
      </c>
      <c r="B48" s="2">
        <v>4</v>
      </c>
      <c r="C48" s="2">
        <v>5</v>
      </c>
      <c r="D48" s="2">
        <v>5</v>
      </c>
      <c r="E48" s="2">
        <v>4</v>
      </c>
      <c r="F48" s="2">
        <v>7</v>
      </c>
      <c r="G48" s="2">
        <v>5</v>
      </c>
      <c r="H48" s="2">
        <v>3</v>
      </c>
    </row>
    <row r="49" spans="1:8" x14ac:dyDescent="0.3">
      <c r="A49" s="2">
        <v>6</v>
      </c>
      <c r="B49" s="2">
        <v>7</v>
      </c>
      <c r="C49" s="2">
        <v>7</v>
      </c>
      <c r="D49" s="2">
        <v>6</v>
      </c>
      <c r="E49" s="2">
        <v>6</v>
      </c>
      <c r="F49" s="2">
        <v>6</v>
      </c>
      <c r="G49" s="2">
        <v>6</v>
      </c>
      <c r="H49" s="2">
        <v>6</v>
      </c>
    </row>
    <row r="50" spans="1:8" x14ac:dyDescent="0.3">
      <c r="A50" s="2">
        <v>6</v>
      </c>
      <c r="B50" s="2">
        <v>6</v>
      </c>
      <c r="C50" s="2">
        <v>5</v>
      </c>
      <c r="D50" s="2">
        <v>6</v>
      </c>
      <c r="E50" s="2">
        <v>4</v>
      </c>
      <c r="F50" s="2">
        <v>5</v>
      </c>
      <c r="G50" s="2">
        <v>6</v>
      </c>
      <c r="H50" s="2">
        <v>6</v>
      </c>
    </row>
    <row r="51" spans="1:8" x14ac:dyDescent="0.3">
      <c r="A51" s="2">
        <v>3</v>
      </c>
      <c r="B51" s="2">
        <v>5</v>
      </c>
      <c r="C51" s="2">
        <v>2</v>
      </c>
      <c r="D51" s="2">
        <v>4</v>
      </c>
      <c r="E51" s="2">
        <v>1</v>
      </c>
      <c r="F51" s="2">
        <v>1</v>
      </c>
      <c r="G51" s="2">
        <v>4</v>
      </c>
      <c r="H51" s="2">
        <v>4</v>
      </c>
    </row>
    <row r="52" spans="1:8" x14ac:dyDescent="0.3">
      <c r="A52" s="2">
        <v>6</v>
      </c>
      <c r="B52" s="2">
        <v>5</v>
      </c>
      <c r="C52" s="2">
        <v>6</v>
      </c>
      <c r="D52" s="2">
        <v>6</v>
      </c>
      <c r="E52" s="2">
        <v>5</v>
      </c>
      <c r="F52" s="2">
        <v>6</v>
      </c>
      <c r="G52" s="2">
        <v>4</v>
      </c>
      <c r="H52" s="2">
        <v>4</v>
      </c>
    </row>
    <row r="53" spans="1:8" x14ac:dyDescent="0.3">
      <c r="A53" s="2">
        <v>5</v>
      </c>
      <c r="B53" s="2">
        <v>6</v>
      </c>
      <c r="C53" s="2">
        <v>6</v>
      </c>
      <c r="D53" s="2">
        <v>6</v>
      </c>
      <c r="E53" s="2">
        <v>6</v>
      </c>
      <c r="F53" s="2">
        <v>6</v>
      </c>
      <c r="G53" s="2">
        <v>5</v>
      </c>
      <c r="H53" s="2">
        <v>6</v>
      </c>
    </row>
    <row r="54" spans="1:8" x14ac:dyDescent="0.3">
      <c r="A54" s="2">
        <v>4</v>
      </c>
      <c r="B54" s="2">
        <v>4</v>
      </c>
      <c r="C54" s="2">
        <v>4</v>
      </c>
      <c r="D54" s="2">
        <v>4</v>
      </c>
      <c r="E54" s="2">
        <v>4</v>
      </c>
      <c r="F54" s="2">
        <v>4</v>
      </c>
      <c r="G54" s="2">
        <v>4</v>
      </c>
      <c r="H54" s="2">
        <v>4</v>
      </c>
    </row>
    <row r="55" spans="1:8" x14ac:dyDescent="0.3">
      <c r="A55" s="2">
        <v>5</v>
      </c>
      <c r="B55" s="2">
        <v>5</v>
      </c>
      <c r="C55" s="2">
        <v>4</v>
      </c>
      <c r="D55" s="2">
        <v>6</v>
      </c>
      <c r="E55" s="2">
        <v>5</v>
      </c>
      <c r="F55" s="2">
        <v>6</v>
      </c>
      <c r="G55" s="2">
        <v>4</v>
      </c>
      <c r="H55" s="2">
        <v>4</v>
      </c>
    </row>
    <row r="56" spans="1:8" x14ac:dyDescent="0.3">
      <c r="A56" s="2">
        <v>6</v>
      </c>
      <c r="B56" s="2">
        <v>2</v>
      </c>
      <c r="C56" s="2">
        <v>4</v>
      </c>
      <c r="D56" s="2">
        <v>6</v>
      </c>
      <c r="E56" s="2">
        <v>6</v>
      </c>
      <c r="F56" s="2">
        <v>3</v>
      </c>
      <c r="G56" s="2">
        <v>4</v>
      </c>
      <c r="H56" s="2">
        <v>5</v>
      </c>
    </row>
    <row r="57" spans="1:8" x14ac:dyDescent="0.3">
      <c r="A57" s="2">
        <v>5</v>
      </c>
      <c r="B57" s="2">
        <v>4</v>
      </c>
      <c r="C57" s="2">
        <v>5</v>
      </c>
      <c r="D57" s="2">
        <v>4</v>
      </c>
      <c r="E57" s="2">
        <v>5</v>
      </c>
      <c r="F57" s="2">
        <v>6</v>
      </c>
      <c r="G57" s="2">
        <v>5</v>
      </c>
      <c r="H57" s="2">
        <v>5</v>
      </c>
    </row>
    <row r="58" spans="1:8" x14ac:dyDescent="0.3">
      <c r="A58" s="2">
        <v>6</v>
      </c>
      <c r="B58" s="2">
        <v>6</v>
      </c>
      <c r="C58" s="2">
        <v>5</v>
      </c>
      <c r="D58" s="2">
        <v>7</v>
      </c>
      <c r="E58" s="2">
        <v>5</v>
      </c>
      <c r="F58" s="2">
        <v>5</v>
      </c>
      <c r="G58" s="2">
        <v>3</v>
      </c>
      <c r="H58" s="2">
        <v>5</v>
      </c>
    </row>
    <row r="59" spans="1:8" x14ac:dyDescent="0.3">
      <c r="A59" s="2">
        <v>6</v>
      </c>
      <c r="B59" s="2">
        <v>7</v>
      </c>
      <c r="C59" s="2">
        <v>6</v>
      </c>
      <c r="D59" s="2">
        <v>6</v>
      </c>
      <c r="E59" s="2">
        <v>5</v>
      </c>
      <c r="F59" s="2">
        <v>6</v>
      </c>
      <c r="G59" s="2">
        <v>6</v>
      </c>
      <c r="H59" s="2">
        <v>6</v>
      </c>
    </row>
    <row r="60" spans="1:8" x14ac:dyDescent="0.3">
      <c r="A60" s="2">
        <v>5</v>
      </c>
      <c r="B60" s="2">
        <v>6</v>
      </c>
      <c r="C60" s="2">
        <v>3</v>
      </c>
      <c r="D60" s="2">
        <v>6</v>
      </c>
      <c r="E60" s="2">
        <v>5</v>
      </c>
      <c r="F60" s="2">
        <v>4</v>
      </c>
      <c r="G60" s="2">
        <v>1</v>
      </c>
      <c r="H60" s="2">
        <v>3</v>
      </c>
    </row>
    <row r="61" spans="1:8" x14ac:dyDescent="0.3">
      <c r="A61" s="2">
        <v>7</v>
      </c>
      <c r="B61" s="2">
        <v>7</v>
      </c>
      <c r="C61" s="2">
        <v>6</v>
      </c>
      <c r="D61" s="2">
        <v>7</v>
      </c>
      <c r="E61" s="2">
        <v>5</v>
      </c>
      <c r="F61" s="2">
        <v>7</v>
      </c>
      <c r="G61" s="2">
        <v>7</v>
      </c>
      <c r="H61" s="2">
        <v>4</v>
      </c>
    </row>
    <row r="62" spans="1:8" x14ac:dyDescent="0.3">
      <c r="A62" s="2">
        <v>5</v>
      </c>
      <c r="B62" s="2">
        <v>5</v>
      </c>
      <c r="C62" s="2">
        <v>6</v>
      </c>
      <c r="D62" s="2">
        <v>7</v>
      </c>
      <c r="E62" s="2">
        <v>6</v>
      </c>
      <c r="F62" s="2">
        <v>6</v>
      </c>
      <c r="G62" s="2">
        <v>5</v>
      </c>
      <c r="H62" s="2">
        <v>5</v>
      </c>
    </row>
    <row r="63" spans="1:8" x14ac:dyDescent="0.3">
      <c r="A63" s="2">
        <v>5</v>
      </c>
      <c r="B63" s="2">
        <v>7</v>
      </c>
      <c r="C63" s="2">
        <v>5</v>
      </c>
      <c r="D63" s="2">
        <v>7</v>
      </c>
      <c r="E63" s="2">
        <v>5</v>
      </c>
      <c r="F63" s="2">
        <v>6</v>
      </c>
      <c r="G63" s="2">
        <v>4</v>
      </c>
      <c r="H63" s="2">
        <v>4</v>
      </c>
    </row>
    <row r="64" spans="1:8" x14ac:dyDescent="0.3">
      <c r="A64" s="2">
        <v>3</v>
      </c>
      <c r="B64" s="2">
        <v>7</v>
      </c>
      <c r="C64" s="2">
        <v>5</v>
      </c>
      <c r="D64" s="2">
        <v>4</v>
      </c>
      <c r="E64" s="2">
        <v>4</v>
      </c>
      <c r="F64" s="2">
        <v>4</v>
      </c>
      <c r="G64" s="2">
        <v>5</v>
      </c>
      <c r="H64" s="2">
        <v>2</v>
      </c>
    </row>
    <row r="65" spans="1:8" x14ac:dyDescent="0.3">
      <c r="A65" s="2">
        <v>6</v>
      </c>
      <c r="B65" s="2">
        <v>7</v>
      </c>
      <c r="C65" s="2">
        <v>7</v>
      </c>
      <c r="D65" s="2">
        <v>7</v>
      </c>
      <c r="E65" s="2">
        <v>6</v>
      </c>
      <c r="F65" s="2">
        <v>6</v>
      </c>
      <c r="G65" s="2">
        <v>4</v>
      </c>
      <c r="H65" s="2">
        <v>4</v>
      </c>
    </row>
    <row r="66" spans="1:8" x14ac:dyDescent="0.3">
      <c r="A66" s="2">
        <v>6</v>
      </c>
      <c r="B66" s="2">
        <v>5</v>
      </c>
      <c r="C66" s="2">
        <v>6</v>
      </c>
      <c r="D66" s="2">
        <v>6</v>
      </c>
      <c r="E66" s="2">
        <v>5</v>
      </c>
      <c r="F66" s="2">
        <v>5</v>
      </c>
      <c r="G66" s="2">
        <v>4</v>
      </c>
      <c r="H66" s="2">
        <v>4</v>
      </c>
    </row>
    <row r="67" spans="1:8" x14ac:dyDescent="0.3">
      <c r="A67" s="2">
        <v>7</v>
      </c>
      <c r="B67" s="2">
        <v>6</v>
      </c>
      <c r="C67" s="2">
        <v>5</v>
      </c>
      <c r="D67" s="2">
        <v>7</v>
      </c>
      <c r="E67" s="2">
        <v>7</v>
      </c>
      <c r="F67" s="2">
        <v>7</v>
      </c>
      <c r="G67" s="2">
        <v>6</v>
      </c>
      <c r="H67" s="2">
        <v>7</v>
      </c>
    </row>
    <row r="68" spans="1:8" x14ac:dyDescent="0.3">
      <c r="A68" s="2">
        <v>6</v>
      </c>
      <c r="B68" s="2">
        <v>7</v>
      </c>
      <c r="C68" s="2">
        <v>6</v>
      </c>
      <c r="D68" s="2">
        <v>7</v>
      </c>
      <c r="E68" s="2">
        <v>5</v>
      </c>
      <c r="F68" s="2">
        <v>7</v>
      </c>
      <c r="G68" s="2">
        <v>7</v>
      </c>
      <c r="H68" s="2">
        <v>4</v>
      </c>
    </row>
    <row r="69" spans="1:8" x14ac:dyDescent="0.3">
      <c r="A69" s="2">
        <v>7</v>
      </c>
      <c r="B69" s="2">
        <v>5</v>
      </c>
      <c r="C69" s="2">
        <v>7</v>
      </c>
      <c r="D69" s="2">
        <v>7</v>
      </c>
      <c r="E69" s="2">
        <v>4</v>
      </c>
      <c r="F69" s="2">
        <v>7</v>
      </c>
      <c r="G69" s="2">
        <v>7</v>
      </c>
      <c r="H69" s="2">
        <v>4</v>
      </c>
    </row>
    <row r="70" spans="1:8" x14ac:dyDescent="0.3">
      <c r="A70" s="2">
        <v>4</v>
      </c>
      <c r="B70" s="2">
        <v>6</v>
      </c>
      <c r="C70" s="2">
        <v>4</v>
      </c>
      <c r="D70" s="2">
        <v>5</v>
      </c>
      <c r="E70" s="2">
        <v>2</v>
      </c>
      <c r="F70" s="2">
        <v>3</v>
      </c>
      <c r="G70" s="2">
        <v>2</v>
      </c>
      <c r="H70" s="2">
        <v>2</v>
      </c>
    </row>
    <row r="71" spans="1:8" x14ac:dyDescent="0.3">
      <c r="A71" s="2">
        <v>5</v>
      </c>
      <c r="B71" s="2">
        <v>6</v>
      </c>
      <c r="C71" s="2">
        <v>6</v>
      </c>
      <c r="D71" s="2">
        <v>6</v>
      </c>
      <c r="E71" s="2">
        <v>4</v>
      </c>
      <c r="F71" s="2">
        <v>6</v>
      </c>
      <c r="G71" s="2">
        <v>6</v>
      </c>
      <c r="H71" s="2">
        <v>4</v>
      </c>
    </row>
    <row r="72" spans="1:8" x14ac:dyDescent="0.3">
      <c r="A72" s="2">
        <v>4</v>
      </c>
      <c r="B72" s="2">
        <v>5</v>
      </c>
      <c r="C72" s="2">
        <v>4</v>
      </c>
      <c r="D72" s="2">
        <v>4</v>
      </c>
      <c r="E72" s="2">
        <v>5</v>
      </c>
      <c r="F72" s="2">
        <v>2</v>
      </c>
      <c r="G72" s="2">
        <v>4</v>
      </c>
      <c r="H72" s="2">
        <v>4</v>
      </c>
    </row>
    <row r="73" spans="1:8" x14ac:dyDescent="0.3">
      <c r="A73" s="2">
        <v>7</v>
      </c>
      <c r="B73" s="2">
        <v>7</v>
      </c>
      <c r="C73" s="2">
        <v>7</v>
      </c>
      <c r="D73" s="2">
        <v>7</v>
      </c>
      <c r="E73" s="2">
        <v>7</v>
      </c>
      <c r="F73" s="2">
        <v>7</v>
      </c>
      <c r="G73" s="2">
        <v>7</v>
      </c>
      <c r="H73" s="2">
        <v>7</v>
      </c>
    </row>
    <row r="74" spans="1:8" x14ac:dyDescent="0.3">
      <c r="A74" s="2">
        <v>5</v>
      </c>
      <c r="B74" s="2">
        <v>6</v>
      </c>
      <c r="C74" s="2">
        <v>6</v>
      </c>
      <c r="D74" s="2">
        <v>5</v>
      </c>
      <c r="E74" s="2">
        <v>5</v>
      </c>
      <c r="F74" s="2">
        <v>5</v>
      </c>
      <c r="G74" s="2">
        <v>3</v>
      </c>
      <c r="H74" s="2">
        <v>3</v>
      </c>
    </row>
    <row r="75" spans="1:8" x14ac:dyDescent="0.3">
      <c r="A75" s="2">
        <v>5</v>
      </c>
      <c r="B75" s="2">
        <v>6</v>
      </c>
      <c r="C75" s="2">
        <v>6</v>
      </c>
      <c r="D75" s="2">
        <v>6</v>
      </c>
      <c r="E75" s="2">
        <v>5</v>
      </c>
      <c r="F75" s="2">
        <v>6</v>
      </c>
      <c r="G75" s="2">
        <v>5</v>
      </c>
      <c r="H75" s="2">
        <v>5</v>
      </c>
    </row>
    <row r="76" spans="1:8" x14ac:dyDescent="0.3">
      <c r="A76" s="2">
        <v>4</v>
      </c>
      <c r="B76" s="2">
        <v>3</v>
      </c>
      <c r="C76" s="2">
        <v>4</v>
      </c>
      <c r="D76" s="2">
        <v>3</v>
      </c>
      <c r="E76" s="2">
        <v>5</v>
      </c>
      <c r="F76" s="2">
        <v>6</v>
      </c>
      <c r="G76" s="2">
        <v>4</v>
      </c>
      <c r="H76" s="2">
        <v>5</v>
      </c>
    </row>
    <row r="77" spans="1:8" x14ac:dyDescent="0.3">
      <c r="A77" s="2">
        <v>6</v>
      </c>
      <c r="B77" s="2">
        <v>6</v>
      </c>
      <c r="C77" s="2">
        <v>6</v>
      </c>
      <c r="D77" s="2">
        <v>7</v>
      </c>
      <c r="E77" s="2">
        <v>7</v>
      </c>
      <c r="F77" s="2">
        <v>7</v>
      </c>
      <c r="G77" s="2">
        <v>6</v>
      </c>
      <c r="H77" s="2">
        <v>6</v>
      </c>
    </row>
    <row r="78" spans="1:8" x14ac:dyDescent="0.3">
      <c r="A78" s="2">
        <v>5</v>
      </c>
      <c r="B78" s="2">
        <v>4</v>
      </c>
      <c r="C78" s="2">
        <v>5</v>
      </c>
      <c r="D78" s="2">
        <v>4</v>
      </c>
      <c r="E78" s="2">
        <v>4</v>
      </c>
      <c r="F78" s="2">
        <v>3</v>
      </c>
      <c r="G78" s="2">
        <v>4</v>
      </c>
      <c r="H78" s="2">
        <v>5</v>
      </c>
    </row>
    <row r="79" spans="1:8" x14ac:dyDescent="0.3">
      <c r="A79" s="2">
        <v>5</v>
      </c>
      <c r="B79" s="2">
        <v>5</v>
      </c>
      <c r="C79" s="2">
        <v>6</v>
      </c>
      <c r="D79" s="2">
        <v>4</v>
      </c>
      <c r="E79" s="2">
        <v>4</v>
      </c>
      <c r="F79" s="2">
        <v>6</v>
      </c>
      <c r="G79" s="2">
        <v>5</v>
      </c>
      <c r="H79" s="2">
        <v>4</v>
      </c>
    </row>
    <row r="80" spans="1:8" x14ac:dyDescent="0.3">
      <c r="A80" s="2">
        <v>5</v>
      </c>
      <c r="B80" s="2">
        <v>5</v>
      </c>
      <c r="C80" s="2">
        <v>5</v>
      </c>
      <c r="D80" s="2">
        <v>6</v>
      </c>
      <c r="E80" s="2">
        <v>7</v>
      </c>
      <c r="F80" s="2">
        <v>6</v>
      </c>
      <c r="G80" s="2">
        <v>4</v>
      </c>
      <c r="H80" s="2">
        <v>2</v>
      </c>
    </row>
    <row r="81" spans="1:8" x14ac:dyDescent="0.3">
      <c r="A81" s="2">
        <v>5</v>
      </c>
      <c r="B81" s="2">
        <v>5</v>
      </c>
      <c r="C81" s="2">
        <v>5</v>
      </c>
      <c r="D81" s="2">
        <v>7</v>
      </c>
      <c r="E81" s="2">
        <v>4</v>
      </c>
      <c r="F81" s="2">
        <v>4</v>
      </c>
      <c r="G81" s="2">
        <v>7</v>
      </c>
      <c r="H81" s="2">
        <v>4</v>
      </c>
    </row>
    <row r="82" spans="1:8" x14ac:dyDescent="0.3">
      <c r="A82" s="2">
        <v>4</v>
      </c>
      <c r="B82" s="2">
        <v>4</v>
      </c>
      <c r="C82" s="2">
        <v>5</v>
      </c>
      <c r="D82" s="2">
        <v>4</v>
      </c>
      <c r="E82" s="2">
        <v>5</v>
      </c>
      <c r="F82" s="2">
        <v>4</v>
      </c>
      <c r="G82" s="2">
        <v>5</v>
      </c>
      <c r="H82" s="2">
        <v>3</v>
      </c>
    </row>
    <row r="83" spans="1:8" x14ac:dyDescent="0.3">
      <c r="A83" s="2">
        <v>5</v>
      </c>
      <c r="B83" s="2">
        <v>7</v>
      </c>
      <c r="C83" s="2">
        <v>4</v>
      </c>
      <c r="D83" s="2">
        <v>7</v>
      </c>
      <c r="E83" s="2">
        <v>5</v>
      </c>
      <c r="F83" s="2">
        <v>5</v>
      </c>
      <c r="G83" s="2">
        <v>2</v>
      </c>
      <c r="H83" s="2">
        <v>1</v>
      </c>
    </row>
    <row r="84" spans="1:8" x14ac:dyDescent="0.3">
      <c r="A84" s="2">
        <v>6</v>
      </c>
      <c r="B84" s="2">
        <v>7</v>
      </c>
      <c r="C84" s="2">
        <v>7</v>
      </c>
      <c r="D84" s="2">
        <v>7</v>
      </c>
      <c r="E84" s="2">
        <v>5</v>
      </c>
      <c r="F84" s="2">
        <v>5</v>
      </c>
      <c r="G84" s="2">
        <v>6</v>
      </c>
      <c r="H84" s="2">
        <v>6</v>
      </c>
    </row>
    <row r="85" spans="1:8" x14ac:dyDescent="0.3">
      <c r="A85" s="2">
        <v>6</v>
      </c>
      <c r="B85" s="2">
        <v>6</v>
      </c>
      <c r="C85" s="2">
        <v>5</v>
      </c>
      <c r="D85" s="2">
        <v>6</v>
      </c>
      <c r="E85" s="2">
        <v>7</v>
      </c>
      <c r="F85" s="2">
        <v>6</v>
      </c>
      <c r="G85" s="2">
        <v>6</v>
      </c>
      <c r="H85" s="2">
        <v>6</v>
      </c>
    </row>
    <row r="86" spans="1:8" x14ac:dyDescent="0.3">
      <c r="A86" s="2">
        <v>2</v>
      </c>
      <c r="B86" s="2">
        <v>7</v>
      </c>
      <c r="C86" s="2">
        <v>1</v>
      </c>
      <c r="D86" s="2">
        <v>5</v>
      </c>
      <c r="E86" s="2">
        <v>1</v>
      </c>
      <c r="F86" s="2">
        <v>2</v>
      </c>
      <c r="G86" s="2">
        <v>4</v>
      </c>
      <c r="H86" s="2">
        <v>6</v>
      </c>
    </row>
    <row r="87" spans="1:8" x14ac:dyDescent="0.3">
      <c r="A87" s="2">
        <v>4</v>
      </c>
      <c r="B87" s="2">
        <v>5</v>
      </c>
      <c r="C87" s="2">
        <v>4</v>
      </c>
      <c r="D87" s="2">
        <v>6</v>
      </c>
      <c r="E87" s="2">
        <v>5</v>
      </c>
      <c r="F87" s="2">
        <v>6</v>
      </c>
      <c r="G87" s="2">
        <v>5</v>
      </c>
      <c r="H87" s="2">
        <v>5</v>
      </c>
    </row>
    <row r="88" spans="1:8" x14ac:dyDescent="0.3">
      <c r="A88" s="2">
        <v>5</v>
      </c>
      <c r="B88" s="2">
        <v>6</v>
      </c>
      <c r="C88" s="2">
        <v>6</v>
      </c>
      <c r="D88" s="2">
        <v>5</v>
      </c>
      <c r="E88" s="2">
        <v>3</v>
      </c>
      <c r="F88" s="2">
        <v>5</v>
      </c>
      <c r="G88" s="2">
        <v>3</v>
      </c>
      <c r="H88" s="2">
        <v>2</v>
      </c>
    </row>
    <row r="89" spans="1:8" x14ac:dyDescent="0.3">
      <c r="A89" s="2">
        <v>4</v>
      </c>
      <c r="B89" s="2">
        <v>4</v>
      </c>
      <c r="C89" s="2">
        <v>4</v>
      </c>
      <c r="D89" s="2">
        <v>4</v>
      </c>
      <c r="E89" s="2">
        <v>4</v>
      </c>
      <c r="F89" s="2">
        <v>4</v>
      </c>
      <c r="G89" s="2">
        <v>4</v>
      </c>
      <c r="H89" s="2">
        <v>4</v>
      </c>
    </row>
    <row r="90" spans="1:8" x14ac:dyDescent="0.3">
      <c r="A90" s="2">
        <v>7</v>
      </c>
      <c r="B90" s="2">
        <v>7</v>
      </c>
      <c r="C90" s="2">
        <v>7</v>
      </c>
      <c r="D90" s="2">
        <v>7</v>
      </c>
      <c r="E90" s="2">
        <v>7</v>
      </c>
      <c r="F90" s="2">
        <v>7</v>
      </c>
      <c r="G90" s="2">
        <v>5</v>
      </c>
      <c r="H90" s="2">
        <v>1</v>
      </c>
    </row>
    <row r="91" spans="1:8" x14ac:dyDescent="0.3">
      <c r="A91" s="2">
        <v>6</v>
      </c>
      <c r="B91" s="2">
        <v>7</v>
      </c>
      <c r="C91" s="2">
        <v>7</v>
      </c>
      <c r="D91" s="2">
        <v>6</v>
      </c>
      <c r="E91" s="2">
        <v>6</v>
      </c>
      <c r="F91" s="2">
        <v>7</v>
      </c>
      <c r="G91" s="2">
        <v>3</v>
      </c>
      <c r="H91" s="2">
        <v>6</v>
      </c>
    </row>
    <row r="92" spans="1:8" x14ac:dyDescent="0.3">
      <c r="A92" s="2">
        <v>5</v>
      </c>
      <c r="B92" s="2">
        <v>6</v>
      </c>
      <c r="C92" s="2">
        <v>6</v>
      </c>
      <c r="D92" s="2">
        <v>5</v>
      </c>
      <c r="E92" s="2">
        <v>3</v>
      </c>
      <c r="F92" s="2">
        <v>4</v>
      </c>
      <c r="G92" s="2">
        <v>4</v>
      </c>
      <c r="H92" s="2">
        <v>4</v>
      </c>
    </row>
    <row r="93" spans="1:8" x14ac:dyDescent="0.3">
      <c r="A93" s="2">
        <v>5</v>
      </c>
      <c r="B93" s="2">
        <v>6</v>
      </c>
      <c r="C93" s="2">
        <v>6</v>
      </c>
      <c r="D93" s="2">
        <v>6</v>
      </c>
      <c r="E93" s="2">
        <v>4</v>
      </c>
      <c r="F93" s="2">
        <v>5</v>
      </c>
      <c r="G93" s="2">
        <v>4</v>
      </c>
      <c r="H93" s="2">
        <v>4</v>
      </c>
    </row>
    <row r="94" spans="1:8" x14ac:dyDescent="0.3">
      <c r="A94" s="2">
        <v>7</v>
      </c>
      <c r="B94" s="2">
        <v>5</v>
      </c>
      <c r="C94" s="2">
        <v>4</v>
      </c>
      <c r="D94" s="2">
        <v>6</v>
      </c>
      <c r="E94" s="2">
        <v>3</v>
      </c>
      <c r="F94" s="2">
        <v>5</v>
      </c>
      <c r="G94" s="2">
        <v>6</v>
      </c>
      <c r="H94" s="2">
        <v>4</v>
      </c>
    </row>
    <row r="95" spans="1:8" x14ac:dyDescent="0.3">
      <c r="A95" s="2">
        <v>5</v>
      </c>
      <c r="B95" s="2">
        <v>5</v>
      </c>
      <c r="C95" s="2">
        <v>5</v>
      </c>
      <c r="D95" s="2">
        <v>5</v>
      </c>
      <c r="E95" s="2">
        <v>5</v>
      </c>
      <c r="F95" s="2">
        <v>5</v>
      </c>
      <c r="G95" s="2">
        <v>5</v>
      </c>
      <c r="H95" s="2">
        <v>5</v>
      </c>
    </row>
    <row r="96" spans="1:8" x14ac:dyDescent="0.3">
      <c r="A96" s="2">
        <v>6</v>
      </c>
      <c r="B96" s="2">
        <v>6</v>
      </c>
      <c r="C96" s="2">
        <v>4</v>
      </c>
      <c r="D96" s="2">
        <v>5</v>
      </c>
      <c r="E96" s="2">
        <v>5</v>
      </c>
      <c r="F96" s="2">
        <v>5</v>
      </c>
      <c r="G96" s="2">
        <v>5</v>
      </c>
      <c r="H96" s="2">
        <v>6</v>
      </c>
    </row>
    <row r="97" spans="1:8" x14ac:dyDescent="0.3">
      <c r="A97" s="2">
        <v>5</v>
      </c>
      <c r="B97" s="2">
        <v>6</v>
      </c>
      <c r="C97" s="2">
        <v>2</v>
      </c>
      <c r="D97" s="2">
        <v>6</v>
      </c>
      <c r="E97" s="2">
        <v>6</v>
      </c>
      <c r="F97" s="2">
        <v>6</v>
      </c>
      <c r="G97" s="2">
        <v>4</v>
      </c>
      <c r="H97" s="2">
        <v>7</v>
      </c>
    </row>
    <row r="98" spans="1:8" x14ac:dyDescent="0.3">
      <c r="A98" s="2">
        <v>6</v>
      </c>
      <c r="B98" s="2">
        <v>7</v>
      </c>
      <c r="C98" s="2">
        <v>7</v>
      </c>
      <c r="D98" s="2">
        <v>6</v>
      </c>
      <c r="E98" s="2">
        <v>7</v>
      </c>
      <c r="F98" s="2">
        <v>7</v>
      </c>
      <c r="G98" s="2">
        <v>7</v>
      </c>
      <c r="H98" s="2">
        <v>7</v>
      </c>
    </row>
    <row r="99" spans="1:8" x14ac:dyDescent="0.3">
      <c r="A99" s="2">
        <v>5</v>
      </c>
      <c r="B99" s="2">
        <v>4</v>
      </c>
      <c r="C99" s="2">
        <v>6</v>
      </c>
      <c r="D99" s="2">
        <v>6</v>
      </c>
      <c r="E99" s="2">
        <v>6</v>
      </c>
      <c r="F99" s="2">
        <v>6</v>
      </c>
      <c r="G99" s="2">
        <v>6</v>
      </c>
      <c r="H99" s="2">
        <v>7</v>
      </c>
    </row>
    <row r="100" spans="1:8" x14ac:dyDescent="0.3">
      <c r="A100" s="2">
        <v>3</v>
      </c>
      <c r="B100" s="2">
        <v>3</v>
      </c>
      <c r="C100" s="2">
        <v>3</v>
      </c>
      <c r="D100" s="2">
        <v>4</v>
      </c>
      <c r="E100" s="2">
        <v>3</v>
      </c>
      <c r="F100" s="2">
        <v>4</v>
      </c>
      <c r="G100" s="2">
        <v>2</v>
      </c>
      <c r="H100" s="2">
        <v>2</v>
      </c>
    </row>
    <row r="101" spans="1:8" x14ac:dyDescent="0.3">
      <c r="A101" s="2">
        <v>5</v>
      </c>
      <c r="B101" s="2">
        <v>3</v>
      </c>
      <c r="C101" s="2">
        <v>6</v>
      </c>
      <c r="D101" s="2">
        <v>5</v>
      </c>
      <c r="E101" s="2">
        <v>5</v>
      </c>
      <c r="F101" s="2">
        <v>6</v>
      </c>
      <c r="G101" s="2">
        <v>5</v>
      </c>
      <c r="H101" s="2">
        <v>6</v>
      </c>
    </row>
    <row r="102" spans="1:8" x14ac:dyDescent="0.3">
      <c r="A102" s="2">
        <v>7</v>
      </c>
      <c r="B102" s="2">
        <v>7</v>
      </c>
      <c r="C102" s="2">
        <v>6</v>
      </c>
      <c r="D102" s="2">
        <v>7</v>
      </c>
      <c r="E102" s="2">
        <v>5</v>
      </c>
      <c r="F102" s="2">
        <v>6</v>
      </c>
      <c r="G102" s="2">
        <v>3</v>
      </c>
      <c r="H102" s="2">
        <v>5</v>
      </c>
    </row>
    <row r="103" spans="1:8" x14ac:dyDescent="0.3">
      <c r="A103" s="2">
        <v>6</v>
      </c>
      <c r="B103" s="2">
        <v>6</v>
      </c>
      <c r="C103" s="2">
        <v>4</v>
      </c>
      <c r="D103" s="2">
        <v>5</v>
      </c>
      <c r="E103" s="2">
        <v>5</v>
      </c>
      <c r="F103" s="2">
        <v>6</v>
      </c>
      <c r="G103" s="2">
        <v>6</v>
      </c>
      <c r="H103" s="2">
        <v>7</v>
      </c>
    </row>
    <row r="104" spans="1:8" x14ac:dyDescent="0.3">
      <c r="A104" s="2">
        <v>5</v>
      </c>
      <c r="B104" s="2">
        <v>7</v>
      </c>
      <c r="C104" s="2">
        <v>6</v>
      </c>
      <c r="D104" s="2">
        <v>5</v>
      </c>
      <c r="E104" s="2">
        <v>5</v>
      </c>
      <c r="F104" s="2">
        <v>5</v>
      </c>
      <c r="G104" s="2">
        <v>4</v>
      </c>
      <c r="H104" s="2">
        <v>5</v>
      </c>
    </row>
    <row r="105" spans="1:8" x14ac:dyDescent="0.3">
      <c r="A105" s="2">
        <v>6</v>
      </c>
      <c r="B105" s="2">
        <v>6</v>
      </c>
      <c r="C105" s="2">
        <v>6</v>
      </c>
      <c r="D105" s="2">
        <v>7</v>
      </c>
      <c r="E105" s="2">
        <v>6</v>
      </c>
      <c r="F105" s="2">
        <v>7</v>
      </c>
      <c r="G105" s="2">
        <v>1</v>
      </c>
      <c r="H105" s="2">
        <v>2</v>
      </c>
    </row>
    <row r="106" spans="1:8" x14ac:dyDescent="0.3">
      <c r="A106" s="2">
        <v>5</v>
      </c>
      <c r="B106" s="2">
        <v>4</v>
      </c>
      <c r="C106" s="2">
        <v>5</v>
      </c>
      <c r="D106" s="2">
        <v>5</v>
      </c>
      <c r="E106" s="2">
        <v>5</v>
      </c>
      <c r="F106" s="2">
        <v>6</v>
      </c>
      <c r="G106" s="2">
        <v>5</v>
      </c>
      <c r="H106" s="2">
        <v>6</v>
      </c>
    </row>
    <row r="107" spans="1:8" x14ac:dyDescent="0.3">
      <c r="A107" s="2">
        <v>7</v>
      </c>
      <c r="B107" s="2">
        <v>7</v>
      </c>
      <c r="C107" s="2">
        <v>7</v>
      </c>
      <c r="D107" s="2">
        <v>7</v>
      </c>
      <c r="E107" s="2">
        <v>4</v>
      </c>
      <c r="F107" s="2">
        <v>7</v>
      </c>
      <c r="G107" s="2">
        <v>1</v>
      </c>
      <c r="H107" s="2">
        <v>1</v>
      </c>
    </row>
    <row r="108" spans="1:8" x14ac:dyDescent="0.3">
      <c r="A108" s="2">
        <v>6</v>
      </c>
      <c r="B108" s="2">
        <v>6</v>
      </c>
      <c r="C108" s="2">
        <v>6</v>
      </c>
      <c r="D108" s="2">
        <v>7</v>
      </c>
      <c r="E108" s="2">
        <v>5</v>
      </c>
      <c r="F108" s="2">
        <v>6</v>
      </c>
      <c r="G108" s="2">
        <v>6</v>
      </c>
      <c r="H108" s="2">
        <v>6</v>
      </c>
    </row>
    <row r="109" spans="1:8" x14ac:dyDescent="0.3">
      <c r="A109" s="2">
        <v>5</v>
      </c>
      <c r="B109" s="2">
        <v>4</v>
      </c>
      <c r="C109" s="2">
        <v>5</v>
      </c>
      <c r="D109" s="2">
        <v>5</v>
      </c>
      <c r="E109" s="2">
        <v>6</v>
      </c>
      <c r="F109" s="2">
        <v>6</v>
      </c>
      <c r="G109" s="2">
        <v>6</v>
      </c>
      <c r="H109" s="2">
        <v>7</v>
      </c>
    </row>
    <row r="110" spans="1:8" x14ac:dyDescent="0.3">
      <c r="A110" s="2">
        <v>6</v>
      </c>
      <c r="B110" s="2">
        <v>6</v>
      </c>
      <c r="C110" s="2">
        <v>6</v>
      </c>
      <c r="D110" s="2">
        <v>6</v>
      </c>
      <c r="E110" s="2">
        <v>6</v>
      </c>
      <c r="F110" s="2">
        <v>6</v>
      </c>
      <c r="G110" s="2">
        <v>4</v>
      </c>
      <c r="H110" s="2">
        <v>4</v>
      </c>
    </row>
    <row r="111" spans="1:8" x14ac:dyDescent="0.3">
      <c r="A111" s="2">
        <v>4</v>
      </c>
      <c r="B111" s="2">
        <v>5</v>
      </c>
      <c r="C111" s="2">
        <v>2</v>
      </c>
      <c r="D111" s="2">
        <v>3</v>
      </c>
      <c r="E111" s="2">
        <v>4</v>
      </c>
      <c r="F111" s="2">
        <v>5</v>
      </c>
      <c r="G111" s="2">
        <v>4</v>
      </c>
      <c r="H111" s="2">
        <v>4</v>
      </c>
    </row>
    <row r="112" spans="1:8" x14ac:dyDescent="0.3">
      <c r="A112" s="2">
        <v>6</v>
      </c>
      <c r="B112" s="2">
        <v>7</v>
      </c>
      <c r="C112" s="2">
        <v>7</v>
      </c>
      <c r="D112" s="2">
        <v>7</v>
      </c>
      <c r="E112" s="2">
        <v>7</v>
      </c>
      <c r="F112" s="2">
        <v>7</v>
      </c>
      <c r="G112" s="2">
        <v>5</v>
      </c>
      <c r="H112" s="2">
        <v>7</v>
      </c>
    </row>
    <row r="113" spans="1:8" x14ac:dyDescent="0.3">
      <c r="A113" s="2">
        <v>7</v>
      </c>
      <c r="B113" s="2">
        <v>6</v>
      </c>
      <c r="C113" s="2">
        <v>4</v>
      </c>
      <c r="D113" s="2">
        <v>6</v>
      </c>
      <c r="E113" s="2">
        <v>3</v>
      </c>
      <c r="F113" s="2">
        <v>3</v>
      </c>
      <c r="G113" s="2">
        <v>2</v>
      </c>
      <c r="H113" s="2">
        <v>6</v>
      </c>
    </row>
    <row r="114" spans="1:8" x14ac:dyDescent="0.3">
      <c r="A114" s="2">
        <v>5</v>
      </c>
      <c r="B114" s="2">
        <v>6</v>
      </c>
      <c r="C114" s="2">
        <v>4</v>
      </c>
      <c r="D114" s="2">
        <v>6</v>
      </c>
      <c r="E114" s="2">
        <v>5</v>
      </c>
      <c r="F114" s="2">
        <v>6</v>
      </c>
      <c r="G114" s="2">
        <v>5</v>
      </c>
      <c r="H114" s="2">
        <v>6</v>
      </c>
    </row>
    <row r="115" spans="1:8" x14ac:dyDescent="0.3">
      <c r="A115" s="2">
        <v>7</v>
      </c>
      <c r="B115" s="2">
        <v>7</v>
      </c>
      <c r="C115" s="2">
        <v>7</v>
      </c>
      <c r="D115" s="2">
        <v>7</v>
      </c>
      <c r="E115" s="2">
        <v>7</v>
      </c>
      <c r="F115" s="2">
        <v>7</v>
      </c>
      <c r="G115" s="2">
        <v>7</v>
      </c>
      <c r="H115" s="2">
        <v>7</v>
      </c>
    </row>
    <row r="116" spans="1:8" x14ac:dyDescent="0.3">
      <c r="A116" s="2">
        <v>7</v>
      </c>
      <c r="B116" s="2">
        <v>7</v>
      </c>
      <c r="C116" s="2">
        <v>7</v>
      </c>
      <c r="D116" s="2">
        <v>7</v>
      </c>
      <c r="E116" s="2">
        <v>7</v>
      </c>
      <c r="F116" s="2">
        <v>7</v>
      </c>
      <c r="G116" s="2">
        <v>7</v>
      </c>
      <c r="H116" s="2">
        <v>7</v>
      </c>
    </row>
    <row r="117" spans="1:8" x14ac:dyDescent="0.3">
      <c r="A117" s="2">
        <v>4</v>
      </c>
      <c r="B117" s="2">
        <v>5</v>
      </c>
      <c r="C117" s="2">
        <v>5</v>
      </c>
      <c r="D117" s="2">
        <v>5</v>
      </c>
      <c r="E117" s="2">
        <v>5</v>
      </c>
      <c r="F117" s="2">
        <v>4</v>
      </c>
      <c r="G117" s="2">
        <v>4</v>
      </c>
      <c r="H117" s="2">
        <v>4</v>
      </c>
    </row>
    <row r="118" spans="1:8" x14ac:dyDescent="0.3">
      <c r="A118" s="2">
        <v>6</v>
      </c>
      <c r="B118" s="2">
        <v>7</v>
      </c>
      <c r="C118" s="2">
        <v>6</v>
      </c>
      <c r="D118" s="2">
        <v>7</v>
      </c>
      <c r="E118" s="2">
        <v>4</v>
      </c>
      <c r="F118" s="2">
        <v>5</v>
      </c>
      <c r="G118" s="2">
        <v>3</v>
      </c>
      <c r="H118" s="2">
        <v>3</v>
      </c>
    </row>
    <row r="119" spans="1:8" x14ac:dyDescent="0.3">
      <c r="A119" s="2">
        <v>7</v>
      </c>
      <c r="B119" s="2">
        <v>5</v>
      </c>
      <c r="C119" s="2">
        <v>5</v>
      </c>
      <c r="D119" s="2">
        <v>4</v>
      </c>
      <c r="E119" s="2">
        <v>7</v>
      </c>
      <c r="F119" s="2">
        <v>6</v>
      </c>
      <c r="G119" s="2">
        <v>5</v>
      </c>
      <c r="H119" s="2">
        <v>1</v>
      </c>
    </row>
    <row r="120" spans="1:8" x14ac:dyDescent="0.3">
      <c r="A120" s="2">
        <v>5</v>
      </c>
      <c r="B120" s="2">
        <v>4</v>
      </c>
      <c r="C120" s="2">
        <v>5</v>
      </c>
      <c r="D120" s="2">
        <v>7</v>
      </c>
      <c r="E120" s="2">
        <v>5</v>
      </c>
      <c r="F120" s="2">
        <v>6</v>
      </c>
      <c r="G120" s="2">
        <v>3</v>
      </c>
      <c r="H120" s="2">
        <v>3</v>
      </c>
    </row>
    <row r="121" spans="1:8" x14ac:dyDescent="0.3">
      <c r="A121" s="2">
        <v>6</v>
      </c>
      <c r="B121" s="2">
        <v>6</v>
      </c>
      <c r="C121" s="2">
        <v>4</v>
      </c>
      <c r="D121" s="2">
        <v>6</v>
      </c>
      <c r="E121" s="2">
        <v>4</v>
      </c>
      <c r="F121" s="2">
        <v>4</v>
      </c>
      <c r="G121" s="2">
        <v>4</v>
      </c>
      <c r="H121" s="2">
        <v>3</v>
      </c>
    </row>
    <row r="122" spans="1:8" x14ac:dyDescent="0.3">
      <c r="A122" s="2">
        <v>6</v>
      </c>
      <c r="B122" s="2">
        <v>4</v>
      </c>
      <c r="C122" s="2">
        <v>6</v>
      </c>
      <c r="D122" s="2">
        <v>4</v>
      </c>
      <c r="E122" s="2">
        <v>3</v>
      </c>
      <c r="F122" s="2">
        <v>5</v>
      </c>
      <c r="G122" s="2">
        <v>4</v>
      </c>
      <c r="H122" s="2">
        <v>4</v>
      </c>
    </row>
    <row r="123" spans="1:8" x14ac:dyDescent="0.3">
      <c r="A123" s="2">
        <v>5</v>
      </c>
      <c r="B123" s="2">
        <v>5</v>
      </c>
      <c r="C123" s="2">
        <v>5</v>
      </c>
      <c r="D123" s="2">
        <v>5</v>
      </c>
      <c r="E123" s="2">
        <v>4</v>
      </c>
      <c r="F123" s="2">
        <v>3</v>
      </c>
      <c r="G123" s="2">
        <v>2</v>
      </c>
      <c r="H123" s="2">
        <v>3</v>
      </c>
    </row>
    <row r="124" spans="1:8" x14ac:dyDescent="0.3">
      <c r="A124" s="2">
        <v>7</v>
      </c>
      <c r="B124" s="2">
        <v>7</v>
      </c>
      <c r="C124" s="2">
        <v>7</v>
      </c>
      <c r="D124" s="2">
        <v>7</v>
      </c>
      <c r="E124" s="2">
        <v>7</v>
      </c>
      <c r="F124" s="2">
        <v>7</v>
      </c>
      <c r="G124" s="2">
        <v>6</v>
      </c>
      <c r="H124" s="2">
        <v>7</v>
      </c>
    </row>
    <row r="125" spans="1:8" x14ac:dyDescent="0.3">
      <c r="A125" s="2">
        <v>6</v>
      </c>
      <c r="B125" s="2">
        <v>6</v>
      </c>
      <c r="C125" s="2">
        <v>6</v>
      </c>
      <c r="D125" s="2">
        <v>6</v>
      </c>
      <c r="E125" s="2">
        <v>5</v>
      </c>
      <c r="F125" s="2">
        <v>6</v>
      </c>
      <c r="G125" s="2">
        <v>6</v>
      </c>
      <c r="H125" s="2">
        <v>6</v>
      </c>
    </row>
    <row r="126" spans="1:8" x14ac:dyDescent="0.3">
      <c r="A126" s="2">
        <v>5</v>
      </c>
      <c r="B126" s="2">
        <v>6</v>
      </c>
      <c r="C126" s="2">
        <v>6</v>
      </c>
      <c r="D126" s="2">
        <v>7</v>
      </c>
      <c r="E126" s="2">
        <v>2</v>
      </c>
      <c r="F126" s="2">
        <v>3</v>
      </c>
      <c r="G126" s="2">
        <v>3</v>
      </c>
      <c r="H126" s="2">
        <v>6</v>
      </c>
    </row>
    <row r="127" spans="1:8" x14ac:dyDescent="0.3">
      <c r="A127" s="2">
        <v>6</v>
      </c>
      <c r="B127" s="2">
        <v>7</v>
      </c>
      <c r="C127" s="2">
        <v>6</v>
      </c>
      <c r="D127" s="2">
        <v>7</v>
      </c>
      <c r="E127" s="2">
        <v>1</v>
      </c>
      <c r="F127" s="2">
        <v>1</v>
      </c>
      <c r="G127" s="2">
        <v>1</v>
      </c>
      <c r="H127" s="2">
        <v>1</v>
      </c>
    </row>
    <row r="128" spans="1:8" x14ac:dyDescent="0.3">
      <c r="A128" s="2">
        <v>5</v>
      </c>
      <c r="B128" s="2">
        <v>6</v>
      </c>
      <c r="C128" s="2">
        <v>6</v>
      </c>
      <c r="D128" s="2">
        <v>6</v>
      </c>
      <c r="E128" s="2">
        <v>6</v>
      </c>
      <c r="F128" s="2">
        <v>6</v>
      </c>
      <c r="G128" s="2">
        <v>6</v>
      </c>
      <c r="H128" s="2">
        <v>4</v>
      </c>
    </row>
    <row r="129" spans="1:8" x14ac:dyDescent="0.3">
      <c r="A129" s="2">
        <v>7</v>
      </c>
      <c r="B129" s="2">
        <v>5</v>
      </c>
      <c r="C129" s="2">
        <v>7</v>
      </c>
      <c r="D129" s="2">
        <v>7</v>
      </c>
      <c r="E129" s="2">
        <v>7</v>
      </c>
      <c r="F129" s="2">
        <v>6</v>
      </c>
      <c r="G129" s="2">
        <v>5</v>
      </c>
      <c r="H129" s="2">
        <v>7</v>
      </c>
    </row>
    <row r="130" spans="1:8" x14ac:dyDescent="0.3">
      <c r="A130" s="2">
        <v>6</v>
      </c>
      <c r="B130" s="2">
        <v>6</v>
      </c>
      <c r="C130" s="2">
        <v>5</v>
      </c>
      <c r="D130" s="2">
        <v>6</v>
      </c>
      <c r="E130" s="2">
        <v>4</v>
      </c>
      <c r="F130" s="2">
        <v>6</v>
      </c>
      <c r="G130" s="2">
        <v>2</v>
      </c>
      <c r="H130" s="2">
        <v>4</v>
      </c>
    </row>
    <row r="131" spans="1:8" x14ac:dyDescent="0.3">
      <c r="A131" s="2">
        <v>6</v>
      </c>
      <c r="B131" s="2">
        <v>5</v>
      </c>
      <c r="C131" s="2">
        <v>6</v>
      </c>
      <c r="D131" s="2">
        <v>5</v>
      </c>
      <c r="E131" s="2">
        <v>6</v>
      </c>
      <c r="F131" s="2">
        <v>5</v>
      </c>
      <c r="G131" s="2">
        <v>6</v>
      </c>
      <c r="H131" s="2">
        <v>6</v>
      </c>
    </row>
    <row r="132" spans="1:8" x14ac:dyDescent="0.3">
      <c r="A132" s="2">
        <v>6</v>
      </c>
      <c r="B132" s="2">
        <v>4</v>
      </c>
      <c r="C132" s="2">
        <v>4</v>
      </c>
      <c r="D132" s="2">
        <v>4</v>
      </c>
      <c r="E132" s="2">
        <v>6</v>
      </c>
      <c r="F132" s="2">
        <v>6</v>
      </c>
      <c r="G132" s="2">
        <v>5</v>
      </c>
      <c r="H132" s="2">
        <v>5</v>
      </c>
    </row>
    <row r="133" spans="1:8" x14ac:dyDescent="0.3">
      <c r="A133" s="2">
        <v>4</v>
      </c>
      <c r="B133" s="2">
        <v>3</v>
      </c>
      <c r="C133" s="2">
        <v>5</v>
      </c>
      <c r="D133" s="2">
        <v>4</v>
      </c>
      <c r="E133" s="2">
        <v>4</v>
      </c>
      <c r="F133" s="2">
        <v>5</v>
      </c>
      <c r="G133" s="2">
        <v>4</v>
      </c>
      <c r="H133" s="2">
        <v>5</v>
      </c>
    </row>
    <row r="134" spans="1:8" x14ac:dyDescent="0.3">
      <c r="A134" s="2">
        <v>6</v>
      </c>
      <c r="B134" s="2">
        <v>6</v>
      </c>
      <c r="C134" s="2">
        <v>5</v>
      </c>
      <c r="D134" s="2">
        <v>6</v>
      </c>
      <c r="E134" s="2">
        <v>4</v>
      </c>
      <c r="F134" s="2">
        <v>6</v>
      </c>
      <c r="G134" s="2">
        <v>2</v>
      </c>
      <c r="H134" s="2">
        <v>4</v>
      </c>
    </row>
    <row r="135" spans="1:8" x14ac:dyDescent="0.3">
      <c r="A135" s="2">
        <v>6</v>
      </c>
      <c r="B135" s="2">
        <v>6</v>
      </c>
      <c r="C135" s="2">
        <v>6</v>
      </c>
      <c r="D135" s="2">
        <v>6</v>
      </c>
      <c r="E135" s="2">
        <v>5</v>
      </c>
      <c r="F135" s="2">
        <v>6</v>
      </c>
      <c r="G135" s="2">
        <v>3</v>
      </c>
      <c r="H135" s="2">
        <v>5</v>
      </c>
    </row>
    <row r="136" spans="1:8" x14ac:dyDescent="0.3">
      <c r="A136" s="2">
        <v>4</v>
      </c>
      <c r="B136" s="2">
        <v>6</v>
      </c>
      <c r="C136" s="2">
        <v>4</v>
      </c>
      <c r="D136" s="2">
        <v>4</v>
      </c>
      <c r="E136" s="2">
        <v>4</v>
      </c>
      <c r="F136" s="2">
        <v>4</v>
      </c>
      <c r="G136" s="2">
        <v>2</v>
      </c>
      <c r="H136" s="2">
        <v>3</v>
      </c>
    </row>
    <row r="137" spans="1:8" x14ac:dyDescent="0.3">
      <c r="A137" s="2">
        <v>7</v>
      </c>
      <c r="B137" s="2">
        <v>7</v>
      </c>
      <c r="C137" s="2">
        <v>7</v>
      </c>
      <c r="D137" s="2">
        <v>7</v>
      </c>
      <c r="E137" s="2">
        <v>5</v>
      </c>
      <c r="F137" s="2">
        <v>5</v>
      </c>
      <c r="G137" s="2">
        <v>1</v>
      </c>
      <c r="H137" s="2">
        <v>1</v>
      </c>
    </row>
    <row r="138" spans="1:8" x14ac:dyDescent="0.3">
      <c r="A138" s="2">
        <v>6</v>
      </c>
      <c r="B138" s="2">
        <v>6</v>
      </c>
      <c r="C138" s="2">
        <v>6</v>
      </c>
      <c r="D138" s="2">
        <v>6</v>
      </c>
      <c r="E138" s="2">
        <v>5</v>
      </c>
      <c r="F138" s="2">
        <v>6</v>
      </c>
      <c r="G138" s="2">
        <v>5</v>
      </c>
      <c r="H138" s="2">
        <v>5</v>
      </c>
    </row>
    <row r="139" spans="1:8" x14ac:dyDescent="0.3">
      <c r="A139" s="2">
        <v>3</v>
      </c>
      <c r="B139" s="2">
        <v>2</v>
      </c>
      <c r="C139" s="2">
        <v>4</v>
      </c>
      <c r="D139" s="2">
        <v>1</v>
      </c>
      <c r="E139" s="2">
        <v>5</v>
      </c>
      <c r="F139" s="2">
        <v>2</v>
      </c>
      <c r="G139" s="2">
        <v>4</v>
      </c>
      <c r="H139" s="2">
        <v>6</v>
      </c>
    </row>
    <row r="140" spans="1:8" x14ac:dyDescent="0.3">
      <c r="A140" s="2">
        <v>4</v>
      </c>
      <c r="B140" s="2">
        <v>2</v>
      </c>
      <c r="C140" s="2">
        <v>4</v>
      </c>
      <c r="D140" s="2">
        <v>4</v>
      </c>
      <c r="E140" s="2">
        <v>6</v>
      </c>
      <c r="F140" s="2">
        <v>5</v>
      </c>
      <c r="G140" s="2">
        <v>6</v>
      </c>
      <c r="H140" s="2">
        <v>6</v>
      </c>
    </row>
    <row r="141" spans="1:8" x14ac:dyDescent="0.3">
      <c r="A141" s="2">
        <v>6</v>
      </c>
      <c r="B141" s="2">
        <v>6</v>
      </c>
      <c r="C141" s="2">
        <v>7</v>
      </c>
      <c r="D141" s="2">
        <v>6</v>
      </c>
      <c r="E141" s="2">
        <v>3</v>
      </c>
      <c r="F141" s="2">
        <v>6</v>
      </c>
      <c r="G141" s="2">
        <v>5</v>
      </c>
      <c r="H141" s="2">
        <v>6</v>
      </c>
    </row>
    <row r="142" spans="1:8" x14ac:dyDescent="0.3">
      <c r="A142" s="2">
        <v>6</v>
      </c>
      <c r="B142" s="2">
        <v>7</v>
      </c>
      <c r="C142" s="2">
        <v>6</v>
      </c>
      <c r="D142" s="2">
        <v>7</v>
      </c>
      <c r="E142" s="2">
        <v>5</v>
      </c>
      <c r="F142" s="2">
        <v>6</v>
      </c>
      <c r="G142" s="2">
        <v>4</v>
      </c>
      <c r="H142" s="2">
        <v>3</v>
      </c>
    </row>
    <row r="143" spans="1:8" x14ac:dyDescent="0.3">
      <c r="A143" s="2">
        <v>6</v>
      </c>
      <c r="B143" s="2">
        <v>5</v>
      </c>
      <c r="C143" s="2">
        <v>5</v>
      </c>
      <c r="D143" s="2">
        <v>5</v>
      </c>
      <c r="E143" s="2">
        <v>7</v>
      </c>
      <c r="F143" s="2">
        <v>7</v>
      </c>
      <c r="G143" s="2">
        <v>5</v>
      </c>
      <c r="H143" s="2">
        <v>7</v>
      </c>
    </row>
    <row r="144" spans="1:8" x14ac:dyDescent="0.3">
      <c r="A144" s="2">
        <v>5</v>
      </c>
      <c r="B144" s="2">
        <v>3</v>
      </c>
      <c r="C144" s="2">
        <v>5</v>
      </c>
      <c r="D144" s="2">
        <v>4</v>
      </c>
      <c r="E144" s="2">
        <v>3</v>
      </c>
      <c r="F144" s="2">
        <v>5</v>
      </c>
      <c r="G144" s="2">
        <v>5</v>
      </c>
      <c r="H144" s="2">
        <v>5</v>
      </c>
    </row>
    <row r="145" spans="1:8" x14ac:dyDescent="0.3">
      <c r="A145" s="2">
        <v>5</v>
      </c>
      <c r="B145" s="2">
        <v>4</v>
      </c>
      <c r="C145" s="2">
        <v>5</v>
      </c>
      <c r="D145" s="2">
        <v>5</v>
      </c>
      <c r="E145" s="2">
        <v>6</v>
      </c>
      <c r="F145" s="2">
        <v>3</v>
      </c>
      <c r="G145" s="2">
        <v>2</v>
      </c>
      <c r="H145" s="2">
        <v>5</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5" t="s">
        <v>418</v>
      </c>
      <c r="B1" s="53"/>
      <c r="C1" s="53"/>
      <c r="D1" s="53"/>
      <c r="E1" s="53"/>
      <c r="F1" s="53"/>
      <c r="G1" s="53"/>
      <c r="H1" s="53"/>
      <c r="K1" s="56"/>
      <c r="L1" s="57"/>
      <c r="M1" s="57"/>
    </row>
    <row r="2" spans="1:13" x14ac:dyDescent="0.3">
      <c r="A2" s="54" t="s">
        <v>0</v>
      </c>
      <c r="B2" s="54"/>
      <c r="C2" s="54"/>
      <c r="D2" s="54"/>
      <c r="E2" s="54"/>
      <c r="F2" s="54"/>
      <c r="G2" s="54"/>
      <c r="H2" s="54"/>
      <c r="K2" s="54" t="s">
        <v>4</v>
      </c>
      <c r="L2" s="54"/>
      <c r="M2" s="54"/>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1</v>
      </c>
      <c r="C4" s="2">
        <f>IF(Data!C4&gt;0,Data!C4-4,"")</f>
        <v>2</v>
      </c>
      <c r="D4" s="2">
        <f>IF(Data!D4&gt;0,Data!D4-4,"")</f>
        <v>2</v>
      </c>
      <c r="E4" s="2">
        <f>IF(Data!E4&gt;0,Data!E4-4,"")</f>
        <v>2</v>
      </c>
      <c r="F4" s="2">
        <f>IF(Data!F4&gt;0,Data!F4-4,"")</f>
        <v>1</v>
      </c>
      <c r="G4" s="2">
        <f>IF(Data!G4&gt;0,Data!G4-4,"")</f>
        <v>1</v>
      </c>
      <c r="H4" s="2">
        <f>IF(Data!H4&gt;0,Data!H4-4,"")</f>
        <v>1</v>
      </c>
      <c r="K4" s="9">
        <f>IF(COUNT(A4,B4,C4,D4)&gt;0,AVERAGE(A4,B4,C4,D4),"")</f>
        <v>1.5</v>
      </c>
      <c r="L4" s="9">
        <f>IF(COUNT(E4,F4,G4,H4)&gt;0,AVERAGE(E4,F4,G4,H4),"")</f>
        <v>1.25</v>
      </c>
      <c r="M4" s="9">
        <f>IF(COUNT(A4,B4,C4,D4,E4,F4,G4,H4)&gt;0,AVERAGE(A4,B4,C4,D4,E4,F4,G4,H4),"")</f>
        <v>1.375</v>
      </c>
    </row>
    <row r="5" spans="1:13" x14ac:dyDescent="0.3">
      <c r="A5" s="2">
        <f>IF(Data!A5&gt;0,Data!A5-4,"")</f>
        <v>2</v>
      </c>
      <c r="B5" s="2">
        <f>IF(Data!B5&gt;0,Data!B5-4,"")</f>
        <v>2</v>
      </c>
      <c r="C5" s="2">
        <f>IF(Data!C5&gt;0,Data!C5-4,"")</f>
        <v>2</v>
      </c>
      <c r="D5" s="2">
        <f>IF(Data!D5&gt;0,Data!D5-4,"")</f>
        <v>2</v>
      </c>
      <c r="E5" s="2">
        <f>IF(Data!E5&gt;0,Data!E5-4,"")</f>
        <v>3</v>
      </c>
      <c r="F5" s="2">
        <f>IF(Data!F5&gt;0,Data!F5-4,"")</f>
        <v>2</v>
      </c>
      <c r="G5" s="2">
        <f>IF(Data!G5&gt;0,Data!G5-4,"")</f>
        <v>1</v>
      </c>
      <c r="H5" s="2">
        <f>IF(Data!H5&gt;0,Data!H5-4,"")</f>
        <v>1</v>
      </c>
      <c r="K5" s="9">
        <f t="shared" ref="K5:K68" si="0">IF(COUNT(A5,B5,C5,D5)&gt;0,AVERAGE(A5,B5,C5,D5),"")</f>
        <v>2</v>
      </c>
      <c r="L5" s="9">
        <f t="shared" ref="L5:L68" si="1">IF(COUNT(E5,F5,G5,H5)&gt;0,AVERAGE(E5,F5,G5,H5),"")</f>
        <v>1.75</v>
      </c>
      <c r="M5" s="9">
        <f t="shared" ref="M5:M68" si="2">IF(COUNT(A5,B5,C5,D5,E5,F5,G5,H5)&gt;0,AVERAGE(A5,B5,C5,D5,E5,F5,G5,H5),"")</f>
        <v>1.875</v>
      </c>
    </row>
    <row r="6" spans="1:13" x14ac:dyDescent="0.3">
      <c r="A6" s="2">
        <f>IF(Data!A6&gt;0,Data!A6-4,"")</f>
        <v>3</v>
      </c>
      <c r="B6" s="2">
        <f>IF(Data!B6&gt;0,Data!B6-4,"")</f>
        <v>3</v>
      </c>
      <c r="C6" s="2">
        <f>IF(Data!C6&gt;0,Data!C6-4,"")</f>
        <v>3</v>
      </c>
      <c r="D6" s="2">
        <f>IF(Data!D6&gt;0,Data!D6-4,"")</f>
        <v>3</v>
      </c>
      <c r="E6" s="2">
        <f>IF(Data!E6&gt;0,Data!E6-4,"")</f>
        <v>-1</v>
      </c>
      <c r="F6" s="2">
        <f>IF(Data!F6&gt;0,Data!F6-4,"")</f>
        <v>0</v>
      </c>
      <c r="G6" s="2">
        <f>IF(Data!G6&gt;0,Data!G6-4,"")</f>
        <v>-1</v>
      </c>
      <c r="H6" s="2">
        <f>IF(Data!H6&gt;0,Data!H6-4,"")</f>
        <v>0</v>
      </c>
      <c r="K6" s="9">
        <f t="shared" si="0"/>
        <v>3</v>
      </c>
      <c r="L6" s="9">
        <f t="shared" si="1"/>
        <v>-0.5</v>
      </c>
      <c r="M6" s="9">
        <f t="shared" si="2"/>
        <v>1.25</v>
      </c>
    </row>
    <row r="7" spans="1:13" x14ac:dyDescent="0.3">
      <c r="A7" s="2">
        <f>IF(Data!A7&gt;0,Data!A7-4,"")</f>
        <v>0</v>
      </c>
      <c r="B7" s="2">
        <f>IF(Data!B7&gt;0,Data!B7-4,"")</f>
        <v>-1</v>
      </c>
      <c r="C7" s="2">
        <f>IF(Data!C7&gt;0,Data!C7-4,"")</f>
        <v>0</v>
      </c>
      <c r="D7" s="2">
        <f>IF(Data!D7&gt;0,Data!D7-4,"")</f>
        <v>-1</v>
      </c>
      <c r="E7" s="2">
        <f>IF(Data!E7&gt;0,Data!E7-4,"")</f>
        <v>0</v>
      </c>
      <c r="F7" s="2">
        <f>IF(Data!F7&gt;0,Data!F7-4,"")</f>
        <v>-1</v>
      </c>
      <c r="G7" s="2">
        <f>IF(Data!G7&gt;0,Data!G7-4,"")</f>
        <v>1</v>
      </c>
      <c r="H7" s="2">
        <f>IF(Data!H7&gt;0,Data!H7-4,"")</f>
        <v>-1</v>
      </c>
      <c r="K7" s="9">
        <f t="shared" si="0"/>
        <v>-0.5</v>
      </c>
      <c r="L7" s="9">
        <f t="shared" si="1"/>
        <v>-0.25</v>
      </c>
      <c r="M7" s="9">
        <f t="shared" si="2"/>
        <v>-0.375</v>
      </c>
    </row>
    <row r="8" spans="1:13" x14ac:dyDescent="0.3">
      <c r="A8" s="2">
        <f>IF(Data!A8&gt;0,Data!A8-4,"")</f>
        <v>1</v>
      </c>
      <c r="B8" s="2">
        <f>IF(Data!B8&gt;0,Data!B8-4,"")</f>
        <v>1</v>
      </c>
      <c r="C8" s="2">
        <f>IF(Data!C8&gt;0,Data!C8-4,"")</f>
        <v>1</v>
      </c>
      <c r="D8" s="2">
        <f>IF(Data!D8&gt;0,Data!D8-4,"")</f>
        <v>1</v>
      </c>
      <c r="E8" s="2">
        <f>IF(Data!E8&gt;0,Data!E8-4,"")</f>
        <v>0</v>
      </c>
      <c r="F8" s="2">
        <f>IF(Data!F8&gt;0,Data!F8-4,"")</f>
        <v>0</v>
      </c>
      <c r="G8" s="2">
        <f>IF(Data!G8&gt;0,Data!G8-4,"")</f>
        <v>0</v>
      </c>
      <c r="H8" s="2">
        <f>IF(Data!H8&gt;0,Data!H8-4,"")</f>
        <v>0</v>
      </c>
      <c r="K8" s="9">
        <f t="shared" si="0"/>
        <v>1</v>
      </c>
      <c r="L8" s="9">
        <f t="shared" si="1"/>
        <v>0</v>
      </c>
      <c r="M8" s="9">
        <f t="shared" si="2"/>
        <v>0.5</v>
      </c>
    </row>
    <row r="9" spans="1:13" x14ac:dyDescent="0.3">
      <c r="A9" s="2">
        <f>IF(Data!A9&gt;0,Data!A9-4,"")</f>
        <v>0</v>
      </c>
      <c r="B9" s="2">
        <f>IF(Data!B9&gt;0,Data!B9-4,"")</f>
        <v>0</v>
      </c>
      <c r="C9" s="2">
        <f>IF(Data!C9&gt;0,Data!C9-4,"")</f>
        <v>-2</v>
      </c>
      <c r="D9" s="2">
        <f>IF(Data!D9&gt;0,Data!D9-4,"")</f>
        <v>0</v>
      </c>
      <c r="E9" s="2">
        <f>IF(Data!E9&gt;0,Data!E9-4,"")</f>
        <v>-1</v>
      </c>
      <c r="F9" s="2">
        <f>IF(Data!F9&gt;0,Data!F9-4,"")</f>
        <v>0</v>
      </c>
      <c r="G9" s="2">
        <f>IF(Data!G9&gt;0,Data!G9-4,"")</f>
        <v>0</v>
      </c>
      <c r="H9" s="2">
        <f>IF(Data!H9&gt;0,Data!H9-4,"")</f>
        <v>-1</v>
      </c>
      <c r="K9" s="9">
        <f t="shared" si="0"/>
        <v>-0.5</v>
      </c>
      <c r="L9" s="9">
        <f t="shared" si="1"/>
        <v>-0.5</v>
      </c>
      <c r="M9" s="9">
        <f t="shared" si="2"/>
        <v>-0.5</v>
      </c>
    </row>
    <row r="10" spans="1:13" x14ac:dyDescent="0.3">
      <c r="A10" s="2">
        <f>IF(Data!A10&gt;0,Data!A10-4,"")</f>
        <v>0</v>
      </c>
      <c r="B10" s="2">
        <f>IF(Data!B10&gt;0,Data!B10-4,"")</f>
        <v>2</v>
      </c>
      <c r="C10" s="2">
        <f>IF(Data!C10&gt;0,Data!C10-4,"")</f>
        <v>0</v>
      </c>
      <c r="D10" s="2">
        <f>IF(Data!D10&gt;0,Data!D10-4,"")</f>
        <v>2</v>
      </c>
      <c r="E10" s="2">
        <f>IF(Data!E10&gt;0,Data!E10-4,"")</f>
        <v>1</v>
      </c>
      <c r="F10" s="2">
        <f>IF(Data!F10&gt;0,Data!F10-4,"")</f>
        <v>2</v>
      </c>
      <c r="G10" s="2">
        <f>IF(Data!G10&gt;0,Data!G10-4,"")</f>
        <v>1</v>
      </c>
      <c r="H10" s="2">
        <f>IF(Data!H10&gt;0,Data!H10-4,"")</f>
        <v>1</v>
      </c>
      <c r="K10" s="9">
        <f t="shared" si="0"/>
        <v>1</v>
      </c>
      <c r="L10" s="9">
        <f t="shared" si="1"/>
        <v>1.25</v>
      </c>
      <c r="M10" s="9">
        <f t="shared" si="2"/>
        <v>1.125</v>
      </c>
    </row>
    <row r="11" spans="1:13" x14ac:dyDescent="0.3">
      <c r="A11" s="2">
        <f>IF(Data!A11&gt;0,Data!A11-4,"")</f>
        <v>1</v>
      </c>
      <c r="B11" s="2">
        <f>IF(Data!B11&gt;0,Data!B11-4,"")</f>
        <v>-2</v>
      </c>
      <c r="C11" s="2">
        <f>IF(Data!C11&gt;0,Data!C11-4,"")</f>
        <v>1</v>
      </c>
      <c r="D11" s="2">
        <f>IF(Data!D11&gt;0,Data!D11-4,"")</f>
        <v>2</v>
      </c>
      <c r="E11" s="2">
        <f>IF(Data!E11&gt;0,Data!E11-4,"")</f>
        <v>1</v>
      </c>
      <c r="F11" s="2">
        <f>IF(Data!F11&gt;0,Data!F11-4,"")</f>
        <v>2</v>
      </c>
      <c r="G11" s="2">
        <f>IF(Data!G11&gt;0,Data!G11-4,"")</f>
        <v>0</v>
      </c>
      <c r="H11" s="2">
        <f>IF(Data!H11&gt;0,Data!H11-4,"")</f>
        <v>1</v>
      </c>
      <c r="K11" s="9">
        <f t="shared" si="0"/>
        <v>0.5</v>
      </c>
      <c r="L11" s="9">
        <f t="shared" si="1"/>
        <v>1</v>
      </c>
      <c r="M11" s="9">
        <f t="shared" si="2"/>
        <v>0.75</v>
      </c>
    </row>
    <row r="12" spans="1:13" x14ac:dyDescent="0.3">
      <c r="A12" s="2">
        <f>IF(Data!A12&gt;0,Data!A12-4,"")</f>
        <v>1</v>
      </c>
      <c r="B12" s="2">
        <f>IF(Data!B12&gt;0,Data!B12-4,"")</f>
        <v>1</v>
      </c>
      <c r="C12" s="2">
        <f>IF(Data!C12&gt;0,Data!C12-4,"")</f>
        <v>0</v>
      </c>
      <c r="D12" s="2">
        <f>IF(Data!D12&gt;0,Data!D12-4,"")</f>
        <v>1</v>
      </c>
      <c r="E12" s="2">
        <f>IF(Data!E12&gt;0,Data!E12-4,"")</f>
        <v>1</v>
      </c>
      <c r="F12" s="2">
        <f>IF(Data!F12&gt;0,Data!F12-4,"")</f>
        <v>2</v>
      </c>
      <c r="G12" s="2">
        <f>IF(Data!G12&gt;0,Data!G12-4,"")</f>
        <v>1</v>
      </c>
      <c r="H12" s="2">
        <f>IF(Data!H12&gt;0,Data!H12-4,"")</f>
        <v>1</v>
      </c>
      <c r="K12" s="9">
        <f t="shared" si="0"/>
        <v>0.75</v>
      </c>
      <c r="L12" s="9">
        <f t="shared" si="1"/>
        <v>1.25</v>
      </c>
      <c r="M12" s="9">
        <f t="shared" si="2"/>
        <v>1</v>
      </c>
    </row>
    <row r="13" spans="1:13" x14ac:dyDescent="0.3">
      <c r="A13" s="2">
        <f>IF(Data!A13&gt;0,Data!A13-4,"")</f>
        <v>1</v>
      </c>
      <c r="B13" s="2">
        <f>IF(Data!B13&gt;0,Data!B13-4,"")</f>
        <v>1</v>
      </c>
      <c r="C13" s="2">
        <f>IF(Data!C13&gt;0,Data!C13-4,"")</f>
        <v>1</v>
      </c>
      <c r="D13" s="2">
        <f>IF(Data!D13&gt;0,Data!D13-4,"")</f>
        <v>1</v>
      </c>
      <c r="E13" s="2">
        <f>IF(Data!E13&gt;0,Data!E13-4,"")</f>
        <v>1</v>
      </c>
      <c r="F13" s="2">
        <f>IF(Data!F13&gt;0,Data!F13-4,"")</f>
        <v>1</v>
      </c>
      <c r="G13" s="2">
        <f>IF(Data!G13&gt;0,Data!G13-4,"")</f>
        <v>1</v>
      </c>
      <c r="H13" s="2">
        <f>IF(Data!H13&gt;0,Data!H13-4,"")</f>
        <v>1</v>
      </c>
      <c r="K13" s="9">
        <f t="shared" si="0"/>
        <v>1</v>
      </c>
      <c r="L13" s="9">
        <f t="shared" si="1"/>
        <v>1</v>
      </c>
      <c r="M13" s="9">
        <f t="shared" si="2"/>
        <v>1</v>
      </c>
    </row>
    <row r="14" spans="1:13" x14ac:dyDescent="0.3">
      <c r="A14" s="2">
        <f>IF(Data!A14&gt;0,Data!A14-4,"")</f>
        <v>2</v>
      </c>
      <c r="B14" s="2">
        <f>IF(Data!B14&gt;0,Data!B14-4,"")</f>
        <v>2</v>
      </c>
      <c r="C14" s="2">
        <f>IF(Data!C14&gt;0,Data!C14-4,"")</f>
        <v>2</v>
      </c>
      <c r="D14" s="2">
        <f>IF(Data!D14&gt;0,Data!D14-4,"")</f>
        <v>2</v>
      </c>
      <c r="E14" s="2">
        <f>IF(Data!E14&gt;0,Data!E14-4,"")</f>
        <v>1</v>
      </c>
      <c r="F14" s="2">
        <f>IF(Data!F14&gt;0,Data!F14-4,"")</f>
        <v>0</v>
      </c>
      <c r="G14" s="2">
        <f>IF(Data!G14&gt;0,Data!G14-4,"")</f>
        <v>1</v>
      </c>
      <c r="H14" s="2">
        <f>IF(Data!H14&gt;0,Data!H14-4,"")</f>
        <v>-3</v>
      </c>
      <c r="K14" s="9">
        <f t="shared" si="0"/>
        <v>2</v>
      </c>
      <c r="L14" s="9">
        <f t="shared" si="1"/>
        <v>-0.25</v>
      </c>
      <c r="M14" s="9">
        <f t="shared" si="2"/>
        <v>0.875</v>
      </c>
    </row>
    <row r="15" spans="1:13" x14ac:dyDescent="0.3">
      <c r="A15" s="2">
        <f>IF(Data!A15&gt;0,Data!A15-4,"")</f>
        <v>0</v>
      </c>
      <c r="B15" s="2">
        <f>IF(Data!B15&gt;0,Data!B15-4,"")</f>
        <v>0</v>
      </c>
      <c r="C15" s="2">
        <f>IF(Data!C15&gt;0,Data!C15-4,"")</f>
        <v>-1</v>
      </c>
      <c r="D15" s="2">
        <f>IF(Data!D15&gt;0,Data!D15-4,"")</f>
        <v>0</v>
      </c>
      <c r="E15" s="2">
        <f>IF(Data!E15&gt;0,Data!E15-4,"")</f>
        <v>0</v>
      </c>
      <c r="F15" s="2">
        <f>IF(Data!F15&gt;0,Data!F15-4,"")</f>
        <v>1</v>
      </c>
      <c r="G15" s="2">
        <f>IF(Data!G15&gt;0,Data!G15-4,"")</f>
        <v>1</v>
      </c>
      <c r="H15" s="2">
        <f>IF(Data!H15&gt;0,Data!H15-4,"")</f>
        <v>1</v>
      </c>
      <c r="K15" s="9">
        <f t="shared" si="0"/>
        <v>-0.25</v>
      </c>
      <c r="L15" s="9">
        <f t="shared" si="1"/>
        <v>0.75</v>
      </c>
      <c r="M15" s="9">
        <f t="shared" si="2"/>
        <v>0.25</v>
      </c>
    </row>
    <row r="16" spans="1:13" x14ac:dyDescent="0.3">
      <c r="A16" s="2">
        <f>IF(Data!A16&gt;0,Data!A16-4,"")</f>
        <v>-1</v>
      </c>
      <c r="B16" s="2">
        <f>IF(Data!B16&gt;0,Data!B16-4,"")</f>
        <v>-2</v>
      </c>
      <c r="C16" s="2">
        <f>IF(Data!C16&gt;0,Data!C16-4,"")</f>
        <v>1</v>
      </c>
      <c r="D16" s="2">
        <f>IF(Data!D16&gt;0,Data!D16-4,"")</f>
        <v>-2</v>
      </c>
      <c r="E16" s="2">
        <f>IF(Data!E16&gt;0,Data!E16-4,"")</f>
        <v>0</v>
      </c>
      <c r="F16" s="2">
        <f>IF(Data!F16&gt;0,Data!F16-4,"")</f>
        <v>1</v>
      </c>
      <c r="G16" s="2">
        <f>IF(Data!G16&gt;0,Data!G16-4,"")</f>
        <v>1</v>
      </c>
      <c r="H16" s="2">
        <f>IF(Data!H16&gt;0,Data!H16-4,"")</f>
        <v>2</v>
      </c>
      <c r="K16" s="9">
        <f t="shared" si="0"/>
        <v>-1</v>
      </c>
      <c r="L16" s="9">
        <f t="shared" si="1"/>
        <v>1</v>
      </c>
      <c r="M16" s="9">
        <f t="shared" si="2"/>
        <v>0</v>
      </c>
    </row>
    <row r="17" spans="1:13" x14ac:dyDescent="0.3">
      <c r="A17" s="2">
        <f>IF(Data!A17&gt;0,Data!A17-4,"")</f>
        <v>1</v>
      </c>
      <c r="B17" s="2">
        <f>IF(Data!B17&gt;0,Data!B17-4,"")</f>
        <v>3</v>
      </c>
      <c r="C17" s="2">
        <f>IF(Data!C17&gt;0,Data!C17-4,"")</f>
        <v>0</v>
      </c>
      <c r="D17" s="2">
        <f>IF(Data!D17&gt;0,Data!D17-4,"")</f>
        <v>3</v>
      </c>
      <c r="E17" s="2">
        <f>IF(Data!E17&gt;0,Data!E17-4,"")</f>
        <v>2</v>
      </c>
      <c r="F17" s="2">
        <f>IF(Data!F17&gt;0,Data!F17-4,"")</f>
        <v>2</v>
      </c>
      <c r="G17" s="2">
        <f>IF(Data!G17&gt;0,Data!G17-4,"")</f>
        <v>2</v>
      </c>
      <c r="H17" s="2">
        <f>IF(Data!H17&gt;0,Data!H17-4,"")</f>
        <v>2</v>
      </c>
      <c r="K17" s="9">
        <f t="shared" si="0"/>
        <v>1.75</v>
      </c>
      <c r="L17" s="9">
        <f t="shared" si="1"/>
        <v>2</v>
      </c>
      <c r="M17" s="9">
        <f t="shared" si="2"/>
        <v>1.875</v>
      </c>
    </row>
    <row r="18" spans="1:13" x14ac:dyDescent="0.3">
      <c r="A18" s="2">
        <f>IF(Data!A18&gt;0,Data!A18-4,"")</f>
        <v>0</v>
      </c>
      <c r="B18" s="2">
        <f>IF(Data!B18&gt;0,Data!B18-4,"")</f>
        <v>2</v>
      </c>
      <c r="C18" s="2">
        <f>IF(Data!C18&gt;0,Data!C18-4,"")</f>
        <v>-2</v>
      </c>
      <c r="D18" s="2">
        <f>IF(Data!D18&gt;0,Data!D18-4,"")</f>
        <v>3</v>
      </c>
      <c r="E18" s="2">
        <f>IF(Data!E18&gt;0,Data!E18-4,"")</f>
        <v>1</v>
      </c>
      <c r="F18" s="2">
        <f>IF(Data!F18&gt;0,Data!F18-4,"")</f>
        <v>1</v>
      </c>
      <c r="G18" s="2">
        <f>IF(Data!G18&gt;0,Data!G18-4,"")</f>
        <v>1</v>
      </c>
      <c r="H18" s="2">
        <f>IF(Data!H18&gt;0,Data!H18-4,"")</f>
        <v>1</v>
      </c>
      <c r="K18" s="9">
        <f t="shared" si="0"/>
        <v>0.75</v>
      </c>
      <c r="L18" s="9">
        <f t="shared" si="1"/>
        <v>1</v>
      </c>
      <c r="M18" s="9">
        <f t="shared" si="2"/>
        <v>0.875</v>
      </c>
    </row>
    <row r="19" spans="1:13" x14ac:dyDescent="0.3">
      <c r="A19" s="2">
        <f>IF(Data!A19&gt;0,Data!A19-4,"")</f>
        <v>0</v>
      </c>
      <c r="B19" s="2">
        <f>IF(Data!B19&gt;0,Data!B19-4,"")</f>
        <v>1</v>
      </c>
      <c r="C19" s="2">
        <f>IF(Data!C19&gt;0,Data!C19-4,"")</f>
        <v>1</v>
      </c>
      <c r="D19" s="2">
        <f>IF(Data!D19&gt;0,Data!D19-4,"")</f>
        <v>1</v>
      </c>
      <c r="E19" s="2">
        <f>IF(Data!E19&gt;0,Data!E19-4,"")</f>
        <v>-1</v>
      </c>
      <c r="F19" s="2">
        <f>IF(Data!F19&gt;0,Data!F19-4,"")</f>
        <v>1</v>
      </c>
      <c r="G19" s="2">
        <f>IF(Data!G19&gt;0,Data!G19-4,"")</f>
        <v>-1</v>
      </c>
      <c r="H19" s="2">
        <f>IF(Data!H19&gt;0,Data!H19-4,"")</f>
        <v>0</v>
      </c>
      <c r="K19" s="9">
        <f t="shared" si="0"/>
        <v>0.75</v>
      </c>
      <c r="L19" s="9">
        <f t="shared" si="1"/>
        <v>-0.25</v>
      </c>
      <c r="M19" s="9">
        <f t="shared" si="2"/>
        <v>0.25</v>
      </c>
    </row>
    <row r="20" spans="1:13" x14ac:dyDescent="0.3">
      <c r="A20" s="2">
        <f>IF(Data!A20&gt;0,Data!A20-4,"")</f>
        <v>-1</v>
      </c>
      <c r="B20" s="2">
        <f>IF(Data!B20&gt;0,Data!B20-4,"")</f>
        <v>-1</v>
      </c>
      <c r="C20" s="2">
        <f>IF(Data!C20&gt;0,Data!C20-4,"")</f>
        <v>1</v>
      </c>
      <c r="D20" s="2">
        <f>IF(Data!D20&gt;0,Data!D20-4,"")</f>
        <v>-2</v>
      </c>
      <c r="E20" s="2">
        <f>IF(Data!E20&gt;0,Data!E20-4,"")</f>
        <v>2</v>
      </c>
      <c r="F20" s="2">
        <f>IF(Data!F20&gt;0,Data!F20-4,"")</f>
        <v>1</v>
      </c>
      <c r="G20" s="2">
        <f>IF(Data!G20&gt;0,Data!G20-4,"")</f>
        <v>1</v>
      </c>
      <c r="H20" s="2">
        <f>IF(Data!H20&gt;0,Data!H20-4,"")</f>
        <v>1</v>
      </c>
      <c r="K20" s="9">
        <f t="shared" si="0"/>
        <v>-0.75</v>
      </c>
      <c r="L20" s="9">
        <f t="shared" si="1"/>
        <v>1.25</v>
      </c>
      <c r="M20" s="9">
        <f t="shared" si="2"/>
        <v>0.25</v>
      </c>
    </row>
    <row r="21" spans="1:13" x14ac:dyDescent="0.3">
      <c r="A21" s="2">
        <f>IF(Data!A21&gt;0,Data!A21-4,"")</f>
        <v>3</v>
      </c>
      <c r="B21" s="2">
        <f>IF(Data!B21&gt;0,Data!B21-4,"")</f>
        <v>3</v>
      </c>
      <c r="C21" s="2">
        <f>IF(Data!C21&gt;0,Data!C21-4,"")</f>
        <v>3</v>
      </c>
      <c r="D21" s="2">
        <f>IF(Data!D21&gt;0,Data!D21-4,"")</f>
        <v>3</v>
      </c>
      <c r="E21" s="2">
        <f>IF(Data!E21&gt;0,Data!E21-4,"")</f>
        <v>0</v>
      </c>
      <c r="F21" s="2">
        <f>IF(Data!F21&gt;0,Data!F21-4,"")</f>
        <v>3</v>
      </c>
      <c r="G21" s="2">
        <f>IF(Data!G21&gt;0,Data!G21-4,"")</f>
        <v>-3</v>
      </c>
      <c r="H21" s="2">
        <f>IF(Data!H21&gt;0,Data!H21-4,"")</f>
        <v>-3</v>
      </c>
      <c r="K21" s="9">
        <f t="shared" si="0"/>
        <v>3</v>
      </c>
      <c r="L21" s="9">
        <f t="shared" si="1"/>
        <v>-0.75</v>
      </c>
      <c r="M21" s="9">
        <f t="shared" si="2"/>
        <v>1.125</v>
      </c>
    </row>
    <row r="22" spans="1:13" x14ac:dyDescent="0.3">
      <c r="A22" s="2">
        <f>IF(Data!A22&gt;0,Data!A22-4,"")</f>
        <v>2</v>
      </c>
      <c r="B22" s="2">
        <f>IF(Data!B22&gt;0,Data!B22-4,"")</f>
        <v>2</v>
      </c>
      <c r="C22" s="2">
        <f>IF(Data!C22&gt;0,Data!C22-4,"")</f>
        <v>1</v>
      </c>
      <c r="D22" s="2">
        <f>IF(Data!D22&gt;0,Data!D22-4,"")</f>
        <v>3</v>
      </c>
      <c r="E22" s="2">
        <f>IF(Data!E22&gt;0,Data!E22-4,"")</f>
        <v>2</v>
      </c>
      <c r="F22" s="2">
        <f>IF(Data!F22&gt;0,Data!F22-4,"")</f>
        <v>2</v>
      </c>
      <c r="G22" s="2">
        <f>IF(Data!G22&gt;0,Data!G22-4,"")</f>
        <v>1</v>
      </c>
      <c r="H22" s="2">
        <f>IF(Data!H22&gt;0,Data!H22-4,"")</f>
        <v>2</v>
      </c>
      <c r="K22" s="9">
        <f t="shared" si="0"/>
        <v>2</v>
      </c>
      <c r="L22" s="9">
        <f t="shared" si="1"/>
        <v>1.75</v>
      </c>
      <c r="M22" s="9">
        <f t="shared" si="2"/>
        <v>1.875</v>
      </c>
    </row>
    <row r="23" spans="1:13" x14ac:dyDescent="0.3">
      <c r="A23" s="2">
        <f>IF(Data!A23&gt;0,Data!A23-4,"")</f>
        <v>3</v>
      </c>
      <c r="B23" s="2">
        <f>IF(Data!B23&gt;0,Data!B23-4,"")</f>
        <v>3</v>
      </c>
      <c r="C23" s="2">
        <f>IF(Data!C23&gt;0,Data!C23-4,"")</f>
        <v>3</v>
      </c>
      <c r="D23" s="2">
        <f>IF(Data!D23&gt;0,Data!D23-4,"")</f>
        <v>3</v>
      </c>
      <c r="E23" s="2">
        <f>IF(Data!E23&gt;0,Data!E23-4,"")</f>
        <v>3</v>
      </c>
      <c r="F23" s="2">
        <f>IF(Data!F23&gt;0,Data!F23-4,"")</f>
        <v>3</v>
      </c>
      <c r="G23" s="2">
        <f>IF(Data!G23&gt;0,Data!G23-4,"")</f>
        <v>3</v>
      </c>
      <c r="H23" s="2">
        <f>IF(Data!H23&gt;0,Data!H23-4,"")</f>
        <v>3</v>
      </c>
      <c r="K23" s="9">
        <f t="shared" si="0"/>
        <v>3</v>
      </c>
      <c r="L23" s="9">
        <f t="shared" si="1"/>
        <v>3</v>
      </c>
      <c r="M23" s="9">
        <f t="shared" si="2"/>
        <v>3</v>
      </c>
    </row>
    <row r="24" spans="1:13" x14ac:dyDescent="0.3">
      <c r="A24" s="2">
        <f>IF(Data!A24&gt;0,Data!A24-4,"")</f>
        <v>2</v>
      </c>
      <c r="B24" s="2">
        <f>IF(Data!B24&gt;0,Data!B24-4,"")</f>
        <v>2</v>
      </c>
      <c r="C24" s="2">
        <f>IF(Data!C24&gt;0,Data!C24-4,"")</f>
        <v>1</v>
      </c>
      <c r="D24" s="2">
        <f>IF(Data!D24&gt;0,Data!D24-4,"")</f>
        <v>1</v>
      </c>
      <c r="E24" s="2">
        <f>IF(Data!E24&gt;0,Data!E24-4,"")</f>
        <v>-1</v>
      </c>
      <c r="F24" s="2">
        <f>IF(Data!F24&gt;0,Data!F24-4,"")</f>
        <v>-1</v>
      </c>
      <c r="G24" s="2">
        <f>IF(Data!G24&gt;0,Data!G24-4,"")</f>
        <v>0</v>
      </c>
      <c r="H24" s="2">
        <f>IF(Data!H24&gt;0,Data!H24-4,"")</f>
        <v>1</v>
      </c>
      <c r="K24" s="9">
        <f t="shared" si="0"/>
        <v>1.5</v>
      </c>
      <c r="L24" s="9">
        <f t="shared" si="1"/>
        <v>-0.25</v>
      </c>
      <c r="M24" s="9">
        <f t="shared" si="2"/>
        <v>0.625</v>
      </c>
    </row>
    <row r="25" spans="1:13" x14ac:dyDescent="0.3">
      <c r="A25" s="2">
        <f>IF(Data!A25&gt;0,Data!A25-4,"")</f>
        <v>0</v>
      </c>
      <c r="B25" s="2">
        <f>IF(Data!B25&gt;0,Data!B25-4,"")</f>
        <v>2</v>
      </c>
      <c r="C25" s="2">
        <f>IF(Data!C25&gt;0,Data!C25-4,"")</f>
        <v>0</v>
      </c>
      <c r="D25" s="2">
        <f>IF(Data!D25&gt;0,Data!D25-4,"")</f>
        <v>2</v>
      </c>
      <c r="E25" s="2">
        <f>IF(Data!E25&gt;0,Data!E25-4,"")</f>
        <v>-3</v>
      </c>
      <c r="F25" s="2">
        <f>IF(Data!F25&gt;0,Data!F25-4,"")</f>
        <v>0</v>
      </c>
      <c r="G25" s="2">
        <f>IF(Data!G25&gt;0,Data!G25-4,"")</f>
        <v>-3</v>
      </c>
      <c r="H25" s="2">
        <f>IF(Data!H25&gt;0,Data!H25-4,"")</f>
        <v>-3</v>
      </c>
      <c r="K25" s="9">
        <f t="shared" si="0"/>
        <v>1</v>
      </c>
      <c r="L25" s="9">
        <f t="shared" si="1"/>
        <v>-2.25</v>
      </c>
      <c r="M25" s="9">
        <f t="shared" si="2"/>
        <v>-0.625</v>
      </c>
    </row>
    <row r="26" spans="1:13" x14ac:dyDescent="0.3">
      <c r="A26" s="2">
        <f>IF(Data!A26&gt;0,Data!A26-4,"")</f>
        <v>1</v>
      </c>
      <c r="B26" s="2">
        <f>IF(Data!B26&gt;0,Data!B26-4,"")</f>
        <v>1</v>
      </c>
      <c r="C26" s="2">
        <f>IF(Data!C26&gt;0,Data!C26-4,"")</f>
        <v>2</v>
      </c>
      <c r="D26" s="2">
        <f>IF(Data!D26&gt;0,Data!D26-4,"")</f>
        <v>1</v>
      </c>
      <c r="E26" s="2">
        <f>IF(Data!E26&gt;0,Data!E26-4,"")</f>
        <v>-2</v>
      </c>
      <c r="F26" s="2">
        <f>IF(Data!F26&gt;0,Data!F26-4,"")</f>
        <v>-2</v>
      </c>
      <c r="G26" s="2">
        <f>IF(Data!G26&gt;0,Data!G26-4,"")</f>
        <v>0</v>
      </c>
      <c r="H26" s="2">
        <f>IF(Data!H26&gt;0,Data!H26-4,"")</f>
        <v>1</v>
      </c>
      <c r="K26" s="9">
        <f t="shared" si="0"/>
        <v>1.25</v>
      </c>
      <c r="L26" s="9">
        <f t="shared" si="1"/>
        <v>-0.75</v>
      </c>
      <c r="M26" s="9">
        <f t="shared" si="2"/>
        <v>0.25</v>
      </c>
    </row>
    <row r="27" spans="1:13" x14ac:dyDescent="0.3">
      <c r="A27" s="2">
        <f>IF(Data!A27&gt;0,Data!A27-4,"")</f>
        <v>2</v>
      </c>
      <c r="B27" s="2">
        <f>IF(Data!B27&gt;0,Data!B27-4,"")</f>
        <v>0</v>
      </c>
      <c r="C27" s="2">
        <f>IF(Data!C27&gt;0,Data!C27-4,"")</f>
        <v>3</v>
      </c>
      <c r="D27" s="2">
        <f>IF(Data!D27&gt;0,Data!D27-4,"")</f>
        <v>3</v>
      </c>
      <c r="E27" s="2">
        <f>IF(Data!E27&gt;0,Data!E27-4,"")</f>
        <v>-1</v>
      </c>
      <c r="F27" s="2">
        <f>IF(Data!F27&gt;0,Data!F27-4,"")</f>
        <v>1</v>
      </c>
      <c r="G27" s="2">
        <f>IF(Data!G27&gt;0,Data!G27-4,"")</f>
        <v>0</v>
      </c>
      <c r="H27" s="2">
        <f>IF(Data!H27&gt;0,Data!H27-4,"")</f>
        <v>0</v>
      </c>
      <c r="K27" s="9">
        <f t="shared" si="0"/>
        <v>2</v>
      </c>
      <c r="L27" s="9">
        <f t="shared" si="1"/>
        <v>0</v>
      </c>
      <c r="M27" s="9">
        <f t="shared" si="2"/>
        <v>1</v>
      </c>
    </row>
    <row r="28" spans="1:13" x14ac:dyDescent="0.3">
      <c r="A28" s="2">
        <f>IF(Data!A28&gt;0,Data!A28-4,"")</f>
        <v>1</v>
      </c>
      <c r="B28" s="2">
        <f>IF(Data!B28&gt;0,Data!B28-4,"")</f>
        <v>0</v>
      </c>
      <c r="C28" s="2">
        <f>IF(Data!C28&gt;0,Data!C28-4,"")</f>
        <v>0</v>
      </c>
      <c r="D28" s="2">
        <f>IF(Data!D28&gt;0,Data!D28-4,"")</f>
        <v>-1</v>
      </c>
      <c r="E28" s="2">
        <f>IF(Data!E28&gt;0,Data!E28-4,"")</f>
        <v>0</v>
      </c>
      <c r="F28" s="2">
        <f>IF(Data!F28&gt;0,Data!F28-4,"")</f>
        <v>0</v>
      </c>
      <c r="G28" s="2">
        <f>IF(Data!G28&gt;0,Data!G28-4,"")</f>
        <v>1</v>
      </c>
      <c r="H28" s="2">
        <f>IF(Data!H28&gt;0,Data!H28-4,"")</f>
        <v>0</v>
      </c>
      <c r="K28" s="9">
        <f t="shared" si="0"/>
        <v>0</v>
      </c>
      <c r="L28" s="9">
        <f t="shared" si="1"/>
        <v>0.25</v>
      </c>
      <c r="M28" s="9">
        <f t="shared" si="2"/>
        <v>0.125</v>
      </c>
    </row>
    <row r="29" spans="1:13" x14ac:dyDescent="0.3">
      <c r="A29" s="2">
        <f>IF(Data!A29&gt;0,Data!A29-4,"")</f>
        <v>2</v>
      </c>
      <c r="B29" s="2">
        <f>IF(Data!B29&gt;0,Data!B29-4,"")</f>
        <v>3</v>
      </c>
      <c r="C29" s="2">
        <f>IF(Data!C29&gt;0,Data!C29-4,"")</f>
        <v>2</v>
      </c>
      <c r="D29" s="2">
        <f>IF(Data!D29&gt;0,Data!D29-4,"")</f>
        <v>3</v>
      </c>
      <c r="E29" s="2">
        <f>IF(Data!E29&gt;0,Data!E29-4,"")</f>
        <v>2</v>
      </c>
      <c r="F29" s="2">
        <f>IF(Data!F29&gt;0,Data!F29-4,"")</f>
        <v>3</v>
      </c>
      <c r="G29" s="2">
        <f>IF(Data!G29&gt;0,Data!G29-4,"")</f>
        <v>-3</v>
      </c>
      <c r="H29" s="2">
        <f>IF(Data!H29&gt;0,Data!H29-4,"")</f>
        <v>-3</v>
      </c>
      <c r="K29" s="9">
        <f t="shared" si="0"/>
        <v>2.5</v>
      </c>
      <c r="L29" s="9">
        <f t="shared" si="1"/>
        <v>-0.25</v>
      </c>
      <c r="M29" s="9">
        <f t="shared" si="2"/>
        <v>1.125</v>
      </c>
    </row>
    <row r="30" spans="1:13" x14ac:dyDescent="0.3">
      <c r="A30" s="2">
        <f>IF(Data!A30&gt;0,Data!A30-4,"")</f>
        <v>3</v>
      </c>
      <c r="B30" s="2">
        <f>IF(Data!B30&gt;0,Data!B30-4,"")</f>
        <v>3</v>
      </c>
      <c r="C30" s="2">
        <f>IF(Data!C30&gt;0,Data!C30-4,"")</f>
        <v>3</v>
      </c>
      <c r="D30" s="2">
        <f>IF(Data!D30&gt;0,Data!D30-4,"")</f>
        <v>3</v>
      </c>
      <c r="E30" s="2">
        <f>IF(Data!E30&gt;0,Data!E30-4,"")</f>
        <v>2</v>
      </c>
      <c r="F30" s="2">
        <f>IF(Data!F30&gt;0,Data!F30-4,"")</f>
        <v>3</v>
      </c>
      <c r="G30" s="2">
        <f>IF(Data!G30&gt;0,Data!G30-4,"")</f>
        <v>1</v>
      </c>
      <c r="H30" s="2">
        <f>IF(Data!H30&gt;0,Data!H30-4,"")</f>
        <v>1</v>
      </c>
      <c r="K30" s="9">
        <f t="shared" si="0"/>
        <v>3</v>
      </c>
      <c r="L30" s="9">
        <f t="shared" si="1"/>
        <v>1.75</v>
      </c>
      <c r="M30" s="9">
        <f t="shared" si="2"/>
        <v>2.375</v>
      </c>
    </row>
    <row r="31" spans="1:13" x14ac:dyDescent="0.3">
      <c r="A31" s="2">
        <f>IF(Data!A31&gt;0,Data!A31-4,"")</f>
        <v>-1</v>
      </c>
      <c r="B31" s="2">
        <f>IF(Data!B31&gt;0,Data!B31-4,"")</f>
        <v>0</v>
      </c>
      <c r="C31" s="2">
        <f>IF(Data!C31&gt;0,Data!C31-4,"")</f>
        <v>-1</v>
      </c>
      <c r="D31" s="2">
        <f>IF(Data!D31&gt;0,Data!D31-4,"")</f>
        <v>0</v>
      </c>
      <c r="E31" s="2">
        <f>IF(Data!E31&gt;0,Data!E31-4,"")</f>
        <v>-1</v>
      </c>
      <c r="F31" s="2">
        <f>IF(Data!F31&gt;0,Data!F31-4,"")</f>
        <v>-1</v>
      </c>
      <c r="G31" s="2">
        <f>IF(Data!G31&gt;0,Data!G31-4,"")</f>
        <v>0</v>
      </c>
      <c r="H31" s="2">
        <f>IF(Data!H31&gt;0,Data!H31-4,"")</f>
        <v>0</v>
      </c>
      <c r="K31" s="9">
        <f t="shared" si="0"/>
        <v>-0.5</v>
      </c>
      <c r="L31" s="9">
        <f t="shared" si="1"/>
        <v>-0.5</v>
      </c>
      <c r="M31" s="9">
        <f t="shared" si="2"/>
        <v>-0.5</v>
      </c>
    </row>
    <row r="32" spans="1:13" x14ac:dyDescent="0.3">
      <c r="A32" s="2">
        <f>IF(Data!A32&gt;0,Data!A32-4,"")</f>
        <v>2</v>
      </c>
      <c r="B32" s="2">
        <f>IF(Data!B32&gt;0,Data!B32-4,"")</f>
        <v>1</v>
      </c>
      <c r="C32" s="2">
        <f>IF(Data!C32&gt;0,Data!C32-4,"")</f>
        <v>1</v>
      </c>
      <c r="D32" s="2">
        <f>IF(Data!D32&gt;0,Data!D32-4,"")</f>
        <v>1</v>
      </c>
      <c r="E32" s="2">
        <f>IF(Data!E32&gt;0,Data!E32-4,"")</f>
        <v>1</v>
      </c>
      <c r="F32" s="2">
        <f>IF(Data!F32&gt;0,Data!F32-4,"")</f>
        <v>2</v>
      </c>
      <c r="G32" s="2">
        <f>IF(Data!G32&gt;0,Data!G32-4,"")</f>
        <v>0</v>
      </c>
      <c r="H32" s="2">
        <f>IF(Data!H32&gt;0,Data!H32-4,"")</f>
        <v>0</v>
      </c>
      <c r="K32" s="9">
        <f t="shared" si="0"/>
        <v>1.25</v>
      </c>
      <c r="L32" s="9">
        <f t="shared" si="1"/>
        <v>0.75</v>
      </c>
      <c r="M32" s="9">
        <f t="shared" si="2"/>
        <v>1</v>
      </c>
    </row>
    <row r="33" spans="1:13" x14ac:dyDescent="0.3">
      <c r="A33" s="2">
        <f>IF(Data!A33&gt;0,Data!A33-4,"")</f>
        <v>1</v>
      </c>
      <c r="B33" s="2">
        <f>IF(Data!B33&gt;0,Data!B33-4,"")</f>
        <v>-1</v>
      </c>
      <c r="C33" s="2">
        <f>IF(Data!C33&gt;0,Data!C33-4,"")</f>
        <v>2</v>
      </c>
      <c r="D33" s="2">
        <f>IF(Data!D33&gt;0,Data!D33-4,"")</f>
        <v>1</v>
      </c>
      <c r="E33" s="2">
        <f>IF(Data!E33&gt;0,Data!E33-4,"")</f>
        <v>1</v>
      </c>
      <c r="F33" s="2">
        <f>IF(Data!F33&gt;0,Data!F33-4,"")</f>
        <v>1</v>
      </c>
      <c r="G33" s="2">
        <f>IF(Data!G33&gt;0,Data!G33-4,"")</f>
        <v>1</v>
      </c>
      <c r="H33" s="2">
        <f>IF(Data!H33&gt;0,Data!H33-4,"")</f>
        <v>0</v>
      </c>
      <c r="K33" s="9">
        <f t="shared" si="0"/>
        <v>0.75</v>
      </c>
      <c r="L33" s="9">
        <f t="shared" si="1"/>
        <v>0.75</v>
      </c>
      <c r="M33" s="9">
        <f t="shared" si="2"/>
        <v>0.75</v>
      </c>
    </row>
    <row r="34" spans="1:13" x14ac:dyDescent="0.3">
      <c r="A34" s="2">
        <f>IF(Data!A34&gt;0,Data!A34-4,"")</f>
        <v>2</v>
      </c>
      <c r="B34" s="2">
        <f>IF(Data!B34&gt;0,Data!B34-4,"")</f>
        <v>2</v>
      </c>
      <c r="C34" s="2">
        <f>IF(Data!C34&gt;0,Data!C34-4,"")</f>
        <v>2</v>
      </c>
      <c r="D34" s="2">
        <f>IF(Data!D34&gt;0,Data!D34-4,"")</f>
        <v>1</v>
      </c>
      <c r="E34" s="2">
        <f>IF(Data!E34&gt;0,Data!E34-4,"")</f>
        <v>2</v>
      </c>
      <c r="F34" s="2">
        <f>IF(Data!F34&gt;0,Data!F34-4,"")</f>
        <v>2</v>
      </c>
      <c r="G34" s="2">
        <f>IF(Data!G34&gt;0,Data!G34-4,"")</f>
        <v>1</v>
      </c>
      <c r="H34" s="2">
        <f>IF(Data!H34&gt;0,Data!H34-4,"")</f>
        <v>2</v>
      </c>
      <c r="K34" s="9">
        <f t="shared" si="0"/>
        <v>1.75</v>
      </c>
      <c r="L34" s="9">
        <f t="shared" si="1"/>
        <v>1.75</v>
      </c>
      <c r="M34" s="9">
        <f t="shared" si="2"/>
        <v>1.75</v>
      </c>
    </row>
    <row r="35" spans="1:13" x14ac:dyDescent="0.3">
      <c r="A35" s="2">
        <f>IF(Data!A35&gt;0,Data!A35-4,"")</f>
        <v>2</v>
      </c>
      <c r="B35" s="2">
        <f>IF(Data!B35&gt;0,Data!B35-4,"")</f>
        <v>0</v>
      </c>
      <c r="C35" s="2">
        <f>IF(Data!C35&gt;0,Data!C35-4,"")</f>
        <v>1</v>
      </c>
      <c r="D35" s="2">
        <f>IF(Data!D35&gt;0,Data!D35-4,"")</f>
        <v>1</v>
      </c>
      <c r="E35" s="2">
        <f>IF(Data!E35&gt;0,Data!E35-4,"")</f>
        <v>1</v>
      </c>
      <c r="F35" s="2">
        <f>IF(Data!F35&gt;0,Data!F35-4,"")</f>
        <v>1</v>
      </c>
      <c r="G35" s="2">
        <f>IF(Data!G35&gt;0,Data!G35-4,"")</f>
        <v>1</v>
      </c>
      <c r="H35" s="2">
        <f>IF(Data!H35&gt;0,Data!H35-4,"")</f>
        <v>0</v>
      </c>
      <c r="K35" s="9">
        <f t="shared" si="0"/>
        <v>1</v>
      </c>
      <c r="L35" s="9">
        <f t="shared" si="1"/>
        <v>0.75</v>
      </c>
      <c r="M35" s="9">
        <f t="shared" si="2"/>
        <v>0.875</v>
      </c>
    </row>
    <row r="36" spans="1:13" x14ac:dyDescent="0.3">
      <c r="A36" s="2">
        <f>IF(Data!A36&gt;0,Data!A36-4,"")</f>
        <v>2</v>
      </c>
      <c r="B36" s="2">
        <f>IF(Data!B36&gt;0,Data!B36-4,"")</f>
        <v>3</v>
      </c>
      <c r="C36" s="2">
        <f>IF(Data!C36&gt;0,Data!C36-4,"")</f>
        <v>1</v>
      </c>
      <c r="D36" s="2">
        <f>IF(Data!D36&gt;0,Data!D36-4,"")</f>
        <v>2</v>
      </c>
      <c r="E36" s="2">
        <f>IF(Data!E36&gt;0,Data!E36-4,"")</f>
        <v>2</v>
      </c>
      <c r="F36" s="2">
        <f>IF(Data!F36&gt;0,Data!F36-4,"")</f>
        <v>2</v>
      </c>
      <c r="G36" s="2">
        <f>IF(Data!G36&gt;0,Data!G36-4,"")</f>
        <v>0</v>
      </c>
      <c r="H36" s="2">
        <f>IF(Data!H36&gt;0,Data!H36-4,"")</f>
        <v>1</v>
      </c>
      <c r="K36" s="9">
        <f t="shared" si="0"/>
        <v>2</v>
      </c>
      <c r="L36" s="9">
        <f t="shared" si="1"/>
        <v>1.25</v>
      </c>
      <c r="M36" s="9">
        <f t="shared" si="2"/>
        <v>1.625</v>
      </c>
    </row>
    <row r="37" spans="1:13" x14ac:dyDescent="0.3">
      <c r="A37" s="2">
        <f>IF(Data!A37&gt;0,Data!A37-4,"")</f>
        <v>1</v>
      </c>
      <c r="B37" s="2">
        <f>IF(Data!B37&gt;0,Data!B37-4,"")</f>
        <v>2</v>
      </c>
      <c r="C37" s="2">
        <f>IF(Data!C37&gt;0,Data!C37-4,"")</f>
        <v>2</v>
      </c>
      <c r="D37" s="2">
        <f>IF(Data!D37&gt;0,Data!D37-4,"")</f>
        <v>1</v>
      </c>
      <c r="E37" s="2">
        <f>IF(Data!E37&gt;0,Data!E37-4,"")</f>
        <v>1</v>
      </c>
      <c r="F37" s="2">
        <f>IF(Data!F37&gt;0,Data!F37-4,"")</f>
        <v>1</v>
      </c>
      <c r="G37" s="2">
        <f>IF(Data!G37&gt;0,Data!G37-4,"")</f>
        <v>1</v>
      </c>
      <c r="H37" s="2">
        <f>IF(Data!H37&gt;0,Data!H37-4,"")</f>
        <v>2</v>
      </c>
      <c r="K37" s="9">
        <f t="shared" si="0"/>
        <v>1.5</v>
      </c>
      <c r="L37" s="9">
        <f t="shared" si="1"/>
        <v>1.25</v>
      </c>
      <c r="M37" s="9">
        <f t="shared" si="2"/>
        <v>1.375</v>
      </c>
    </row>
    <row r="38" spans="1:13" x14ac:dyDescent="0.3">
      <c r="A38" s="2">
        <f>IF(Data!A38&gt;0,Data!A38-4,"")</f>
        <v>0</v>
      </c>
      <c r="B38" s="2">
        <f>IF(Data!B38&gt;0,Data!B38-4,"")</f>
        <v>0</v>
      </c>
      <c r="C38" s="2">
        <f>IF(Data!C38&gt;0,Data!C38-4,"")</f>
        <v>0</v>
      </c>
      <c r="D38" s="2">
        <f>IF(Data!D38&gt;0,Data!D38-4,"")</f>
        <v>-2</v>
      </c>
      <c r="E38" s="2">
        <f>IF(Data!E38&gt;0,Data!E38-4,"")</f>
        <v>1</v>
      </c>
      <c r="F38" s="2">
        <f>IF(Data!F38&gt;0,Data!F38-4,"")</f>
        <v>1</v>
      </c>
      <c r="G38" s="2">
        <f>IF(Data!G38&gt;0,Data!G38-4,"")</f>
        <v>-1</v>
      </c>
      <c r="H38" s="2">
        <f>IF(Data!H38&gt;0,Data!H38-4,"")</f>
        <v>-1</v>
      </c>
      <c r="K38" s="9">
        <f t="shared" si="0"/>
        <v>-0.5</v>
      </c>
      <c r="L38" s="9">
        <f t="shared" si="1"/>
        <v>0</v>
      </c>
      <c r="M38" s="9">
        <f t="shared" si="2"/>
        <v>-0.25</v>
      </c>
    </row>
    <row r="39" spans="1:13" x14ac:dyDescent="0.3">
      <c r="A39" s="2">
        <f>IF(Data!A39&gt;0,Data!A39-4,"")</f>
        <v>1</v>
      </c>
      <c r="B39" s="2">
        <f>IF(Data!B39&gt;0,Data!B39-4,"")</f>
        <v>2</v>
      </c>
      <c r="C39" s="2">
        <f>IF(Data!C39&gt;0,Data!C39-4,"")</f>
        <v>1</v>
      </c>
      <c r="D39" s="2">
        <f>IF(Data!D39&gt;0,Data!D39-4,"")</f>
        <v>-1</v>
      </c>
      <c r="E39" s="2">
        <f>IF(Data!E39&gt;0,Data!E39-4,"")</f>
        <v>1</v>
      </c>
      <c r="F39" s="2">
        <f>IF(Data!F39&gt;0,Data!F39-4,"")</f>
        <v>1</v>
      </c>
      <c r="G39" s="2">
        <f>IF(Data!G39&gt;0,Data!G39-4,"")</f>
        <v>-2</v>
      </c>
      <c r="H39" s="2">
        <f>IF(Data!H39&gt;0,Data!H39-4,"")</f>
        <v>0</v>
      </c>
      <c r="K39" s="9">
        <f t="shared" si="0"/>
        <v>0.75</v>
      </c>
      <c r="L39" s="9">
        <f t="shared" si="1"/>
        <v>0</v>
      </c>
      <c r="M39" s="9">
        <f t="shared" si="2"/>
        <v>0.375</v>
      </c>
    </row>
    <row r="40" spans="1:13" x14ac:dyDescent="0.3">
      <c r="A40" s="2">
        <f>IF(Data!A40&gt;0,Data!A40-4,"")</f>
        <v>1</v>
      </c>
      <c r="B40" s="2">
        <f>IF(Data!B40&gt;0,Data!B40-4,"")</f>
        <v>2</v>
      </c>
      <c r="C40" s="2">
        <f>IF(Data!C40&gt;0,Data!C40-4,"")</f>
        <v>0</v>
      </c>
      <c r="D40" s="2">
        <f>IF(Data!D40&gt;0,Data!D40-4,"")</f>
        <v>1</v>
      </c>
      <c r="E40" s="2">
        <f>IF(Data!E40&gt;0,Data!E40-4,"")</f>
        <v>0</v>
      </c>
      <c r="F40" s="2">
        <f>IF(Data!F40&gt;0,Data!F40-4,"")</f>
        <v>0</v>
      </c>
      <c r="G40" s="2">
        <f>IF(Data!G40&gt;0,Data!G40-4,"")</f>
        <v>0</v>
      </c>
      <c r="H40" s="2">
        <f>IF(Data!H40&gt;0,Data!H40-4,"")</f>
        <v>0</v>
      </c>
      <c r="K40" s="9">
        <f t="shared" si="0"/>
        <v>1</v>
      </c>
      <c r="L40" s="9">
        <f t="shared" si="1"/>
        <v>0</v>
      </c>
      <c r="M40" s="9">
        <f t="shared" si="2"/>
        <v>0.5</v>
      </c>
    </row>
    <row r="41" spans="1:13" x14ac:dyDescent="0.3">
      <c r="A41" s="2">
        <f>IF(Data!A41&gt;0,Data!A41-4,"")</f>
        <v>-1</v>
      </c>
      <c r="B41" s="2">
        <f>IF(Data!B41&gt;0,Data!B41-4,"")</f>
        <v>-2</v>
      </c>
      <c r="C41" s="2">
        <f>IF(Data!C41&gt;0,Data!C41-4,"")</f>
        <v>-1</v>
      </c>
      <c r="D41" s="2">
        <f>IF(Data!D41&gt;0,Data!D41-4,"")</f>
        <v>-2</v>
      </c>
      <c r="E41" s="2">
        <f>IF(Data!E41&gt;0,Data!E41-4,"")</f>
        <v>-2</v>
      </c>
      <c r="F41" s="2">
        <f>IF(Data!F41&gt;0,Data!F41-4,"")</f>
        <v>-3</v>
      </c>
      <c r="G41" s="2">
        <f>IF(Data!G41&gt;0,Data!G41-4,"")</f>
        <v>-1</v>
      </c>
      <c r="H41" s="2">
        <f>IF(Data!H41&gt;0,Data!H41-4,"")</f>
        <v>-1</v>
      </c>
      <c r="K41" s="9">
        <f t="shared" si="0"/>
        <v>-1.5</v>
      </c>
      <c r="L41" s="9">
        <f t="shared" si="1"/>
        <v>-1.75</v>
      </c>
      <c r="M41" s="9">
        <f t="shared" si="2"/>
        <v>-1.625</v>
      </c>
    </row>
    <row r="42" spans="1:13" x14ac:dyDescent="0.3">
      <c r="A42" s="2">
        <f>IF(Data!A42&gt;0,Data!A42-4,"")</f>
        <v>3</v>
      </c>
      <c r="B42" s="2">
        <f>IF(Data!B42&gt;0,Data!B42-4,"")</f>
        <v>3</v>
      </c>
      <c r="C42" s="2">
        <f>IF(Data!C42&gt;0,Data!C42-4,"")</f>
        <v>3</v>
      </c>
      <c r="D42" s="2">
        <f>IF(Data!D42&gt;0,Data!D42-4,"")</f>
        <v>3</v>
      </c>
      <c r="E42" s="2">
        <f>IF(Data!E42&gt;0,Data!E42-4,"")</f>
        <v>3</v>
      </c>
      <c r="F42" s="2">
        <f>IF(Data!F42&gt;0,Data!F42-4,"")</f>
        <v>3</v>
      </c>
      <c r="G42" s="2">
        <f>IF(Data!G42&gt;0,Data!G42-4,"")</f>
        <v>3</v>
      </c>
      <c r="H42" s="2">
        <f>IF(Data!H42&gt;0,Data!H42-4,"")</f>
        <v>2</v>
      </c>
      <c r="K42" s="9">
        <f t="shared" si="0"/>
        <v>3</v>
      </c>
      <c r="L42" s="9">
        <f t="shared" si="1"/>
        <v>2.75</v>
      </c>
      <c r="M42" s="9">
        <f t="shared" si="2"/>
        <v>2.875</v>
      </c>
    </row>
    <row r="43" spans="1:13" x14ac:dyDescent="0.3">
      <c r="A43" s="2">
        <f>IF(Data!A43&gt;0,Data!A43-4,"")</f>
        <v>1</v>
      </c>
      <c r="B43" s="2">
        <f>IF(Data!B43&gt;0,Data!B43-4,"")</f>
        <v>2</v>
      </c>
      <c r="C43" s="2">
        <f>IF(Data!C43&gt;0,Data!C43-4,"")</f>
        <v>2</v>
      </c>
      <c r="D43" s="2">
        <f>IF(Data!D43&gt;0,Data!D43-4,"")</f>
        <v>2</v>
      </c>
      <c r="E43" s="2">
        <f>IF(Data!E43&gt;0,Data!E43-4,"")</f>
        <v>0</v>
      </c>
      <c r="F43" s="2">
        <f>IF(Data!F43&gt;0,Data!F43-4,"")</f>
        <v>2</v>
      </c>
      <c r="G43" s="2">
        <f>IF(Data!G43&gt;0,Data!G43-4,"")</f>
        <v>1</v>
      </c>
      <c r="H43" s="2">
        <f>IF(Data!H43&gt;0,Data!H43-4,"")</f>
        <v>3</v>
      </c>
      <c r="K43" s="9">
        <f t="shared" si="0"/>
        <v>1.75</v>
      </c>
      <c r="L43" s="9">
        <f t="shared" si="1"/>
        <v>1.5</v>
      </c>
      <c r="M43" s="9">
        <f t="shared" si="2"/>
        <v>1.625</v>
      </c>
    </row>
    <row r="44" spans="1:13" x14ac:dyDescent="0.3">
      <c r="A44" s="2">
        <f>IF(Data!A44&gt;0,Data!A44-4,"")</f>
        <v>0</v>
      </c>
      <c r="B44" s="2">
        <f>IF(Data!B44&gt;0,Data!B44-4,"")</f>
        <v>1</v>
      </c>
      <c r="C44" s="2">
        <f>IF(Data!C44&gt;0,Data!C44-4,"")</f>
        <v>-1</v>
      </c>
      <c r="D44" s="2">
        <f>IF(Data!D44&gt;0,Data!D44-4,"")</f>
        <v>2</v>
      </c>
      <c r="E44" s="2">
        <f>IF(Data!E44&gt;0,Data!E44-4,"")</f>
        <v>0</v>
      </c>
      <c r="F44" s="2">
        <f>IF(Data!F44&gt;0,Data!F44-4,"")</f>
        <v>-1</v>
      </c>
      <c r="G44" s="2">
        <f>IF(Data!G44&gt;0,Data!G44-4,"")</f>
        <v>-1</v>
      </c>
      <c r="H44" s="2">
        <f>IF(Data!H44&gt;0,Data!H44-4,"")</f>
        <v>-1</v>
      </c>
      <c r="K44" s="9">
        <f t="shared" si="0"/>
        <v>0.5</v>
      </c>
      <c r="L44" s="9">
        <f t="shared" si="1"/>
        <v>-0.75</v>
      </c>
      <c r="M44" s="9">
        <f t="shared" si="2"/>
        <v>-0.125</v>
      </c>
    </row>
    <row r="45" spans="1:13" x14ac:dyDescent="0.3">
      <c r="A45" s="2">
        <f>IF(Data!A45&gt;0,Data!A45-4,"")</f>
        <v>0</v>
      </c>
      <c r="B45" s="2">
        <f>IF(Data!B45&gt;0,Data!B45-4,"")</f>
        <v>1</v>
      </c>
      <c r="C45" s="2">
        <f>IF(Data!C45&gt;0,Data!C45-4,"")</f>
        <v>-1</v>
      </c>
      <c r="D45" s="2">
        <f>IF(Data!D45&gt;0,Data!D45-4,"")</f>
        <v>0</v>
      </c>
      <c r="E45" s="2">
        <f>IF(Data!E45&gt;0,Data!E45-4,"")</f>
        <v>-2</v>
      </c>
      <c r="F45" s="2">
        <f>IF(Data!F45&gt;0,Data!F45-4,"")</f>
        <v>-2</v>
      </c>
      <c r="G45" s="2">
        <f>IF(Data!G45&gt;0,Data!G45-4,"")</f>
        <v>-2</v>
      </c>
      <c r="H45" s="2">
        <f>IF(Data!H45&gt;0,Data!H45-4,"")</f>
        <v>-2</v>
      </c>
      <c r="K45" s="9">
        <f t="shared" si="0"/>
        <v>0</v>
      </c>
      <c r="L45" s="9">
        <f t="shared" si="1"/>
        <v>-2</v>
      </c>
      <c r="M45" s="9">
        <f t="shared" si="2"/>
        <v>-1</v>
      </c>
    </row>
    <row r="46" spans="1:13" x14ac:dyDescent="0.3">
      <c r="A46" s="2">
        <f>IF(Data!A46&gt;0,Data!A46-4,"")</f>
        <v>2</v>
      </c>
      <c r="B46" s="2">
        <f>IF(Data!B46&gt;0,Data!B46-4,"")</f>
        <v>2</v>
      </c>
      <c r="C46" s="2">
        <f>IF(Data!C46&gt;0,Data!C46-4,"")</f>
        <v>1</v>
      </c>
      <c r="D46" s="2">
        <f>IF(Data!D46&gt;0,Data!D46-4,"")</f>
        <v>2</v>
      </c>
      <c r="E46" s="2">
        <f>IF(Data!E46&gt;0,Data!E46-4,"")</f>
        <v>0</v>
      </c>
      <c r="F46" s="2">
        <f>IF(Data!F46&gt;0,Data!F46-4,"")</f>
        <v>0</v>
      </c>
      <c r="G46" s="2">
        <f>IF(Data!G46&gt;0,Data!G46-4,"")</f>
        <v>1</v>
      </c>
      <c r="H46" s="2">
        <f>IF(Data!H46&gt;0,Data!H46-4,"")</f>
        <v>2</v>
      </c>
      <c r="K46" s="9">
        <f t="shared" si="0"/>
        <v>1.75</v>
      </c>
      <c r="L46" s="9">
        <f t="shared" si="1"/>
        <v>0.75</v>
      </c>
      <c r="M46" s="9">
        <f t="shared" si="2"/>
        <v>1.25</v>
      </c>
    </row>
    <row r="47" spans="1:13" x14ac:dyDescent="0.3">
      <c r="A47" s="2">
        <f>IF(Data!A47&gt;0,Data!A47-4,"")</f>
        <v>1</v>
      </c>
      <c r="B47" s="2">
        <f>IF(Data!B47&gt;0,Data!B47-4,"")</f>
        <v>2</v>
      </c>
      <c r="C47" s="2">
        <f>IF(Data!C47&gt;0,Data!C47-4,"")</f>
        <v>2</v>
      </c>
      <c r="D47" s="2">
        <f>IF(Data!D47&gt;0,Data!D47-4,"")</f>
        <v>2</v>
      </c>
      <c r="E47" s="2">
        <f>IF(Data!E47&gt;0,Data!E47-4,"")</f>
        <v>1</v>
      </c>
      <c r="F47" s="2">
        <f>IF(Data!F47&gt;0,Data!F47-4,"")</f>
        <v>0</v>
      </c>
      <c r="G47" s="2">
        <f>IF(Data!G47&gt;0,Data!G47-4,"")</f>
        <v>0</v>
      </c>
      <c r="H47" s="2">
        <f>IF(Data!H47&gt;0,Data!H47-4,"")</f>
        <v>2</v>
      </c>
      <c r="K47" s="9">
        <f t="shared" si="0"/>
        <v>1.75</v>
      </c>
      <c r="L47" s="9">
        <f t="shared" si="1"/>
        <v>0.75</v>
      </c>
      <c r="M47" s="9">
        <f t="shared" si="2"/>
        <v>1.25</v>
      </c>
    </row>
    <row r="48" spans="1:13" x14ac:dyDescent="0.3">
      <c r="A48" s="2">
        <f>IF(Data!A48&gt;0,Data!A48-4,"")</f>
        <v>0</v>
      </c>
      <c r="B48" s="2">
        <f>IF(Data!B48&gt;0,Data!B48-4,"")</f>
        <v>0</v>
      </c>
      <c r="C48" s="2">
        <f>IF(Data!C48&gt;0,Data!C48-4,"")</f>
        <v>1</v>
      </c>
      <c r="D48" s="2">
        <f>IF(Data!D48&gt;0,Data!D48-4,"")</f>
        <v>1</v>
      </c>
      <c r="E48" s="2">
        <f>IF(Data!E48&gt;0,Data!E48-4,"")</f>
        <v>0</v>
      </c>
      <c r="F48" s="2">
        <f>IF(Data!F48&gt;0,Data!F48-4,"")</f>
        <v>3</v>
      </c>
      <c r="G48" s="2">
        <f>IF(Data!G48&gt;0,Data!G48-4,"")</f>
        <v>1</v>
      </c>
      <c r="H48" s="2">
        <f>IF(Data!H48&gt;0,Data!H48-4,"")</f>
        <v>-1</v>
      </c>
      <c r="K48" s="9">
        <f t="shared" si="0"/>
        <v>0.5</v>
      </c>
      <c r="L48" s="9">
        <f t="shared" si="1"/>
        <v>0.75</v>
      </c>
      <c r="M48" s="9">
        <f t="shared" si="2"/>
        <v>0.625</v>
      </c>
    </row>
    <row r="49" spans="1:13" x14ac:dyDescent="0.3">
      <c r="A49" s="2">
        <f>IF(Data!A49&gt;0,Data!A49-4,"")</f>
        <v>2</v>
      </c>
      <c r="B49" s="2">
        <f>IF(Data!B49&gt;0,Data!B49-4,"")</f>
        <v>3</v>
      </c>
      <c r="C49" s="2">
        <f>IF(Data!C49&gt;0,Data!C49-4,"")</f>
        <v>3</v>
      </c>
      <c r="D49" s="2">
        <f>IF(Data!D49&gt;0,Data!D49-4,"")</f>
        <v>2</v>
      </c>
      <c r="E49" s="2">
        <f>IF(Data!E49&gt;0,Data!E49-4,"")</f>
        <v>2</v>
      </c>
      <c r="F49" s="2">
        <f>IF(Data!F49&gt;0,Data!F49-4,"")</f>
        <v>2</v>
      </c>
      <c r="G49" s="2">
        <f>IF(Data!G49&gt;0,Data!G49-4,"")</f>
        <v>2</v>
      </c>
      <c r="H49" s="2">
        <f>IF(Data!H49&gt;0,Data!H49-4,"")</f>
        <v>2</v>
      </c>
      <c r="K49" s="9">
        <f t="shared" si="0"/>
        <v>2.5</v>
      </c>
      <c r="L49" s="9">
        <f t="shared" si="1"/>
        <v>2</v>
      </c>
      <c r="M49" s="9">
        <f t="shared" si="2"/>
        <v>2.25</v>
      </c>
    </row>
    <row r="50" spans="1:13" x14ac:dyDescent="0.3">
      <c r="A50" s="2">
        <f>IF(Data!A50&gt;0,Data!A50-4,"")</f>
        <v>2</v>
      </c>
      <c r="B50" s="2">
        <f>IF(Data!B50&gt;0,Data!B50-4,"")</f>
        <v>2</v>
      </c>
      <c r="C50" s="2">
        <f>IF(Data!C50&gt;0,Data!C50-4,"")</f>
        <v>1</v>
      </c>
      <c r="D50" s="2">
        <f>IF(Data!D50&gt;0,Data!D50-4,"")</f>
        <v>2</v>
      </c>
      <c r="E50" s="2">
        <f>IF(Data!E50&gt;0,Data!E50-4,"")</f>
        <v>0</v>
      </c>
      <c r="F50" s="2">
        <f>IF(Data!F50&gt;0,Data!F50-4,"")</f>
        <v>1</v>
      </c>
      <c r="G50" s="2">
        <f>IF(Data!G50&gt;0,Data!G50-4,"")</f>
        <v>2</v>
      </c>
      <c r="H50" s="2">
        <f>IF(Data!H50&gt;0,Data!H50-4,"")</f>
        <v>2</v>
      </c>
      <c r="K50" s="9">
        <f t="shared" si="0"/>
        <v>1.75</v>
      </c>
      <c r="L50" s="9">
        <f t="shared" si="1"/>
        <v>1.25</v>
      </c>
      <c r="M50" s="9">
        <f t="shared" si="2"/>
        <v>1.5</v>
      </c>
    </row>
    <row r="51" spans="1:13" x14ac:dyDescent="0.3">
      <c r="A51" s="2">
        <f>IF(Data!A51&gt;0,Data!A51-4,"")</f>
        <v>-1</v>
      </c>
      <c r="B51" s="2">
        <f>IF(Data!B51&gt;0,Data!B51-4,"")</f>
        <v>1</v>
      </c>
      <c r="C51" s="2">
        <f>IF(Data!C51&gt;0,Data!C51-4,"")</f>
        <v>-2</v>
      </c>
      <c r="D51" s="2">
        <f>IF(Data!D51&gt;0,Data!D51-4,"")</f>
        <v>0</v>
      </c>
      <c r="E51" s="2">
        <f>IF(Data!E51&gt;0,Data!E51-4,"")</f>
        <v>-3</v>
      </c>
      <c r="F51" s="2">
        <f>IF(Data!F51&gt;0,Data!F51-4,"")</f>
        <v>-3</v>
      </c>
      <c r="G51" s="2">
        <f>IF(Data!G51&gt;0,Data!G51-4,"")</f>
        <v>0</v>
      </c>
      <c r="H51" s="2">
        <f>IF(Data!H51&gt;0,Data!H51-4,"")</f>
        <v>0</v>
      </c>
      <c r="K51" s="9">
        <f t="shared" si="0"/>
        <v>-0.5</v>
      </c>
      <c r="L51" s="9">
        <f t="shared" si="1"/>
        <v>-1.5</v>
      </c>
      <c r="M51" s="9">
        <f t="shared" si="2"/>
        <v>-1</v>
      </c>
    </row>
    <row r="52" spans="1:13" x14ac:dyDescent="0.3">
      <c r="A52" s="2">
        <f>IF(Data!A52&gt;0,Data!A52-4,"")</f>
        <v>2</v>
      </c>
      <c r="B52" s="2">
        <f>IF(Data!B52&gt;0,Data!B52-4,"")</f>
        <v>1</v>
      </c>
      <c r="C52" s="2">
        <f>IF(Data!C52&gt;0,Data!C52-4,"")</f>
        <v>2</v>
      </c>
      <c r="D52" s="2">
        <f>IF(Data!D52&gt;0,Data!D52-4,"")</f>
        <v>2</v>
      </c>
      <c r="E52" s="2">
        <f>IF(Data!E52&gt;0,Data!E52-4,"")</f>
        <v>1</v>
      </c>
      <c r="F52" s="2">
        <f>IF(Data!F52&gt;0,Data!F52-4,"")</f>
        <v>2</v>
      </c>
      <c r="G52" s="2">
        <f>IF(Data!G52&gt;0,Data!G52-4,"")</f>
        <v>0</v>
      </c>
      <c r="H52" s="2">
        <f>IF(Data!H52&gt;0,Data!H52-4,"")</f>
        <v>0</v>
      </c>
      <c r="K52" s="9">
        <f t="shared" si="0"/>
        <v>1.75</v>
      </c>
      <c r="L52" s="9">
        <f t="shared" si="1"/>
        <v>0.75</v>
      </c>
      <c r="M52" s="9">
        <f t="shared" si="2"/>
        <v>1.25</v>
      </c>
    </row>
    <row r="53" spans="1:13" x14ac:dyDescent="0.3">
      <c r="A53" s="2">
        <f>IF(Data!A53&gt;0,Data!A53-4,"")</f>
        <v>1</v>
      </c>
      <c r="B53" s="2">
        <f>IF(Data!B53&gt;0,Data!B53-4,"")</f>
        <v>2</v>
      </c>
      <c r="C53" s="2">
        <f>IF(Data!C53&gt;0,Data!C53-4,"")</f>
        <v>2</v>
      </c>
      <c r="D53" s="2">
        <f>IF(Data!D53&gt;0,Data!D53-4,"")</f>
        <v>2</v>
      </c>
      <c r="E53" s="2">
        <f>IF(Data!E53&gt;0,Data!E53-4,"")</f>
        <v>2</v>
      </c>
      <c r="F53" s="2">
        <f>IF(Data!F53&gt;0,Data!F53-4,"")</f>
        <v>2</v>
      </c>
      <c r="G53" s="2">
        <f>IF(Data!G53&gt;0,Data!G53-4,"")</f>
        <v>1</v>
      </c>
      <c r="H53" s="2">
        <f>IF(Data!H53&gt;0,Data!H53-4,"")</f>
        <v>2</v>
      </c>
      <c r="K53" s="9">
        <f t="shared" si="0"/>
        <v>1.75</v>
      </c>
      <c r="L53" s="9">
        <f t="shared" si="1"/>
        <v>1.75</v>
      </c>
      <c r="M53" s="9">
        <f t="shared" si="2"/>
        <v>1.75</v>
      </c>
    </row>
    <row r="54" spans="1:13" x14ac:dyDescent="0.3">
      <c r="A54" s="2">
        <f>IF(Data!A54&gt;0,Data!A54-4,"")</f>
        <v>0</v>
      </c>
      <c r="B54" s="2">
        <f>IF(Data!B54&gt;0,Data!B54-4,"")</f>
        <v>0</v>
      </c>
      <c r="C54" s="2">
        <f>IF(Data!C54&gt;0,Data!C54-4,"")</f>
        <v>0</v>
      </c>
      <c r="D54" s="2">
        <f>IF(Data!D54&gt;0,Data!D54-4,"")</f>
        <v>0</v>
      </c>
      <c r="E54" s="2">
        <f>IF(Data!E54&gt;0,Data!E54-4,"")</f>
        <v>0</v>
      </c>
      <c r="F54" s="2">
        <f>IF(Data!F54&gt;0,Data!F54-4,"")</f>
        <v>0</v>
      </c>
      <c r="G54" s="2">
        <f>IF(Data!G54&gt;0,Data!G54-4,"")</f>
        <v>0</v>
      </c>
      <c r="H54" s="2">
        <f>IF(Data!H54&gt;0,Data!H54-4,"")</f>
        <v>0</v>
      </c>
      <c r="K54" s="9">
        <f t="shared" si="0"/>
        <v>0</v>
      </c>
      <c r="L54" s="9">
        <f t="shared" si="1"/>
        <v>0</v>
      </c>
      <c r="M54" s="9">
        <f t="shared" si="2"/>
        <v>0</v>
      </c>
    </row>
    <row r="55" spans="1:13" x14ac:dyDescent="0.3">
      <c r="A55" s="2">
        <f>IF(Data!A55&gt;0,Data!A55-4,"")</f>
        <v>1</v>
      </c>
      <c r="B55" s="2">
        <f>IF(Data!B55&gt;0,Data!B55-4,"")</f>
        <v>1</v>
      </c>
      <c r="C55" s="2">
        <f>IF(Data!C55&gt;0,Data!C55-4,"")</f>
        <v>0</v>
      </c>
      <c r="D55" s="2">
        <f>IF(Data!D55&gt;0,Data!D55-4,"")</f>
        <v>2</v>
      </c>
      <c r="E55" s="2">
        <f>IF(Data!E55&gt;0,Data!E55-4,"")</f>
        <v>1</v>
      </c>
      <c r="F55" s="2">
        <f>IF(Data!F55&gt;0,Data!F55-4,"")</f>
        <v>2</v>
      </c>
      <c r="G55" s="2">
        <f>IF(Data!G55&gt;0,Data!G55-4,"")</f>
        <v>0</v>
      </c>
      <c r="H55" s="2">
        <f>IF(Data!H55&gt;0,Data!H55-4,"")</f>
        <v>0</v>
      </c>
      <c r="K55" s="9">
        <f t="shared" si="0"/>
        <v>1</v>
      </c>
      <c r="L55" s="9">
        <f t="shared" si="1"/>
        <v>0.75</v>
      </c>
      <c r="M55" s="9">
        <f t="shared" si="2"/>
        <v>0.875</v>
      </c>
    </row>
    <row r="56" spans="1:13" x14ac:dyDescent="0.3">
      <c r="A56" s="2">
        <f>IF(Data!A56&gt;0,Data!A56-4,"")</f>
        <v>2</v>
      </c>
      <c r="B56" s="2">
        <f>IF(Data!B56&gt;0,Data!B56-4,"")</f>
        <v>-2</v>
      </c>
      <c r="C56" s="2">
        <f>IF(Data!C56&gt;0,Data!C56-4,"")</f>
        <v>0</v>
      </c>
      <c r="D56" s="2">
        <f>IF(Data!D56&gt;0,Data!D56-4,"")</f>
        <v>2</v>
      </c>
      <c r="E56" s="2">
        <f>IF(Data!E56&gt;0,Data!E56-4,"")</f>
        <v>2</v>
      </c>
      <c r="F56" s="2">
        <f>IF(Data!F56&gt;0,Data!F56-4,"")</f>
        <v>-1</v>
      </c>
      <c r="G56" s="2">
        <f>IF(Data!G56&gt;0,Data!G56-4,"")</f>
        <v>0</v>
      </c>
      <c r="H56" s="2">
        <f>IF(Data!H56&gt;0,Data!H56-4,"")</f>
        <v>1</v>
      </c>
      <c r="K56" s="9">
        <f t="shared" si="0"/>
        <v>0.5</v>
      </c>
      <c r="L56" s="9">
        <f t="shared" si="1"/>
        <v>0.5</v>
      </c>
      <c r="M56" s="9">
        <f t="shared" si="2"/>
        <v>0.5</v>
      </c>
    </row>
    <row r="57" spans="1:13" x14ac:dyDescent="0.3">
      <c r="A57" s="2">
        <f>IF(Data!A57&gt;0,Data!A57-4,"")</f>
        <v>1</v>
      </c>
      <c r="B57" s="2">
        <f>IF(Data!B57&gt;0,Data!B57-4,"")</f>
        <v>0</v>
      </c>
      <c r="C57" s="2">
        <f>IF(Data!C57&gt;0,Data!C57-4,"")</f>
        <v>1</v>
      </c>
      <c r="D57" s="2">
        <f>IF(Data!D57&gt;0,Data!D57-4,"")</f>
        <v>0</v>
      </c>
      <c r="E57" s="2">
        <f>IF(Data!E57&gt;0,Data!E57-4,"")</f>
        <v>1</v>
      </c>
      <c r="F57" s="2">
        <f>IF(Data!F57&gt;0,Data!F57-4,"")</f>
        <v>2</v>
      </c>
      <c r="G57" s="2">
        <f>IF(Data!G57&gt;0,Data!G57-4,"")</f>
        <v>1</v>
      </c>
      <c r="H57" s="2">
        <f>IF(Data!H57&gt;0,Data!H57-4,"")</f>
        <v>1</v>
      </c>
      <c r="K57" s="9">
        <f t="shared" si="0"/>
        <v>0.5</v>
      </c>
      <c r="L57" s="9">
        <f t="shared" si="1"/>
        <v>1.25</v>
      </c>
      <c r="M57" s="9">
        <f t="shared" si="2"/>
        <v>0.875</v>
      </c>
    </row>
    <row r="58" spans="1:13" x14ac:dyDescent="0.3">
      <c r="A58" s="2">
        <f>IF(Data!A58&gt;0,Data!A58-4,"")</f>
        <v>2</v>
      </c>
      <c r="B58" s="2">
        <f>IF(Data!B58&gt;0,Data!B58-4,"")</f>
        <v>2</v>
      </c>
      <c r="C58" s="2">
        <f>IF(Data!C58&gt;0,Data!C58-4,"")</f>
        <v>1</v>
      </c>
      <c r="D58" s="2">
        <f>IF(Data!D58&gt;0,Data!D58-4,"")</f>
        <v>3</v>
      </c>
      <c r="E58" s="2">
        <f>IF(Data!E58&gt;0,Data!E58-4,"")</f>
        <v>1</v>
      </c>
      <c r="F58" s="2">
        <f>IF(Data!F58&gt;0,Data!F58-4,"")</f>
        <v>1</v>
      </c>
      <c r="G58" s="2">
        <f>IF(Data!G58&gt;0,Data!G58-4,"")</f>
        <v>-1</v>
      </c>
      <c r="H58" s="2">
        <f>IF(Data!H58&gt;0,Data!H58-4,"")</f>
        <v>1</v>
      </c>
      <c r="K58" s="9">
        <f t="shared" si="0"/>
        <v>2</v>
      </c>
      <c r="L58" s="9">
        <f t="shared" si="1"/>
        <v>0.5</v>
      </c>
      <c r="M58" s="9">
        <f t="shared" si="2"/>
        <v>1.25</v>
      </c>
    </row>
    <row r="59" spans="1:13" x14ac:dyDescent="0.3">
      <c r="A59" s="2">
        <f>IF(Data!A59&gt;0,Data!A59-4,"")</f>
        <v>2</v>
      </c>
      <c r="B59" s="2">
        <f>IF(Data!B59&gt;0,Data!B59-4,"")</f>
        <v>3</v>
      </c>
      <c r="C59" s="2">
        <f>IF(Data!C59&gt;0,Data!C59-4,"")</f>
        <v>2</v>
      </c>
      <c r="D59" s="2">
        <f>IF(Data!D59&gt;0,Data!D59-4,"")</f>
        <v>2</v>
      </c>
      <c r="E59" s="2">
        <f>IF(Data!E59&gt;0,Data!E59-4,"")</f>
        <v>1</v>
      </c>
      <c r="F59" s="2">
        <f>IF(Data!F59&gt;0,Data!F59-4,"")</f>
        <v>2</v>
      </c>
      <c r="G59" s="2">
        <f>IF(Data!G59&gt;0,Data!G59-4,"")</f>
        <v>2</v>
      </c>
      <c r="H59" s="2">
        <f>IF(Data!H59&gt;0,Data!H59-4,"")</f>
        <v>2</v>
      </c>
      <c r="K59" s="9">
        <f t="shared" si="0"/>
        <v>2.25</v>
      </c>
      <c r="L59" s="9">
        <f t="shared" si="1"/>
        <v>1.75</v>
      </c>
      <c r="M59" s="9">
        <f t="shared" si="2"/>
        <v>2</v>
      </c>
    </row>
    <row r="60" spans="1:13" x14ac:dyDescent="0.3">
      <c r="A60" s="2">
        <f>IF(Data!A60&gt;0,Data!A60-4,"")</f>
        <v>1</v>
      </c>
      <c r="B60" s="2">
        <f>IF(Data!B60&gt;0,Data!B60-4,"")</f>
        <v>2</v>
      </c>
      <c r="C60" s="2">
        <f>IF(Data!C60&gt;0,Data!C60-4,"")</f>
        <v>-1</v>
      </c>
      <c r="D60" s="2">
        <f>IF(Data!D60&gt;0,Data!D60-4,"")</f>
        <v>2</v>
      </c>
      <c r="E60" s="2">
        <f>IF(Data!E60&gt;0,Data!E60-4,"")</f>
        <v>1</v>
      </c>
      <c r="F60" s="2">
        <f>IF(Data!F60&gt;0,Data!F60-4,"")</f>
        <v>0</v>
      </c>
      <c r="G60" s="2">
        <f>IF(Data!G60&gt;0,Data!G60-4,"")</f>
        <v>-3</v>
      </c>
      <c r="H60" s="2">
        <f>IF(Data!H60&gt;0,Data!H60-4,"")</f>
        <v>-1</v>
      </c>
      <c r="K60" s="9">
        <f t="shared" si="0"/>
        <v>1</v>
      </c>
      <c r="L60" s="9">
        <f t="shared" si="1"/>
        <v>-0.75</v>
      </c>
      <c r="M60" s="9">
        <f t="shared" si="2"/>
        <v>0.125</v>
      </c>
    </row>
    <row r="61" spans="1:13" x14ac:dyDescent="0.3">
      <c r="A61" s="2">
        <f>IF(Data!A61&gt;0,Data!A61-4,"")</f>
        <v>3</v>
      </c>
      <c r="B61" s="2">
        <f>IF(Data!B61&gt;0,Data!B61-4,"")</f>
        <v>3</v>
      </c>
      <c r="C61" s="2">
        <f>IF(Data!C61&gt;0,Data!C61-4,"")</f>
        <v>2</v>
      </c>
      <c r="D61" s="2">
        <f>IF(Data!D61&gt;0,Data!D61-4,"")</f>
        <v>3</v>
      </c>
      <c r="E61" s="2">
        <f>IF(Data!E61&gt;0,Data!E61-4,"")</f>
        <v>1</v>
      </c>
      <c r="F61" s="2">
        <f>IF(Data!F61&gt;0,Data!F61-4,"")</f>
        <v>3</v>
      </c>
      <c r="G61" s="2">
        <f>IF(Data!G61&gt;0,Data!G61-4,"")</f>
        <v>3</v>
      </c>
      <c r="H61" s="2">
        <f>IF(Data!H61&gt;0,Data!H61-4,"")</f>
        <v>0</v>
      </c>
      <c r="K61" s="9">
        <f t="shared" si="0"/>
        <v>2.75</v>
      </c>
      <c r="L61" s="9">
        <f t="shared" si="1"/>
        <v>1.75</v>
      </c>
      <c r="M61" s="9">
        <f t="shared" si="2"/>
        <v>2.25</v>
      </c>
    </row>
    <row r="62" spans="1:13" x14ac:dyDescent="0.3">
      <c r="A62" s="2">
        <f>IF(Data!A62&gt;0,Data!A62-4,"")</f>
        <v>1</v>
      </c>
      <c r="B62" s="2">
        <f>IF(Data!B62&gt;0,Data!B62-4,"")</f>
        <v>1</v>
      </c>
      <c r="C62" s="2">
        <f>IF(Data!C62&gt;0,Data!C62-4,"")</f>
        <v>2</v>
      </c>
      <c r="D62" s="2">
        <f>IF(Data!D62&gt;0,Data!D62-4,"")</f>
        <v>3</v>
      </c>
      <c r="E62" s="2">
        <f>IF(Data!E62&gt;0,Data!E62-4,"")</f>
        <v>2</v>
      </c>
      <c r="F62" s="2">
        <f>IF(Data!F62&gt;0,Data!F62-4,"")</f>
        <v>2</v>
      </c>
      <c r="G62" s="2">
        <f>IF(Data!G62&gt;0,Data!G62-4,"")</f>
        <v>1</v>
      </c>
      <c r="H62" s="2">
        <f>IF(Data!H62&gt;0,Data!H62-4,"")</f>
        <v>1</v>
      </c>
      <c r="K62" s="9">
        <f t="shared" si="0"/>
        <v>1.75</v>
      </c>
      <c r="L62" s="9">
        <f t="shared" si="1"/>
        <v>1.5</v>
      </c>
      <c r="M62" s="9">
        <f t="shared" si="2"/>
        <v>1.625</v>
      </c>
    </row>
    <row r="63" spans="1:13" x14ac:dyDescent="0.3">
      <c r="A63" s="2">
        <f>IF(Data!A63&gt;0,Data!A63-4,"")</f>
        <v>1</v>
      </c>
      <c r="B63" s="2">
        <f>IF(Data!B63&gt;0,Data!B63-4,"")</f>
        <v>3</v>
      </c>
      <c r="C63" s="2">
        <f>IF(Data!C63&gt;0,Data!C63-4,"")</f>
        <v>1</v>
      </c>
      <c r="D63" s="2">
        <f>IF(Data!D63&gt;0,Data!D63-4,"")</f>
        <v>3</v>
      </c>
      <c r="E63" s="2">
        <f>IF(Data!E63&gt;0,Data!E63-4,"")</f>
        <v>1</v>
      </c>
      <c r="F63" s="2">
        <f>IF(Data!F63&gt;0,Data!F63-4,"")</f>
        <v>2</v>
      </c>
      <c r="G63" s="2">
        <f>IF(Data!G63&gt;0,Data!G63-4,"")</f>
        <v>0</v>
      </c>
      <c r="H63" s="2">
        <f>IF(Data!H63&gt;0,Data!H63-4,"")</f>
        <v>0</v>
      </c>
      <c r="K63" s="9">
        <f t="shared" si="0"/>
        <v>2</v>
      </c>
      <c r="L63" s="9">
        <f t="shared" si="1"/>
        <v>0.75</v>
      </c>
      <c r="M63" s="9">
        <f t="shared" si="2"/>
        <v>1.375</v>
      </c>
    </row>
    <row r="64" spans="1:13" x14ac:dyDescent="0.3">
      <c r="A64" s="2">
        <f>IF(Data!A64&gt;0,Data!A64-4,"")</f>
        <v>-1</v>
      </c>
      <c r="B64" s="2">
        <f>IF(Data!B64&gt;0,Data!B64-4,"")</f>
        <v>3</v>
      </c>
      <c r="C64" s="2">
        <f>IF(Data!C64&gt;0,Data!C64-4,"")</f>
        <v>1</v>
      </c>
      <c r="D64" s="2">
        <f>IF(Data!D64&gt;0,Data!D64-4,"")</f>
        <v>0</v>
      </c>
      <c r="E64" s="2">
        <f>IF(Data!E64&gt;0,Data!E64-4,"")</f>
        <v>0</v>
      </c>
      <c r="F64" s="2">
        <f>IF(Data!F64&gt;0,Data!F64-4,"")</f>
        <v>0</v>
      </c>
      <c r="G64" s="2">
        <f>IF(Data!G64&gt;0,Data!G64-4,"")</f>
        <v>1</v>
      </c>
      <c r="H64" s="2">
        <f>IF(Data!H64&gt;0,Data!H64-4,"")</f>
        <v>-2</v>
      </c>
      <c r="K64" s="9">
        <f t="shared" si="0"/>
        <v>0.75</v>
      </c>
      <c r="L64" s="9">
        <f t="shared" si="1"/>
        <v>-0.25</v>
      </c>
      <c r="M64" s="9">
        <f t="shared" si="2"/>
        <v>0.25</v>
      </c>
    </row>
    <row r="65" spans="1:13" x14ac:dyDescent="0.3">
      <c r="A65" s="2">
        <f>IF(Data!A65&gt;0,Data!A65-4,"")</f>
        <v>2</v>
      </c>
      <c r="B65" s="2">
        <f>IF(Data!B65&gt;0,Data!B65-4,"")</f>
        <v>3</v>
      </c>
      <c r="C65" s="2">
        <f>IF(Data!C65&gt;0,Data!C65-4,"")</f>
        <v>3</v>
      </c>
      <c r="D65" s="2">
        <f>IF(Data!D65&gt;0,Data!D65-4,"")</f>
        <v>3</v>
      </c>
      <c r="E65" s="2">
        <f>IF(Data!E65&gt;0,Data!E65-4,"")</f>
        <v>2</v>
      </c>
      <c r="F65" s="2">
        <f>IF(Data!F65&gt;0,Data!F65-4,"")</f>
        <v>2</v>
      </c>
      <c r="G65" s="2">
        <f>IF(Data!G65&gt;0,Data!G65-4,"")</f>
        <v>0</v>
      </c>
      <c r="H65" s="2">
        <f>IF(Data!H65&gt;0,Data!H65-4,"")</f>
        <v>0</v>
      </c>
      <c r="K65" s="9">
        <f t="shared" si="0"/>
        <v>2.75</v>
      </c>
      <c r="L65" s="9">
        <f t="shared" si="1"/>
        <v>1</v>
      </c>
      <c r="M65" s="9">
        <f t="shared" si="2"/>
        <v>1.875</v>
      </c>
    </row>
    <row r="66" spans="1:13" x14ac:dyDescent="0.3">
      <c r="A66" s="2">
        <f>IF(Data!A66&gt;0,Data!A66-4,"")</f>
        <v>2</v>
      </c>
      <c r="B66" s="2">
        <f>IF(Data!B66&gt;0,Data!B66-4,"")</f>
        <v>1</v>
      </c>
      <c r="C66" s="2">
        <f>IF(Data!C66&gt;0,Data!C66-4,"")</f>
        <v>2</v>
      </c>
      <c r="D66" s="2">
        <f>IF(Data!D66&gt;0,Data!D66-4,"")</f>
        <v>2</v>
      </c>
      <c r="E66" s="2">
        <f>IF(Data!E66&gt;0,Data!E66-4,"")</f>
        <v>1</v>
      </c>
      <c r="F66" s="2">
        <f>IF(Data!F66&gt;0,Data!F66-4,"")</f>
        <v>1</v>
      </c>
      <c r="G66" s="2">
        <f>IF(Data!G66&gt;0,Data!G66-4,"")</f>
        <v>0</v>
      </c>
      <c r="H66" s="2">
        <f>IF(Data!H66&gt;0,Data!H66-4,"")</f>
        <v>0</v>
      </c>
      <c r="K66" s="9">
        <f t="shared" si="0"/>
        <v>1.75</v>
      </c>
      <c r="L66" s="9">
        <f t="shared" si="1"/>
        <v>0.5</v>
      </c>
      <c r="M66" s="9">
        <f t="shared" si="2"/>
        <v>1.125</v>
      </c>
    </row>
    <row r="67" spans="1:13" x14ac:dyDescent="0.3">
      <c r="A67" s="2">
        <f>IF(Data!A67&gt;0,Data!A67-4,"")</f>
        <v>3</v>
      </c>
      <c r="B67" s="2">
        <f>IF(Data!B67&gt;0,Data!B67-4,"")</f>
        <v>2</v>
      </c>
      <c r="C67" s="2">
        <f>IF(Data!C67&gt;0,Data!C67-4,"")</f>
        <v>1</v>
      </c>
      <c r="D67" s="2">
        <f>IF(Data!D67&gt;0,Data!D67-4,"")</f>
        <v>3</v>
      </c>
      <c r="E67" s="2">
        <f>IF(Data!E67&gt;0,Data!E67-4,"")</f>
        <v>3</v>
      </c>
      <c r="F67" s="2">
        <f>IF(Data!F67&gt;0,Data!F67-4,"")</f>
        <v>3</v>
      </c>
      <c r="G67" s="2">
        <f>IF(Data!G67&gt;0,Data!G67-4,"")</f>
        <v>2</v>
      </c>
      <c r="H67" s="2">
        <f>IF(Data!H67&gt;0,Data!H67-4,"")</f>
        <v>3</v>
      </c>
      <c r="K67" s="9">
        <f t="shared" si="0"/>
        <v>2.25</v>
      </c>
      <c r="L67" s="9">
        <f t="shared" si="1"/>
        <v>2.75</v>
      </c>
      <c r="M67" s="9">
        <f t="shared" si="2"/>
        <v>2.5</v>
      </c>
    </row>
    <row r="68" spans="1:13" x14ac:dyDescent="0.3">
      <c r="A68" s="2">
        <f>IF(Data!A68&gt;0,Data!A68-4,"")</f>
        <v>2</v>
      </c>
      <c r="B68" s="2">
        <f>IF(Data!B68&gt;0,Data!B68-4,"")</f>
        <v>3</v>
      </c>
      <c r="C68" s="2">
        <f>IF(Data!C68&gt;0,Data!C68-4,"")</f>
        <v>2</v>
      </c>
      <c r="D68" s="2">
        <f>IF(Data!D68&gt;0,Data!D68-4,"")</f>
        <v>3</v>
      </c>
      <c r="E68" s="2">
        <f>IF(Data!E68&gt;0,Data!E68-4,"")</f>
        <v>1</v>
      </c>
      <c r="F68" s="2">
        <f>IF(Data!F68&gt;0,Data!F68-4,"")</f>
        <v>3</v>
      </c>
      <c r="G68" s="2">
        <f>IF(Data!G68&gt;0,Data!G68-4,"")</f>
        <v>3</v>
      </c>
      <c r="H68" s="2">
        <f>IF(Data!H68&gt;0,Data!H68-4,"")</f>
        <v>0</v>
      </c>
      <c r="K68" s="9">
        <f t="shared" si="0"/>
        <v>2.5</v>
      </c>
      <c r="L68" s="9">
        <f t="shared" si="1"/>
        <v>1.75</v>
      </c>
      <c r="M68" s="9">
        <f t="shared" si="2"/>
        <v>2.125</v>
      </c>
    </row>
    <row r="69" spans="1:13" x14ac:dyDescent="0.3">
      <c r="A69" s="2">
        <f>IF(Data!A69&gt;0,Data!A69-4,"")</f>
        <v>3</v>
      </c>
      <c r="B69" s="2">
        <f>IF(Data!B69&gt;0,Data!B69-4,"")</f>
        <v>1</v>
      </c>
      <c r="C69" s="2">
        <f>IF(Data!C69&gt;0,Data!C69-4,"")</f>
        <v>3</v>
      </c>
      <c r="D69" s="2">
        <f>IF(Data!D69&gt;0,Data!D69-4,"")</f>
        <v>3</v>
      </c>
      <c r="E69" s="2">
        <f>IF(Data!E69&gt;0,Data!E69-4,"")</f>
        <v>0</v>
      </c>
      <c r="F69" s="2">
        <f>IF(Data!F69&gt;0,Data!F69-4,"")</f>
        <v>3</v>
      </c>
      <c r="G69" s="2">
        <f>IF(Data!G69&gt;0,Data!G69-4,"")</f>
        <v>3</v>
      </c>
      <c r="H69" s="2">
        <f>IF(Data!H69&gt;0,Data!H69-4,"")</f>
        <v>0</v>
      </c>
      <c r="K69" s="9">
        <f t="shared" ref="K69:K132" si="3">IF(COUNT(A69,B69,C69,D69)&gt;0,AVERAGE(A69,B69,C69,D69),"")</f>
        <v>2.5</v>
      </c>
      <c r="L69" s="9">
        <f t="shared" ref="L69:L132" si="4">IF(COUNT(E69,F69,G69,H69)&gt;0,AVERAGE(E69,F69,G69,H69),"")</f>
        <v>1.5</v>
      </c>
      <c r="M69" s="9">
        <f t="shared" ref="M69:M132" si="5">IF(COUNT(A69,B69,C69,D69,E69,F69,G69,H69)&gt;0,AVERAGE(A69,B69,C69,D69,E69,F69,G69,H69),"")</f>
        <v>2</v>
      </c>
    </row>
    <row r="70" spans="1:13" x14ac:dyDescent="0.3">
      <c r="A70" s="2">
        <f>IF(Data!A70&gt;0,Data!A70-4,"")</f>
        <v>0</v>
      </c>
      <c r="B70" s="2">
        <f>IF(Data!B70&gt;0,Data!B70-4,"")</f>
        <v>2</v>
      </c>
      <c r="C70" s="2">
        <f>IF(Data!C70&gt;0,Data!C70-4,"")</f>
        <v>0</v>
      </c>
      <c r="D70" s="2">
        <f>IF(Data!D70&gt;0,Data!D70-4,"")</f>
        <v>1</v>
      </c>
      <c r="E70" s="2">
        <f>IF(Data!E70&gt;0,Data!E70-4,"")</f>
        <v>-2</v>
      </c>
      <c r="F70" s="2">
        <f>IF(Data!F70&gt;0,Data!F70-4,"")</f>
        <v>-1</v>
      </c>
      <c r="G70" s="2">
        <f>IF(Data!G70&gt;0,Data!G70-4,"")</f>
        <v>-2</v>
      </c>
      <c r="H70" s="2">
        <f>IF(Data!H70&gt;0,Data!H70-4,"")</f>
        <v>-2</v>
      </c>
      <c r="K70" s="9">
        <f t="shared" si="3"/>
        <v>0.75</v>
      </c>
      <c r="L70" s="9">
        <f t="shared" si="4"/>
        <v>-1.75</v>
      </c>
      <c r="M70" s="9">
        <f t="shared" si="5"/>
        <v>-0.5</v>
      </c>
    </row>
    <row r="71" spans="1:13" x14ac:dyDescent="0.3">
      <c r="A71" s="2">
        <f>IF(Data!A71&gt;0,Data!A71-4,"")</f>
        <v>1</v>
      </c>
      <c r="B71" s="2">
        <f>IF(Data!B71&gt;0,Data!B71-4,"")</f>
        <v>2</v>
      </c>
      <c r="C71" s="2">
        <f>IF(Data!C71&gt;0,Data!C71-4,"")</f>
        <v>2</v>
      </c>
      <c r="D71" s="2">
        <f>IF(Data!D71&gt;0,Data!D71-4,"")</f>
        <v>2</v>
      </c>
      <c r="E71" s="2">
        <f>IF(Data!E71&gt;0,Data!E71-4,"")</f>
        <v>0</v>
      </c>
      <c r="F71" s="2">
        <f>IF(Data!F71&gt;0,Data!F71-4,"")</f>
        <v>2</v>
      </c>
      <c r="G71" s="2">
        <f>IF(Data!G71&gt;0,Data!G71-4,"")</f>
        <v>2</v>
      </c>
      <c r="H71" s="2">
        <f>IF(Data!H71&gt;0,Data!H71-4,"")</f>
        <v>0</v>
      </c>
      <c r="K71" s="9">
        <f t="shared" si="3"/>
        <v>1.75</v>
      </c>
      <c r="L71" s="9">
        <f t="shared" si="4"/>
        <v>1</v>
      </c>
      <c r="M71" s="9">
        <f t="shared" si="5"/>
        <v>1.375</v>
      </c>
    </row>
    <row r="72" spans="1:13" x14ac:dyDescent="0.3">
      <c r="A72" s="2">
        <f>IF(Data!A72&gt;0,Data!A72-4,"")</f>
        <v>0</v>
      </c>
      <c r="B72" s="2">
        <f>IF(Data!B72&gt;0,Data!B72-4,"")</f>
        <v>1</v>
      </c>
      <c r="C72" s="2">
        <f>IF(Data!C72&gt;0,Data!C72-4,"")</f>
        <v>0</v>
      </c>
      <c r="D72" s="2">
        <f>IF(Data!D72&gt;0,Data!D72-4,"")</f>
        <v>0</v>
      </c>
      <c r="E72" s="2">
        <f>IF(Data!E72&gt;0,Data!E72-4,"")</f>
        <v>1</v>
      </c>
      <c r="F72" s="2">
        <f>IF(Data!F72&gt;0,Data!F72-4,"")</f>
        <v>-2</v>
      </c>
      <c r="G72" s="2">
        <f>IF(Data!G72&gt;0,Data!G72-4,"")</f>
        <v>0</v>
      </c>
      <c r="H72" s="2">
        <f>IF(Data!H72&gt;0,Data!H72-4,"")</f>
        <v>0</v>
      </c>
      <c r="K72" s="9">
        <f t="shared" si="3"/>
        <v>0.25</v>
      </c>
      <c r="L72" s="9">
        <f t="shared" si="4"/>
        <v>-0.25</v>
      </c>
      <c r="M72" s="9">
        <f t="shared" si="5"/>
        <v>0</v>
      </c>
    </row>
    <row r="73" spans="1:13" x14ac:dyDescent="0.3">
      <c r="A73" s="2">
        <f>IF(Data!A73&gt;0,Data!A73-4,"")</f>
        <v>3</v>
      </c>
      <c r="B73" s="2">
        <f>IF(Data!B73&gt;0,Data!B73-4,"")</f>
        <v>3</v>
      </c>
      <c r="C73" s="2">
        <f>IF(Data!C73&gt;0,Data!C73-4,"")</f>
        <v>3</v>
      </c>
      <c r="D73" s="2">
        <f>IF(Data!D73&gt;0,Data!D73-4,"")</f>
        <v>3</v>
      </c>
      <c r="E73" s="2">
        <f>IF(Data!E73&gt;0,Data!E73-4,"")</f>
        <v>3</v>
      </c>
      <c r="F73" s="2">
        <f>IF(Data!F73&gt;0,Data!F73-4,"")</f>
        <v>3</v>
      </c>
      <c r="G73" s="2">
        <f>IF(Data!G73&gt;0,Data!G73-4,"")</f>
        <v>3</v>
      </c>
      <c r="H73" s="2">
        <f>IF(Data!H73&gt;0,Data!H73-4,"")</f>
        <v>3</v>
      </c>
      <c r="K73" s="9">
        <f t="shared" si="3"/>
        <v>3</v>
      </c>
      <c r="L73" s="9">
        <f t="shared" si="4"/>
        <v>3</v>
      </c>
      <c r="M73" s="9">
        <f t="shared" si="5"/>
        <v>3</v>
      </c>
    </row>
    <row r="74" spans="1:13" x14ac:dyDescent="0.3">
      <c r="A74" s="2">
        <f>IF(Data!A74&gt;0,Data!A74-4,"")</f>
        <v>1</v>
      </c>
      <c r="B74" s="2">
        <f>IF(Data!B74&gt;0,Data!B74-4,"")</f>
        <v>2</v>
      </c>
      <c r="C74" s="2">
        <f>IF(Data!C74&gt;0,Data!C74-4,"")</f>
        <v>2</v>
      </c>
      <c r="D74" s="2">
        <f>IF(Data!D74&gt;0,Data!D74-4,"")</f>
        <v>1</v>
      </c>
      <c r="E74" s="2">
        <f>IF(Data!E74&gt;0,Data!E74-4,"")</f>
        <v>1</v>
      </c>
      <c r="F74" s="2">
        <f>IF(Data!F74&gt;0,Data!F74-4,"")</f>
        <v>1</v>
      </c>
      <c r="G74" s="2">
        <f>IF(Data!G74&gt;0,Data!G74-4,"")</f>
        <v>-1</v>
      </c>
      <c r="H74" s="2">
        <f>IF(Data!H74&gt;0,Data!H74-4,"")</f>
        <v>-1</v>
      </c>
      <c r="K74" s="9">
        <f t="shared" si="3"/>
        <v>1.5</v>
      </c>
      <c r="L74" s="9">
        <f t="shared" si="4"/>
        <v>0</v>
      </c>
      <c r="M74" s="9">
        <f t="shared" si="5"/>
        <v>0.75</v>
      </c>
    </row>
    <row r="75" spans="1:13" x14ac:dyDescent="0.3">
      <c r="A75" s="2">
        <f>IF(Data!A75&gt;0,Data!A75-4,"")</f>
        <v>1</v>
      </c>
      <c r="B75" s="2">
        <f>IF(Data!B75&gt;0,Data!B75-4,"")</f>
        <v>2</v>
      </c>
      <c r="C75" s="2">
        <f>IF(Data!C75&gt;0,Data!C75-4,"")</f>
        <v>2</v>
      </c>
      <c r="D75" s="2">
        <f>IF(Data!D75&gt;0,Data!D75-4,"")</f>
        <v>2</v>
      </c>
      <c r="E75" s="2">
        <f>IF(Data!E75&gt;0,Data!E75-4,"")</f>
        <v>1</v>
      </c>
      <c r="F75" s="2">
        <f>IF(Data!F75&gt;0,Data!F75-4,"")</f>
        <v>2</v>
      </c>
      <c r="G75" s="2">
        <f>IF(Data!G75&gt;0,Data!G75-4,"")</f>
        <v>1</v>
      </c>
      <c r="H75" s="2">
        <f>IF(Data!H75&gt;0,Data!H75-4,"")</f>
        <v>1</v>
      </c>
      <c r="K75" s="9">
        <f t="shared" si="3"/>
        <v>1.75</v>
      </c>
      <c r="L75" s="9">
        <f t="shared" si="4"/>
        <v>1.25</v>
      </c>
      <c r="M75" s="9">
        <f t="shared" si="5"/>
        <v>1.5</v>
      </c>
    </row>
    <row r="76" spans="1:13" x14ac:dyDescent="0.3">
      <c r="A76" s="2">
        <f>IF(Data!A76&gt;0,Data!A76-4,"")</f>
        <v>0</v>
      </c>
      <c r="B76" s="2">
        <f>IF(Data!B76&gt;0,Data!B76-4,"")</f>
        <v>-1</v>
      </c>
      <c r="C76" s="2">
        <f>IF(Data!C76&gt;0,Data!C76-4,"")</f>
        <v>0</v>
      </c>
      <c r="D76" s="2">
        <f>IF(Data!D76&gt;0,Data!D76-4,"")</f>
        <v>-1</v>
      </c>
      <c r="E76" s="2">
        <f>IF(Data!E76&gt;0,Data!E76-4,"")</f>
        <v>1</v>
      </c>
      <c r="F76" s="2">
        <f>IF(Data!F76&gt;0,Data!F76-4,"")</f>
        <v>2</v>
      </c>
      <c r="G76" s="2">
        <f>IF(Data!G76&gt;0,Data!G76-4,"")</f>
        <v>0</v>
      </c>
      <c r="H76" s="2">
        <f>IF(Data!H76&gt;0,Data!H76-4,"")</f>
        <v>1</v>
      </c>
      <c r="K76" s="9">
        <f t="shared" si="3"/>
        <v>-0.5</v>
      </c>
      <c r="L76" s="9">
        <f t="shared" si="4"/>
        <v>1</v>
      </c>
      <c r="M76" s="9">
        <f t="shared" si="5"/>
        <v>0.25</v>
      </c>
    </row>
    <row r="77" spans="1:13" x14ac:dyDescent="0.3">
      <c r="A77" s="2">
        <f>IF(Data!A77&gt;0,Data!A77-4,"")</f>
        <v>2</v>
      </c>
      <c r="B77" s="2">
        <f>IF(Data!B77&gt;0,Data!B77-4,"")</f>
        <v>2</v>
      </c>
      <c r="C77" s="2">
        <f>IF(Data!C77&gt;0,Data!C77-4,"")</f>
        <v>2</v>
      </c>
      <c r="D77" s="2">
        <f>IF(Data!D77&gt;0,Data!D77-4,"")</f>
        <v>3</v>
      </c>
      <c r="E77" s="2">
        <f>IF(Data!E77&gt;0,Data!E77-4,"")</f>
        <v>3</v>
      </c>
      <c r="F77" s="2">
        <f>IF(Data!F77&gt;0,Data!F77-4,"")</f>
        <v>3</v>
      </c>
      <c r="G77" s="2">
        <f>IF(Data!G77&gt;0,Data!G77-4,"")</f>
        <v>2</v>
      </c>
      <c r="H77" s="2">
        <f>IF(Data!H77&gt;0,Data!H77-4,"")</f>
        <v>2</v>
      </c>
      <c r="K77" s="9">
        <f t="shared" si="3"/>
        <v>2.25</v>
      </c>
      <c r="L77" s="9">
        <f t="shared" si="4"/>
        <v>2.5</v>
      </c>
      <c r="M77" s="9">
        <f t="shared" si="5"/>
        <v>2.375</v>
      </c>
    </row>
    <row r="78" spans="1:13" x14ac:dyDescent="0.3">
      <c r="A78" s="2">
        <f>IF(Data!A78&gt;0,Data!A78-4,"")</f>
        <v>1</v>
      </c>
      <c r="B78" s="2">
        <f>IF(Data!B78&gt;0,Data!B78-4,"")</f>
        <v>0</v>
      </c>
      <c r="C78" s="2">
        <f>IF(Data!C78&gt;0,Data!C78-4,"")</f>
        <v>1</v>
      </c>
      <c r="D78" s="2">
        <f>IF(Data!D78&gt;0,Data!D78-4,"")</f>
        <v>0</v>
      </c>
      <c r="E78" s="2">
        <f>IF(Data!E78&gt;0,Data!E78-4,"")</f>
        <v>0</v>
      </c>
      <c r="F78" s="2">
        <f>IF(Data!F78&gt;0,Data!F78-4,"")</f>
        <v>-1</v>
      </c>
      <c r="G78" s="2">
        <f>IF(Data!G78&gt;0,Data!G78-4,"")</f>
        <v>0</v>
      </c>
      <c r="H78" s="2">
        <f>IF(Data!H78&gt;0,Data!H78-4,"")</f>
        <v>1</v>
      </c>
      <c r="K78" s="9">
        <f t="shared" si="3"/>
        <v>0.5</v>
      </c>
      <c r="L78" s="9">
        <f t="shared" si="4"/>
        <v>0</v>
      </c>
      <c r="M78" s="9">
        <f t="shared" si="5"/>
        <v>0.25</v>
      </c>
    </row>
    <row r="79" spans="1:13" x14ac:dyDescent="0.3">
      <c r="A79" s="2">
        <f>IF(Data!A79&gt;0,Data!A79-4,"")</f>
        <v>1</v>
      </c>
      <c r="B79" s="2">
        <f>IF(Data!B79&gt;0,Data!B79-4,"")</f>
        <v>1</v>
      </c>
      <c r="C79" s="2">
        <f>IF(Data!C79&gt;0,Data!C79-4,"")</f>
        <v>2</v>
      </c>
      <c r="D79" s="2">
        <f>IF(Data!D79&gt;0,Data!D79-4,"")</f>
        <v>0</v>
      </c>
      <c r="E79" s="2">
        <f>IF(Data!E79&gt;0,Data!E79-4,"")</f>
        <v>0</v>
      </c>
      <c r="F79" s="2">
        <f>IF(Data!F79&gt;0,Data!F79-4,"")</f>
        <v>2</v>
      </c>
      <c r="G79" s="2">
        <f>IF(Data!G79&gt;0,Data!G79-4,"")</f>
        <v>1</v>
      </c>
      <c r="H79" s="2">
        <f>IF(Data!H79&gt;0,Data!H79-4,"")</f>
        <v>0</v>
      </c>
      <c r="K79" s="9">
        <f t="shared" si="3"/>
        <v>1</v>
      </c>
      <c r="L79" s="9">
        <f t="shared" si="4"/>
        <v>0.75</v>
      </c>
      <c r="M79" s="9">
        <f t="shared" si="5"/>
        <v>0.875</v>
      </c>
    </row>
    <row r="80" spans="1:13" x14ac:dyDescent="0.3">
      <c r="A80" s="2">
        <f>IF(Data!A80&gt;0,Data!A80-4,"")</f>
        <v>1</v>
      </c>
      <c r="B80" s="2">
        <f>IF(Data!B80&gt;0,Data!B80-4,"")</f>
        <v>1</v>
      </c>
      <c r="C80" s="2">
        <f>IF(Data!C80&gt;0,Data!C80-4,"")</f>
        <v>1</v>
      </c>
      <c r="D80" s="2">
        <f>IF(Data!D80&gt;0,Data!D80-4,"")</f>
        <v>2</v>
      </c>
      <c r="E80" s="2">
        <f>IF(Data!E80&gt;0,Data!E80-4,"")</f>
        <v>3</v>
      </c>
      <c r="F80" s="2">
        <f>IF(Data!F80&gt;0,Data!F80-4,"")</f>
        <v>2</v>
      </c>
      <c r="G80" s="2">
        <f>IF(Data!G80&gt;0,Data!G80-4,"")</f>
        <v>0</v>
      </c>
      <c r="H80" s="2">
        <f>IF(Data!H80&gt;0,Data!H80-4,"")</f>
        <v>-2</v>
      </c>
      <c r="K80" s="9">
        <f t="shared" si="3"/>
        <v>1.25</v>
      </c>
      <c r="L80" s="9">
        <f t="shared" si="4"/>
        <v>0.75</v>
      </c>
      <c r="M80" s="9">
        <f t="shared" si="5"/>
        <v>1</v>
      </c>
    </row>
    <row r="81" spans="1:13" x14ac:dyDescent="0.3">
      <c r="A81" s="2">
        <f>IF(Data!A81&gt;0,Data!A81-4,"")</f>
        <v>1</v>
      </c>
      <c r="B81" s="2">
        <f>IF(Data!B81&gt;0,Data!B81-4,"")</f>
        <v>1</v>
      </c>
      <c r="C81" s="2">
        <f>IF(Data!C81&gt;0,Data!C81-4,"")</f>
        <v>1</v>
      </c>
      <c r="D81" s="2">
        <f>IF(Data!D81&gt;0,Data!D81-4,"")</f>
        <v>3</v>
      </c>
      <c r="E81" s="2">
        <f>IF(Data!E81&gt;0,Data!E81-4,"")</f>
        <v>0</v>
      </c>
      <c r="F81" s="2">
        <f>IF(Data!F81&gt;0,Data!F81-4,"")</f>
        <v>0</v>
      </c>
      <c r="G81" s="2">
        <f>IF(Data!G81&gt;0,Data!G81-4,"")</f>
        <v>3</v>
      </c>
      <c r="H81" s="2">
        <f>IF(Data!H81&gt;0,Data!H81-4,"")</f>
        <v>0</v>
      </c>
      <c r="K81" s="9">
        <f t="shared" si="3"/>
        <v>1.5</v>
      </c>
      <c r="L81" s="9">
        <f t="shared" si="4"/>
        <v>0.75</v>
      </c>
      <c r="M81" s="9">
        <f t="shared" si="5"/>
        <v>1.125</v>
      </c>
    </row>
    <row r="82" spans="1:13" x14ac:dyDescent="0.3">
      <c r="A82" s="2">
        <f>IF(Data!A82&gt;0,Data!A82-4,"")</f>
        <v>0</v>
      </c>
      <c r="B82" s="2">
        <f>IF(Data!B82&gt;0,Data!B82-4,"")</f>
        <v>0</v>
      </c>
      <c r="C82" s="2">
        <f>IF(Data!C82&gt;0,Data!C82-4,"")</f>
        <v>1</v>
      </c>
      <c r="D82" s="2">
        <f>IF(Data!D82&gt;0,Data!D82-4,"")</f>
        <v>0</v>
      </c>
      <c r="E82" s="2">
        <f>IF(Data!E82&gt;0,Data!E82-4,"")</f>
        <v>1</v>
      </c>
      <c r="F82" s="2">
        <f>IF(Data!F82&gt;0,Data!F82-4,"")</f>
        <v>0</v>
      </c>
      <c r="G82" s="2">
        <f>IF(Data!G82&gt;0,Data!G82-4,"")</f>
        <v>1</v>
      </c>
      <c r="H82" s="2">
        <f>IF(Data!H82&gt;0,Data!H82-4,"")</f>
        <v>-1</v>
      </c>
      <c r="K82" s="9">
        <f t="shared" si="3"/>
        <v>0.25</v>
      </c>
      <c r="L82" s="9">
        <f t="shared" si="4"/>
        <v>0.25</v>
      </c>
      <c r="M82" s="9">
        <f t="shared" si="5"/>
        <v>0.25</v>
      </c>
    </row>
    <row r="83" spans="1:13" x14ac:dyDescent="0.3">
      <c r="A83" s="2">
        <f>IF(Data!A83&gt;0,Data!A83-4,"")</f>
        <v>1</v>
      </c>
      <c r="B83" s="2">
        <f>IF(Data!B83&gt;0,Data!B83-4,"")</f>
        <v>3</v>
      </c>
      <c r="C83" s="2">
        <f>IF(Data!C83&gt;0,Data!C83-4,"")</f>
        <v>0</v>
      </c>
      <c r="D83" s="2">
        <f>IF(Data!D83&gt;0,Data!D83-4,"")</f>
        <v>3</v>
      </c>
      <c r="E83" s="2">
        <f>IF(Data!E83&gt;0,Data!E83-4,"")</f>
        <v>1</v>
      </c>
      <c r="F83" s="2">
        <f>IF(Data!F83&gt;0,Data!F83-4,"")</f>
        <v>1</v>
      </c>
      <c r="G83" s="2">
        <f>IF(Data!G83&gt;0,Data!G83-4,"")</f>
        <v>-2</v>
      </c>
      <c r="H83" s="2">
        <f>IF(Data!H83&gt;0,Data!H83-4,"")</f>
        <v>-3</v>
      </c>
      <c r="K83" s="9">
        <f t="shared" si="3"/>
        <v>1.75</v>
      </c>
      <c r="L83" s="9">
        <f t="shared" si="4"/>
        <v>-0.75</v>
      </c>
      <c r="M83" s="9">
        <f t="shared" si="5"/>
        <v>0.5</v>
      </c>
    </row>
    <row r="84" spans="1:13" x14ac:dyDescent="0.3">
      <c r="A84" s="2">
        <f>IF(Data!A84&gt;0,Data!A84-4,"")</f>
        <v>2</v>
      </c>
      <c r="B84" s="2">
        <f>IF(Data!B84&gt;0,Data!B84-4,"")</f>
        <v>3</v>
      </c>
      <c r="C84" s="2">
        <f>IF(Data!C84&gt;0,Data!C84-4,"")</f>
        <v>3</v>
      </c>
      <c r="D84" s="2">
        <f>IF(Data!D84&gt;0,Data!D84-4,"")</f>
        <v>3</v>
      </c>
      <c r="E84" s="2">
        <f>IF(Data!E84&gt;0,Data!E84-4,"")</f>
        <v>1</v>
      </c>
      <c r="F84" s="2">
        <f>IF(Data!F84&gt;0,Data!F84-4,"")</f>
        <v>1</v>
      </c>
      <c r="G84" s="2">
        <f>IF(Data!G84&gt;0,Data!G84-4,"")</f>
        <v>2</v>
      </c>
      <c r="H84" s="2">
        <f>IF(Data!H84&gt;0,Data!H84-4,"")</f>
        <v>2</v>
      </c>
      <c r="K84" s="9">
        <f t="shared" si="3"/>
        <v>2.75</v>
      </c>
      <c r="L84" s="9">
        <f t="shared" si="4"/>
        <v>1.5</v>
      </c>
      <c r="M84" s="9">
        <f t="shared" si="5"/>
        <v>2.125</v>
      </c>
    </row>
    <row r="85" spans="1:13" x14ac:dyDescent="0.3">
      <c r="A85" s="2">
        <f>IF(Data!A85&gt;0,Data!A85-4,"")</f>
        <v>2</v>
      </c>
      <c r="B85" s="2">
        <f>IF(Data!B85&gt;0,Data!B85-4,"")</f>
        <v>2</v>
      </c>
      <c r="C85" s="2">
        <f>IF(Data!C85&gt;0,Data!C85-4,"")</f>
        <v>1</v>
      </c>
      <c r="D85" s="2">
        <f>IF(Data!D85&gt;0,Data!D85-4,"")</f>
        <v>2</v>
      </c>
      <c r="E85" s="2">
        <f>IF(Data!E85&gt;0,Data!E85-4,"")</f>
        <v>3</v>
      </c>
      <c r="F85" s="2">
        <f>IF(Data!F85&gt;0,Data!F85-4,"")</f>
        <v>2</v>
      </c>
      <c r="G85" s="2">
        <f>IF(Data!G85&gt;0,Data!G85-4,"")</f>
        <v>2</v>
      </c>
      <c r="H85" s="2">
        <f>IF(Data!H85&gt;0,Data!H85-4,"")</f>
        <v>2</v>
      </c>
      <c r="K85" s="9">
        <f t="shared" si="3"/>
        <v>1.75</v>
      </c>
      <c r="L85" s="9">
        <f t="shared" si="4"/>
        <v>2.25</v>
      </c>
      <c r="M85" s="9">
        <f t="shared" si="5"/>
        <v>2</v>
      </c>
    </row>
    <row r="86" spans="1:13" x14ac:dyDescent="0.3">
      <c r="A86" s="2">
        <f>IF(Data!A86&gt;0,Data!A86-4,"")</f>
        <v>-2</v>
      </c>
      <c r="B86" s="2">
        <f>IF(Data!B86&gt;0,Data!B86-4,"")</f>
        <v>3</v>
      </c>
      <c r="C86" s="2">
        <f>IF(Data!C86&gt;0,Data!C86-4,"")</f>
        <v>-3</v>
      </c>
      <c r="D86" s="2">
        <f>IF(Data!D86&gt;0,Data!D86-4,"")</f>
        <v>1</v>
      </c>
      <c r="E86" s="2">
        <f>IF(Data!E86&gt;0,Data!E86-4,"")</f>
        <v>-3</v>
      </c>
      <c r="F86" s="2">
        <f>IF(Data!F86&gt;0,Data!F86-4,"")</f>
        <v>-2</v>
      </c>
      <c r="G86" s="2">
        <f>IF(Data!G86&gt;0,Data!G86-4,"")</f>
        <v>0</v>
      </c>
      <c r="H86" s="2">
        <f>IF(Data!H86&gt;0,Data!H86-4,"")</f>
        <v>2</v>
      </c>
      <c r="K86" s="9">
        <f t="shared" si="3"/>
        <v>-0.25</v>
      </c>
      <c r="L86" s="9">
        <f t="shared" si="4"/>
        <v>-0.75</v>
      </c>
      <c r="M86" s="9">
        <f t="shared" si="5"/>
        <v>-0.5</v>
      </c>
    </row>
    <row r="87" spans="1:13" x14ac:dyDescent="0.3">
      <c r="A87" s="2">
        <f>IF(Data!A87&gt;0,Data!A87-4,"")</f>
        <v>0</v>
      </c>
      <c r="B87" s="2">
        <f>IF(Data!B87&gt;0,Data!B87-4,"")</f>
        <v>1</v>
      </c>
      <c r="C87" s="2">
        <f>IF(Data!C87&gt;0,Data!C87-4,"")</f>
        <v>0</v>
      </c>
      <c r="D87" s="2">
        <f>IF(Data!D87&gt;0,Data!D87-4,"")</f>
        <v>2</v>
      </c>
      <c r="E87" s="2">
        <f>IF(Data!E87&gt;0,Data!E87-4,"")</f>
        <v>1</v>
      </c>
      <c r="F87" s="2">
        <f>IF(Data!F87&gt;0,Data!F87-4,"")</f>
        <v>2</v>
      </c>
      <c r="G87" s="2">
        <f>IF(Data!G87&gt;0,Data!G87-4,"")</f>
        <v>1</v>
      </c>
      <c r="H87" s="2">
        <f>IF(Data!H87&gt;0,Data!H87-4,"")</f>
        <v>1</v>
      </c>
      <c r="K87" s="9">
        <f t="shared" si="3"/>
        <v>0.75</v>
      </c>
      <c r="L87" s="9">
        <f t="shared" si="4"/>
        <v>1.25</v>
      </c>
      <c r="M87" s="9">
        <f t="shared" si="5"/>
        <v>1</v>
      </c>
    </row>
    <row r="88" spans="1:13" x14ac:dyDescent="0.3">
      <c r="A88" s="2">
        <f>IF(Data!A88&gt;0,Data!A88-4,"")</f>
        <v>1</v>
      </c>
      <c r="B88" s="2">
        <f>IF(Data!B88&gt;0,Data!B88-4,"")</f>
        <v>2</v>
      </c>
      <c r="C88" s="2">
        <f>IF(Data!C88&gt;0,Data!C88-4,"")</f>
        <v>2</v>
      </c>
      <c r="D88" s="2">
        <f>IF(Data!D88&gt;0,Data!D88-4,"")</f>
        <v>1</v>
      </c>
      <c r="E88" s="2">
        <f>IF(Data!E88&gt;0,Data!E88-4,"")</f>
        <v>-1</v>
      </c>
      <c r="F88" s="2">
        <f>IF(Data!F88&gt;0,Data!F88-4,"")</f>
        <v>1</v>
      </c>
      <c r="G88" s="2">
        <f>IF(Data!G88&gt;0,Data!G88-4,"")</f>
        <v>-1</v>
      </c>
      <c r="H88" s="2">
        <f>IF(Data!H88&gt;0,Data!H88-4,"")</f>
        <v>-2</v>
      </c>
      <c r="K88" s="9">
        <f t="shared" si="3"/>
        <v>1.5</v>
      </c>
      <c r="L88" s="9">
        <f t="shared" si="4"/>
        <v>-0.75</v>
      </c>
      <c r="M88" s="9">
        <f t="shared" si="5"/>
        <v>0.375</v>
      </c>
    </row>
    <row r="89" spans="1:13" x14ac:dyDescent="0.3">
      <c r="A89" s="2">
        <f>IF(Data!A89&gt;0,Data!A89-4,"")</f>
        <v>0</v>
      </c>
      <c r="B89" s="2">
        <f>IF(Data!B89&gt;0,Data!B89-4,"")</f>
        <v>0</v>
      </c>
      <c r="C89" s="2">
        <f>IF(Data!C89&gt;0,Data!C89-4,"")</f>
        <v>0</v>
      </c>
      <c r="D89" s="2">
        <f>IF(Data!D89&gt;0,Data!D89-4,"")</f>
        <v>0</v>
      </c>
      <c r="E89" s="2">
        <f>IF(Data!E89&gt;0,Data!E89-4,"")</f>
        <v>0</v>
      </c>
      <c r="F89" s="2">
        <f>IF(Data!F89&gt;0,Data!F89-4,"")</f>
        <v>0</v>
      </c>
      <c r="G89" s="2">
        <f>IF(Data!G89&gt;0,Data!G89-4,"")</f>
        <v>0</v>
      </c>
      <c r="H89" s="2">
        <f>IF(Data!H89&gt;0,Data!H89-4,"")</f>
        <v>0</v>
      </c>
      <c r="K89" s="9">
        <f t="shared" si="3"/>
        <v>0</v>
      </c>
      <c r="L89" s="9">
        <f t="shared" si="4"/>
        <v>0</v>
      </c>
      <c r="M89" s="9">
        <f t="shared" si="5"/>
        <v>0</v>
      </c>
    </row>
    <row r="90" spans="1:13" x14ac:dyDescent="0.3">
      <c r="A90" s="2">
        <f>IF(Data!A90&gt;0,Data!A90-4,"")</f>
        <v>3</v>
      </c>
      <c r="B90" s="2">
        <f>IF(Data!B90&gt;0,Data!B90-4,"")</f>
        <v>3</v>
      </c>
      <c r="C90" s="2">
        <f>IF(Data!C90&gt;0,Data!C90-4,"")</f>
        <v>3</v>
      </c>
      <c r="D90" s="2">
        <f>IF(Data!D90&gt;0,Data!D90-4,"")</f>
        <v>3</v>
      </c>
      <c r="E90" s="2">
        <f>IF(Data!E90&gt;0,Data!E90-4,"")</f>
        <v>3</v>
      </c>
      <c r="F90" s="2">
        <f>IF(Data!F90&gt;0,Data!F90-4,"")</f>
        <v>3</v>
      </c>
      <c r="G90" s="2">
        <f>IF(Data!G90&gt;0,Data!G90-4,"")</f>
        <v>1</v>
      </c>
      <c r="H90" s="2">
        <f>IF(Data!H90&gt;0,Data!H90-4,"")</f>
        <v>-3</v>
      </c>
      <c r="K90" s="9">
        <f t="shared" si="3"/>
        <v>3</v>
      </c>
      <c r="L90" s="9">
        <f t="shared" si="4"/>
        <v>1</v>
      </c>
      <c r="M90" s="9">
        <f t="shared" si="5"/>
        <v>2</v>
      </c>
    </row>
    <row r="91" spans="1:13" x14ac:dyDescent="0.3">
      <c r="A91" s="2">
        <f>IF(Data!A91&gt;0,Data!A91-4,"")</f>
        <v>2</v>
      </c>
      <c r="B91" s="2">
        <f>IF(Data!B91&gt;0,Data!B91-4,"")</f>
        <v>3</v>
      </c>
      <c r="C91" s="2">
        <f>IF(Data!C91&gt;0,Data!C91-4,"")</f>
        <v>3</v>
      </c>
      <c r="D91" s="2">
        <f>IF(Data!D91&gt;0,Data!D91-4,"")</f>
        <v>2</v>
      </c>
      <c r="E91" s="2">
        <f>IF(Data!E91&gt;0,Data!E91-4,"")</f>
        <v>2</v>
      </c>
      <c r="F91" s="2">
        <f>IF(Data!F91&gt;0,Data!F91-4,"")</f>
        <v>3</v>
      </c>
      <c r="G91" s="2">
        <f>IF(Data!G91&gt;0,Data!G91-4,"")</f>
        <v>-1</v>
      </c>
      <c r="H91" s="2">
        <f>IF(Data!H91&gt;0,Data!H91-4,"")</f>
        <v>2</v>
      </c>
      <c r="K91" s="9">
        <f t="shared" si="3"/>
        <v>2.5</v>
      </c>
      <c r="L91" s="9">
        <f t="shared" si="4"/>
        <v>1.5</v>
      </c>
      <c r="M91" s="9">
        <f t="shared" si="5"/>
        <v>2</v>
      </c>
    </row>
    <row r="92" spans="1:13" x14ac:dyDescent="0.3">
      <c r="A92" s="2">
        <f>IF(Data!A92&gt;0,Data!A92-4,"")</f>
        <v>1</v>
      </c>
      <c r="B92" s="2">
        <f>IF(Data!B92&gt;0,Data!B92-4,"")</f>
        <v>2</v>
      </c>
      <c r="C92" s="2">
        <f>IF(Data!C92&gt;0,Data!C92-4,"")</f>
        <v>2</v>
      </c>
      <c r="D92" s="2">
        <f>IF(Data!D92&gt;0,Data!D92-4,"")</f>
        <v>1</v>
      </c>
      <c r="E92" s="2">
        <f>IF(Data!E92&gt;0,Data!E92-4,"")</f>
        <v>-1</v>
      </c>
      <c r="F92" s="2">
        <f>IF(Data!F92&gt;0,Data!F92-4,"")</f>
        <v>0</v>
      </c>
      <c r="G92" s="2">
        <f>IF(Data!G92&gt;0,Data!G92-4,"")</f>
        <v>0</v>
      </c>
      <c r="H92" s="2">
        <f>IF(Data!H92&gt;0,Data!H92-4,"")</f>
        <v>0</v>
      </c>
      <c r="K92" s="9">
        <f t="shared" si="3"/>
        <v>1.5</v>
      </c>
      <c r="L92" s="9">
        <f t="shared" si="4"/>
        <v>-0.25</v>
      </c>
      <c r="M92" s="9">
        <f t="shared" si="5"/>
        <v>0.625</v>
      </c>
    </row>
    <row r="93" spans="1:13" x14ac:dyDescent="0.3">
      <c r="A93" s="2">
        <f>IF(Data!A93&gt;0,Data!A93-4,"")</f>
        <v>1</v>
      </c>
      <c r="B93" s="2">
        <f>IF(Data!B93&gt;0,Data!B93-4,"")</f>
        <v>2</v>
      </c>
      <c r="C93" s="2">
        <f>IF(Data!C93&gt;0,Data!C93-4,"")</f>
        <v>2</v>
      </c>
      <c r="D93" s="2">
        <f>IF(Data!D93&gt;0,Data!D93-4,"")</f>
        <v>2</v>
      </c>
      <c r="E93" s="2">
        <f>IF(Data!E93&gt;0,Data!E93-4,"")</f>
        <v>0</v>
      </c>
      <c r="F93" s="2">
        <f>IF(Data!F93&gt;0,Data!F93-4,"")</f>
        <v>1</v>
      </c>
      <c r="G93" s="2">
        <f>IF(Data!G93&gt;0,Data!G93-4,"")</f>
        <v>0</v>
      </c>
      <c r="H93" s="2">
        <f>IF(Data!H93&gt;0,Data!H93-4,"")</f>
        <v>0</v>
      </c>
      <c r="K93" s="9">
        <f t="shared" si="3"/>
        <v>1.75</v>
      </c>
      <c r="L93" s="9">
        <f t="shared" si="4"/>
        <v>0.25</v>
      </c>
      <c r="M93" s="9">
        <f t="shared" si="5"/>
        <v>1</v>
      </c>
    </row>
    <row r="94" spans="1:13" x14ac:dyDescent="0.3">
      <c r="A94" s="2">
        <f>IF(Data!A94&gt;0,Data!A94-4,"")</f>
        <v>3</v>
      </c>
      <c r="B94" s="2">
        <f>IF(Data!B94&gt;0,Data!B94-4,"")</f>
        <v>1</v>
      </c>
      <c r="C94" s="2">
        <f>IF(Data!C94&gt;0,Data!C94-4,"")</f>
        <v>0</v>
      </c>
      <c r="D94" s="2">
        <f>IF(Data!D94&gt;0,Data!D94-4,"")</f>
        <v>2</v>
      </c>
      <c r="E94" s="2">
        <f>IF(Data!E94&gt;0,Data!E94-4,"")</f>
        <v>-1</v>
      </c>
      <c r="F94" s="2">
        <f>IF(Data!F94&gt;0,Data!F94-4,"")</f>
        <v>1</v>
      </c>
      <c r="G94" s="2">
        <f>IF(Data!G94&gt;0,Data!G94-4,"")</f>
        <v>2</v>
      </c>
      <c r="H94" s="2">
        <f>IF(Data!H94&gt;0,Data!H94-4,"")</f>
        <v>0</v>
      </c>
      <c r="K94" s="9">
        <f t="shared" si="3"/>
        <v>1.5</v>
      </c>
      <c r="L94" s="9">
        <f t="shared" si="4"/>
        <v>0.5</v>
      </c>
      <c r="M94" s="9">
        <f t="shared" si="5"/>
        <v>1</v>
      </c>
    </row>
    <row r="95" spans="1:13" x14ac:dyDescent="0.3">
      <c r="A95" s="2">
        <f>IF(Data!A95&gt;0,Data!A95-4,"")</f>
        <v>1</v>
      </c>
      <c r="B95" s="2">
        <f>IF(Data!B95&gt;0,Data!B95-4,"")</f>
        <v>1</v>
      </c>
      <c r="C95" s="2">
        <f>IF(Data!C95&gt;0,Data!C95-4,"")</f>
        <v>1</v>
      </c>
      <c r="D95" s="2">
        <f>IF(Data!D95&gt;0,Data!D95-4,"")</f>
        <v>1</v>
      </c>
      <c r="E95" s="2">
        <f>IF(Data!E95&gt;0,Data!E95-4,"")</f>
        <v>1</v>
      </c>
      <c r="F95" s="2">
        <f>IF(Data!F95&gt;0,Data!F95-4,"")</f>
        <v>1</v>
      </c>
      <c r="G95" s="2">
        <f>IF(Data!G95&gt;0,Data!G95-4,"")</f>
        <v>1</v>
      </c>
      <c r="H95" s="2">
        <f>IF(Data!H95&gt;0,Data!H95-4,"")</f>
        <v>1</v>
      </c>
      <c r="K95" s="9">
        <f t="shared" si="3"/>
        <v>1</v>
      </c>
      <c r="L95" s="9">
        <f t="shared" si="4"/>
        <v>1</v>
      </c>
      <c r="M95" s="9">
        <f t="shared" si="5"/>
        <v>1</v>
      </c>
    </row>
    <row r="96" spans="1:13" x14ac:dyDescent="0.3">
      <c r="A96" s="2">
        <f>IF(Data!A96&gt;0,Data!A96-4,"")</f>
        <v>2</v>
      </c>
      <c r="B96" s="2">
        <f>IF(Data!B96&gt;0,Data!B96-4,"")</f>
        <v>2</v>
      </c>
      <c r="C96" s="2">
        <f>IF(Data!C96&gt;0,Data!C96-4,"")</f>
        <v>0</v>
      </c>
      <c r="D96" s="2">
        <f>IF(Data!D96&gt;0,Data!D96-4,"")</f>
        <v>1</v>
      </c>
      <c r="E96" s="2">
        <f>IF(Data!E96&gt;0,Data!E96-4,"")</f>
        <v>1</v>
      </c>
      <c r="F96" s="2">
        <f>IF(Data!F96&gt;0,Data!F96-4,"")</f>
        <v>1</v>
      </c>
      <c r="G96" s="2">
        <f>IF(Data!G96&gt;0,Data!G96-4,"")</f>
        <v>1</v>
      </c>
      <c r="H96" s="2">
        <f>IF(Data!H96&gt;0,Data!H96-4,"")</f>
        <v>2</v>
      </c>
      <c r="K96" s="9">
        <f t="shared" si="3"/>
        <v>1.25</v>
      </c>
      <c r="L96" s="9">
        <f t="shared" si="4"/>
        <v>1.25</v>
      </c>
      <c r="M96" s="9">
        <f t="shared" si="5"/>
        <v>1.25</v>
      </c>
    </row>
    <row r="97" spans="1:13" x14ac:dyDescent="0.3">
      <c r="A97" s="2">
        <f>IF(Data!A97&gt;0,Data!A97-4,"")</f>
        <v>1</v>
      </c>
      <c r="B97" s="2">
        <f>IF(Data!B97&gt;0,Data!B97-4,"")</f>
        <v>2</v>
      </c>
      <c r="C97" s="2">
        <f>IF(Data!C97&gt;0,Data!C97-4,"")</f>
        <v>-2</v>
      </c>
      <c r="D97" s="2">
        <f>IF(Data!D97&gt;0,Data!D97-4,"")</f>
        <v>2</v>
      </c>
      <c r="E97" s="2">
        <f>IF(Data!E97&gt;0,Data!E97-4,"")</f>
        <v>2</v>
      </c>
      <c r="F97" s="2">
        <f>IF(Data!F97&gt;0,Data!F97-4,"")</f>
        <v>2</v>
      </c>
      <c r="G97" s="2">
        <f>IF(Data!G97&gt;0,Data!G97-4,"")</f>
        <v>0</v>
      </c>
      <c r="H97" s="2">
        <f>IF(Data!H97&gt;0,Data!H97-4,"")</f>
        <v>3</v>
      </c>
      <c r="K97" s="9">
        <f t="shared" si="3"/>
        <v>0.75</v>
      </c>
      <c r="L97" s="9">
        <f t="shared" si="4"/>
        <v>1.75</v>
      </c>
      <c r="M97" s="9">
        <f t="shared" si="5"/>
        <v>1.25</v>
      </c>
    </row>
    <row r="98" spans="1:13" x14ac:dyDescent="0.3">
      <c r="A98" s="2">
        <f>IF(Data!A98&gt;0,Data!A98-4,"")</f>
        <v>2</v>
      </c>
      <c r="B98" s="2">
        <f>IF(Data!B98&gt;0,Data!B98-4,"")</f>
        <v>3</v>
      </c>
      <c r="C98" s="2">
        <f>IF(Data!C98&gt;0,Data!C98-4,"")</f>
        <v>3</v>
      </c>
      <c r="D98" s="2">
        <f>IF(Data!D98&gt;0,Data!D98-4,"")</f>
        <v>2</v>
      </c>
      <c r="E98" s="2">
        <f>IF(Data!E98&gt;0,Data!E98-4,"")</f>
        <v>3</v>
      </c>
      <c r="F98" s="2">
        <f>IF(Data!F98&gt;0,Data!F98-4,"")</f>
        <v>3</v>
      </c>
      <c r="G98" s="2">
        <f>IF(Data!G98&gt;0,Data!G98-4,"")</f>
        <v>3</v>
      </c>
      <c r="H98" s="2">
        <f>IF(Data!H98&gt;0,Data!H98-4,"")</f>
        <v>3</v>
      </c>
      <c r="K98" s="9">
        <f t="shared" si="3"/>
        <v>2.5</v>
      </c>
      <c r="L98" s="9">
        <f t="shared" si="4"/>
        <v>3</v>
      </c>
      <c r="M98" s="9">
        <f t="shared" si="5"/>
        <v>2.75</v>
      </c>
    </row>
    <row r="99" spans="1:13" x14ac:dyDescent="0.3">
      <c r="A99" s="2">
        <f>IF(Data!A99&gt;0,Data!A99-4,"")</f>
        <v>1</v>
      </c>
      <c r="B99" s="2">
        <f>IF(Data!B99&gt;0,Data!B99-4,"")</f>
        <v>0</v>
      </c>
      <c r="C99" s="2">
        <f>IF(Data!C99&gt;0,Data!C99-4,"")</f>
        <v>2</v>
      </c>
      <c r="D99" s="2">
        <f>IF(Data!D99&gt;0,Data!D99-4,"")</f>
        <v>2</v>
      </c>
      <c r="E99" s="2">
        <f>IF(Data!E99&gt;0,Data!E99-4,"")</f>
        <v>2</v>
      </c>
      <c r="F99" s="2">
        <f>IF(Data!F99&gt;0,Data!F99-4,"")</f>
        <v>2</v>
      </c>
      <c r="G99" s="2">
        <f>IF(Data!G99&gt;0,Data!G99-4,"")</f>
        <v>2</v>
      </c>
      <c r="H99" s="2">
        <f>IF(Data!H99&gt;0,Data!H99-4,"")</f>
        <v>3</v>
      </c>
      <c r="K99" s="9">
        <f t="shared" si="3"/>
        <v>1.25</v>
      </c>
      <c r="L99" s="9">
        <f t="shared" si="4"/>
        <v>2.25</v>
      </c>
      <c r="M99" s="9">
        <f t="shared" si="5"/>
        <v>1.75</v>
      </c>
    </row>
    <row r="100" spans="1:13" x14ac:dyDescent="0.3">
      <c r="A100" s="2">
        <f>IF(Data!A100&gt;0,Data!A100-4,"")</f>
        <v>-1</v>
      </c>
      <c r="B100" s="2">
        <f>IF(Data!B100&gt;0,Data!B100-4,"")</f>
        <v>-1</v>
      </c>
      <c r="C100" s="2">
        <f>IF(Data!C100&gt;0,Data!C100-4,"")</f>
        <v>-1</v>
      </c>
      <c r="D100" s="2">
        <f>IF(Data!D100&gt;0,Data!D100-4,"")</f>
        <v>0</v>
      </c>
      <c r="E100" s="2">
        <f>IF(Data!E100&gt;0,Data!E100-4,"")</f>
        <v>-1</v>
      </c>
      <c r="F100" s="2">
        <f>IF(Data!F100&gt;0,Data!F100-4,"")</f>
        <v>0</v>
      </c>
      <c r="G100" s="2">
        <f>IF(Data!G100&gt;0,Data!G100-4,"")</f>
        <v>-2</v>
      </c>
      <c r="H100" s="2">
        <f>IF(Data!H100&gt;0,Data!H100-4,"")</f>
        <v>-2</v>
      </c>
      <c r="K100" s="9">
        <f t="shared" si="3"/>
        <v>-0.75</v>
      </c>
      <c r="L100" s="9">
        <f t="shared" si="4"/>
        <v>-1.25</v>
      </c>
      <c r="M100" s="9">
        <f t="shared" si="5"/>
        <v>-1</v>
      </c>
    </row>
    <row r="101" spans="1:13" x14ac:dyDescent="0.3">
      <c r="A101" s="2">
        <f>IF(Data!A101&gt;0,Data!A101-4,"")</f>
        <v>1</v>
      </c>
      <c r="B101" s="2">
        <f>IF(Data!B101&gt;0,Data!B101-4,"")</f>
        <v>-1</v>
      </c>
      <c r="C101" s="2">
        <f>IF(Data!C101&gt;0,Data!C101-4,"")</f>
        <v>2</v>
      </c>
      <c r="D101" s="2">
        <f>IF(Data!D101&gt;0,Data!D101-4,"")</f>
        <v>1</v>
      </c>
      <c r="E101" s="2">
        <f>IF(Data!E101&gt;0,Data!E101-4,"")</f>
        <v>1</v>
      </c>
      <c r="F101" s="2">
        <f>IF(Data!F101&gt;0,Data!F101-4,"")</f>
        <v>2</v>
      </c>
      <c r="G101" s="2">
        <f>IF(Data!G101&gt;0,Data!G101-4,"")</f>
        <v>1</v>
      </c>
      <c r="H101" s="2">
        <f>IF(Data!H101&gt;0,Data!H101-4,"")</f>
        <v>2</v>
      </c>
      <c r="K101" s="9">
        <f t="shared" si="3"/>
        <v>0.75</v>
      </c>
      <c r="L101" s="9">
        <f t="shared" si="4"/>
        <v>1.5</v>
      </c>
      <c r="M101" s="9">
        <f t="shared" si="5"/>
        <v>1.125</v>
      </c>
    </row>
    <row r="102" spans="1:13" x14ac:dyDescent="0.3">
      <c r="A102" s="2">
        <f>IF(Data!A102&gt;0,Data!A102-4,"")</f>
        <v>3</v>
      </c>
      <c r="B102" s="2">
        <f>IF(Data!B102&gt;0,Data!B102-4,"")</f>
        <v>3</v>
      </c>
      <c r="C102" s="2">
        <f>IF(Data!C102&gt;0,Data!C102-4,"")</f>
        <v>2</v>
      </c>
      <c r="D102" s="2">
        <f>IF(Data!D102&gt;0,Data!D102-4,"")</f>
        <v>3</v>
      </c>
      <c r="E102" s="2">
        <f>IF(Data!E102&gt;0,Data!E102-4,"")</f>
        <v>1</v>
      </c>
      <c r="F102" s="2">
        <f>IF(Data!F102&gt;0,Data!F102-4,"")</f>
        <v>2</v>
      </c>
      <c r="G102" s="2">
        <f>IF(Data!G102&gt;0,Data!G102-4,"")</f>
        <v>-1</v>
      </c>
      <c r="H102" s="2">
        <f>IF(Data!H102&gt;0,Data!H102-4,"")</f>
        <v>1</v>
      </c>
      <c r="K102" s="9">
        <f t="shared" si="3"/>
        <v>2.75</v>
      </c>
      <c r="L102" s="9">
        <f t="shared" si="4"/>
        <v>0.75</v>
      </c>
      <c r="M102" s="9">
        <f t="shared" si="5"/>
        <v>1.75</v>
      </c>
    </row>
    <row r="103" spans="1:13" x14ac:dyDescent="0.3">
      <c r="A103" s="2">
        <f>IF(Data!A103&gt;0,Data!A103-4,"")</f>
        <v>2</v>
      </c>
      <c r="B103" s="2">
        <f>IF(Data!B103&gt;0,Data!B103-4,"")</f>
        <v>2</v>
      </c>
      <c r="C103" s="2">
        <f>IF(Data!C103&gt;0,Data!C103-4,"")</f>
        <v>0</v>
      </c>
      <c r="D103" s="2">
        <f>IF(Data!D103&gt;0,Data!D103-4,"")</f>
        <v>1</v>
      </c>
      <c r="E103" s="2">
        <f>IF(Data!E103&gt;0,Data!E103-4,"")</f>
        <v>1</v>
      </c>
      <c r="F103" s="2">
        <f>IF(Data!F103&gt;0,Data!F103-4,"")</f>
        <v>2</v>
      </c>
      <c r="G103" s="2">
        <f>IF(Data!G103&gt;0,Data!G103-4,"")</f>
        <v>2</v>
      </c>
      <c r="H103" s="2">
        <f>IF(Data!H103&gt;0,Data!H103-4,"")</f>
        <v>3</v>
      </c>
      <c r="K103" s="9">
        <f t="shared" si="3"/>
        <v>1.25</v>
      </c>
      <c r="L103" s="9">
        <f t="shared" si="4"/>
        <v>2</v>
      </c>
      <c r="M103" s="9">
        <f t="shared" si="5"/>
        <v>1.625</v>
      </c>
    </row>
    <row r="104" spans="1:13" x14ac:dyDescent="0.3">
      <c r="A104" s="2">
        <f>IF(Data!A104&gt;0,Data!A104-4,"")</f>
        <v>1</v>
      </c>
      <c r="B104" s="2">
        <f>IF(Data!B104&gt;0,Data!B104-4,"")</f>
        <v>3</v>
      </c>
      <c r="C104" s="2">
        <f>IF(Data!C104&gt;0,Data!C104-4,"")</f>
        <v>2</v>
      </c>
      <c r="D104" s="2">
        <f>IF(Data!D104&gt;0,Data!D104-4,"")</f>
        <v>1</v>
      </c>
      <c r="E104" s="2">
        <f>IF(Data!E104&gt;0,Data!E104-4,"")</f>
        <v>1</v>
      </c>
      <c r="F104" s="2">
        <f>IF(Data!F104&gt;0,Data!F104-4,"")</f>
        <v>1</v>
      </c>
      <c r="G104" s="2">
        <f>IF(Data!G104&gt;0,Data!G104-4,"")</f>
        <v>0</v>
      </c>
      <c r="H104" s="2">
        <f>IF(Data!H104&gt;0,Data!H104-4,"")</f>
        <v>1</v>
      </c>
      <c r="K104" s="9">
        <f t="shared" si="3"/>
        <v>1.75</v>
      </c>
      <c r="L104" s="9">
        <f t="shared" si="4"/>
        <v>0.75</v>
      </c>
      <c r="M104" s="9">
        <f t="shared" si="5"/>
        <v>1.25</v>
      </c>
    </row>
    <row r="105" spans="1:13" x14ac:dyDescent="0.3">
      <c r="A105" s="2">
        <f>IF(Data!A105&gt;0,Data!A105-4,"")</f>
        <v>2</v>
      </c>
      <c r="B105" s="2">
        <f>IF(Data!B105&gt;0,Data!B105-4,"")</f>
        <v>2</v>
      </c>
      <c r="C105" s="2">
        <f>IF(Data!C105&gt;0,Data!C105-4,"")</f>
        <v>2</v>
      </c>
      <c r="D105" s="2">
        <f>IF(Data!D105&gt;0,Data!D105-4,"")</f>
        <v>3</v>
      </c>
      <c r="E105" s="2">
        <f>IF(Data!E105&gt;0,Data!E105-4,"")</f>
        <v>2</v>
      </c>
      <c r="F105" s="2">
        <f>IF(Data!F105&gt;0,Data!F105-4,"")</f>
        <v>3</v>
      </c>
      <c r="G105" s="2">
        <f>IF(Data!G105&gt;0,Data!G105-4,"")</f>
        <v>-3</v>
      </c>
      <c r="H105" s="2">
        <f>IF(Data!H105&gt;0,Data!H105-4,"")</f>
        <v>-2</v>
      </c>
      <c r="K105" s="9">
        <f t="shared" si="3"/>
        <v>2.25</v>
      </c>
      <c r="L105" s="9">
        <f t="shared" si="4"/>
        <v>0</v>
      </c>
      <c r="M105" s="9">
        <f t="shared" si="5"/>
        <v>1.125</v>
      </c>
    </row>
    <row r="106" spans="1:13" x14ac:dyDescent="0.3">
      <c r="A106" s="2">
        <f>IF(Data!A106&gt;0,Data!A106-4,"")</f>
        <v>1</v>
      </c>
      <c r="B106" s="2">
        <f>IF(Data!B106&gt;0,Data!B106-4,"")</f>
        <v>0</v>
      </c>
      <c r="C106" s="2">
        <f>IF(Data!C106&gt;0,Data!C106-4,"")</f>
        <v>1</v>
      </c>
      <c r="D106" s="2">
        <f>IF(Data!D106&gt;0,Data!D106-4,"")</f>
        <v>1</v>
      </c>
      <c r="E106" s="2">
        <f>IF(Data!E106&gt;0,Data!E106-4,"")</f>
        <v>1</v>
      </c>
      <c r="F106" s="2">
        <f>IF(Data!F106&gt;0,Data!F106-4,"")</f>
        <v>2</v>
      </c>
      <c r="G106" s="2">
        <f>IF(Data!G106&gt;0,Data!G106-4,"")</f>
        <v>1</v>
      </c>
      <c r="H106" s="2">
        <f>IF(Data!H106&gt;0,Data!H106-4,"")</f>
        <v>2</v>
      </c>
      <c r="K106" s="9">
        <f t="shared" si="3"/>
        <v>0.75</v>
      </c>
      <c r="L106" s="9">
        <f t="shared" si="4"/>
        <v>1.5</v>
      </c>
      <c r="M106" s="9">
        <f t="shared" si="5"/>
        <v>1.125</v>
      </c>
    </row>
    <row r="107" spans="1:13" x14ac:dyDescent="0.3">
      <c r="A107" s="2">
        <f>IF(Data!A107&gt;0,Data!A107-4,"")</f>
        <v>3</v>
      </c>
      <c r="B107" s="2">
        <f>IF(Data!B107&gt;0,Data!B107-4,"")</f>
        <v>3</v>
      </c>
      <c r="C107" s="2">
        <f>IF(Data!C107&gt;0,Data!C107-4,"")</f>
        <v>3</v>
      </c>
      <c r="D107" s="2">
        <f>IF(Data!D107&gt;0,Data!D107-4,"")</f>
        <v>3</v>
      </c>
      <c r="E107" s="2">
        <f>IF(Data!E107&gt;0,Data!E107-4,"")</f>
        <v>0</v>
      </c>
      <c r="F107" s="2">
        <f>IF(Data!F107&gt;0,Data!F107-4,"")</f>
        <v>3</v>
      </c>
      <c r="G107" s="2">
        <f>IF(Data!G107&gt;0,Data!G107-4,"")</f>
        <v>-3</v>
      </c>
      <c r="H107" s="2">
        <f>IF(Data!H107&gt;0,Data!H107-4,"")</f>
        <v>-3</v>
      </c>
      <c r="K107" s="9">
        <f t="shared" si="3"/>
        <v>3</v>
      </c>
      <c r="L107" s="9">
        <f t="shared" si="4"/>
        <v>-0.75</v>
      </c>
      <c r="M107" s="9">
        <f t="shared" si="5"/>
        <v>1.125</v>
      </c>
    </row>
    <row r="108" spans="1:13" x14ac:dyDescent="0.3">
      <c r="A108" s="2">
        <f>IF(Data!A108&gt;0,Data!A108-4,"")</f>
        <v>2</v>
      </c>
      <c r="B108" s="2">
        <f>IF(Data!B108&gt;0,Data!B108-4,"")</f>
        <v>2</v>
      </c>
      <c r="C108" s="2">
        <f>IF(Data!C108&gt;0,Data!C108-4,"")</f>
        <v>2</v>
      </c>
      <c r="D108" s="2">
        <f>IF(Data!D108&gt;0,Data!D108-4,"")</f>
        <v>3</v>
      </c>
      <c r="E108" s="2">
        <f>IF(Data!E108&gt;0,Data!E108-4,"")</f>
        <v>1</v>
      </c>
      <c r="F108" s="2">
        <f>IF(Data!F108&gt;0,Data!F108-4,"")</f>
        <v>2</v>
      </c>
      <c r="G108" s="2">
        <f>IF(Data!G108&gt;0,Data!G108-4,"")</f>
        <v>2</v>
      </c>
      <c r="H108" s="2">
        <f>IF(Data!H108&gt;0,Data!H108-4,"")</f>
        <v>2</v>
      </c>
      <c r="K108" s="9">
        <f t="shared" si="3"/>
        <v>2.25</v>
      </c>
      <c r="L108" s="9">
        <f t="shared" si="4"/>
        <v>1.75</v>
      </c>
      <c r="M108" s="9">
        <f t="shared" si="5"/>
        <v>2</v>
      </c>
    </row>
    <row r="109" spans="1:13" x14ac:dyDescent="0.3">
      <c r="A109" s="2">
        <f>IF(Data!A109&gt;0,Data!A109-4,"")</f>
        <v>1</v>
      </c>
      <c r="B109" s="2">
        <f>IF(Data!B109&gt;0,Data!B109-4,"")</f>
        <v>0</v>
      </c>
      <c r="C109" s="2">
        <f>IF(Data!C109&gt;0,Data!C109-4,"")</f>
        <v>1</v>
      </c>
      <c r="D109" s="2">
        <f>IF(Data!D109&gt;0,Data!D109-4,"")</f>
        <v>1</v>
      </c>
      <c r="E109" s="2">
        <f>IF(Data!E109&gt;0,Data!E109-4,"")</f>
        <v>2</v>
      </c>
      <c r="F109" s="2">
        <f>IF(Data!F109&gt;0,Data!F109-4,"")</f>
        <v>2</v>
      </c>
      <c r="G109" s="2">
        <f>IF(Data!G109&gt;0,Data!G109-4,"")</f>
        <v>2</v>
      </c>
      <c r="H109" s="2">
        <f>IF(Data!H109&gt;0,Data!H109-4,"")</f>
        <v>3</v>
      </c>
      <c r="K109" s="9">
        <f t="shared" si="3"/>
        <v>0.75</v>
      </c>
      <c r="L109" s="9">
        <f t="shared" si="4"/>
        <v>2.25</v>
      </c>
      <c r="M109" s="9">
        <f t="shared" si="5"/>
        <v>1.5</v>
      </c>
    </row>
    <row r="110" spans="1:13" x14ac:dyDescent="0.3">
      <c r="A110" s="2">
        <f>IF(Data!A110&gt;0,Data!A110-4,"")</f>
        <v>2</v>
      </c>
      <c r="B110" s="2">
        <f>IF(Data!B110&gt;0,Data!B110-4,"")</f>
        <v>2</v>
      </c>
      <c r="C110" s="2">
        <f>IF(Data!C110&gt;0,Data!C110-4,"")</f>
        <v>2</v>
      </c>
      <c r="D110" s="2">
        <f>IF(Data!D110&gt;0,Data!D110-4,"")</f>
        <v>2</v>
      </c>
      <c r="E110" s="2">
        <f>IF(Data!E110&gt;0,Data!E110-4,"")</f>
        <v>2</v>
      </c>
      <c r="F110" s="2">
        <f>IF(Data!F110&gt;0,Data!F110-4,"")</f>
        <v>2</v>
      </c>
      <c r="G110" s="2">
        <f>IF(Data!G110&gt;0,Data!G110-4,"")</f>
        <v>0</v>
      </c>
      <c r="H110" s="2">
        <f>IF(Data!H110&gt;0,Data!H110-4,"")</f>
        <v>0</v>
      </c>
      <c r="K110" s="9">
        <f t="shared" si="3"/>
        <v>2</v>
      </c>
      <c r="L110" s="9">
        <f t="shared" si="4"/>
        <v>1</v>
      </c>
      <c r="M110" s="9">
        <f t="shared" si="5"/>
        <v>1.5</v>
      </c>
    </row>
    <row r="111" spans="1:13" x14ac:dyDescent="0.3">
      <c r="A111" s="2">
        <f>IF(Data!A111&gt;0,Data!A111-4,"")</f>
        <v>0</v>
      </c>
      <c r="B111" s="2">
        <f>IF(Data!B111&gt;0,Data!B111-4,"")</f>
        <v>1</v>
      </c>
      <c r="C111" s="2">
        <f>IF(Data!C111&gt;0,Data!C111-4,"")</f>
        <v>-2</v>
      </c>
      <c r="D111" s="2">
        <f>IF(Data!D111&gt;0,Data!D111-4,"")</f>
        <v>-1</v>
      </c>
      <c r="E111" s="2">
        <f>IF(Data!E111&gt;0,Data!E111-4,"")</f>
        <v>0</v>
      </c>
      <c r="F111" s="2">
        <f>IF(Data!F111&gt;0,Data!F111-4,"")</f>
        <v>1</v>
      </c>
      <c r="G111" s="2">
        <f>IF(Data!G111&gt;0,Data!G111-4,"")</f>
        <v>0</v>
      </c>
      <c r="H111" s="2">
        <f>IF(Data!H111&gt;0,Data!H111-4,"")</f>
        <v>0</v>
      </c>
      <c r="K111" s="9">
        <f t="shared" si="3"/>
        <v>-0.5</v>
      </c>
      <c r="L111" s="9">
        <f t="shared" si="4"/>
        <v>0.25</v>
      </c>
      <c r="M111" s="9">
        <f t="shared" si="5"/>
        <v>-0.125</v>
      </c>
    </row>
    <row r="112" spans="1:13" x14ac:dyDescent="0.3">
      <c r="A112" s="2">
        <f>IF(Data!A112&gt;0,Data!A112-4,"")</f>
        <v>2</v>
      </c>
      <c r="B112" s="2">
        <f>IF(Data!B112&gt;0,Data!B112-4,"")</f>
        <v>3</v>
      </c>
      <c r="C112" s="2">
        <f>IF(Data!C112&gt;0,Data!C112-4,"")</f>
        <v>3</v>
      </c>
      <c r="D112" s="2">
        <f>IF(Data!D112&gt;0,Data!D112-4,"")</f>
        <v>3</v>
      </c>
      <c r="E112" s="2">
        <f>IF(Data!E112&gt;0,Data!E112-4,"")</f>
        <v>3</v>
      </c>
      <c r="F112" s="2">
        <f>IF(Data!F112&gt;0,Data!F112-4,"")</f>
        <v>3</v>
      </c>
      <c r="G112" s="2">
        <f>IF(Data!G112&gt;0,Data!G112-4,"")</f>
        <v>1</v>
      </c>
      <c r="H112" s="2">
        <f>IF(Data!H112&gt;0,Data!H112-4,"")</f>
        <v>3</v>
      </c>
      <c r="K112" s="9">
        <f t="shared" si="3"/>
        <v>2.75</v>
      </c>
      <c r="L112" s="9">
        <f t="shared" si="4"/>
        <v>2.5</v>
      </c>
      <c r="M112" s="9">
        <f t="shared" si="5"/>
        <v>2.625</v>
      </c>
    </row>
    <row r="113" spans="1:13" x14ac:dyDescent="0.3">
      <c r="A113" s="2">
        <f>IF(Data!A113&gt;0,Data!A113-4,"")</f>
        <v>3</v>
      </c>
      <c r="B113" s="2">
        <f>IF(Data!B113&gt;0,Data!B113-4,"")</f>
        <v>2</v>
      </c>
      <c r="C113" s="2">
        <f>IF(Data!C113&gt;0,Data!C113-4,"")</f>
        <v>0</v>
      </c>
      <c r="D113" s="2">
        <f>IF(Data!D113&gt;0,Data!D113-4,"")</f>
        <v>2</v>
      </c>
      <c r="E113" s="2">
        <f>IF(Data!E113&gt;0,Data!E113-4,"")</f>
        <v>-1</v>
      </c>
      <c r="F113" s="2">
        <f>IF(Data!F113&gt;0,Data!F113-4,"")</f>
        <v>-1</v>
      </c>
      <c r="G113" s="2">
        <f>IF(Data!G113&gt;0,Data!G113-4,"")</f>
        <v>-2</v>
      </c>
      <c r="H113" s="2">
        <f>IF(Data!H113&gt;0,Data!H113-4,"")</f>
        <v>2</v>
      </c>
      <c r="K113" s="9">
        <f t="shared" si="3"/>
        <v>1.75</v>
      </c>
      <c r="L113" s="9">
        <f t="shared" si="4"/>
        <v>-0.5</v>
      </c>
      <c r="M113" s="9">
        <f t="shared" si="5"/>
        <v>0.625</v>
      </c>
    </row>
    <row r="114" spans="1:13" x14ac:dyDescent="0.3">
      <c r="A114" s="2">
        <f>IF(Data!A114&gt;0,Data!A114-4,"")</f>
        <v>1</v>
      </c>
      <c r="B114" s="2">
        <f>IF(Data!B114&gt;0,Data!B114-4,"")</f>
        <v>2</v>
      </c>
      <c r="C114" s="2">
        <f>IF(Data!C114&gt;0,Data!C114-4,"")</f>
        <v>0</v>
      </c>
      <c r="D114" s="2">
        <f>IF(Data!D114&gt;0,Data!D114-4,"")</f>
        <v>2</v>
      </c>
      <c r="E114" s="2">
        <f>IF(Data!E114&gt;0,Data!E114-4,"")</f>
        <v>1</v>
      </c>
      <c r="F114" s="2">
        <f>IF(Data!F114&gt;0,Data!F114-4,"")</f>
        <v>2</v>
      </c>
      <c r="G114" s="2">
        <f>IF(Data!G114&gt;0,Data!G114-4,"")</f>
        <v>1</v>
      </c>
      <c r="H114" s="2">
        <f>IF(Data!H114&gt;0,Data!H114-4,"")</f>
        <v>2</v>
      </c>
      <c r="K114" s="9">
        <f t="shared" si="3"/>
        <v>1.25</v>
      </c>
      <c r="L114" s="9">
        <f t="shared" si="4"/>
        <v>1.5</v>
      </c>
      <c r="M114" s="9">
        <f t="shared" si="5"/>
        <v>1.375</v>
      </c>
    </row>
    <row r="115" spans="1:13" x14ac:dyDescent="0.3">
      <c r="A115" s="2">
        <f>IF(Data!A115&gt;0,Data!A115-4,"")</f>
        <v>3</v>
      </c>
      <c r="B115" s="2">
        <f>IF(Data!B115&gt;0,Data!B115-4,"")</f>
        <v>3</v>
      </c>
      <c r="C115" s="2">
        <f>IF(Data!C115&gt;0,Data!C115-4,"")</f>
        <v>3</v>
      </c>
      <c r="D115" s="2">
        <f>IF(Data!D115&gt;0,Data!D115-4,"")</f>
        <v>3</v>
      </c>
      <c r="E115" s="2">
        <f>IF(Data!E115&gt;0,Data!E115-4,"")</f>
        <v>3</v>
      </c>
      <c r="F115" s="2">
        <f>IF(Data!F115&gt;0,Data!F115-4,"")</f>
        <v>3</v>
      </c>
      <c r="G115" s="2">
        <f>IF(Data!G115&gt;0,Data!G115-4,"")</f>
        <v>3</v>
      </c>
      <c r="H115" s="2">
        <f>IF(Data!H115&gt;0,Data!H115-4,"")</f>
        <v>3</v>
      </c>
      <c r="K115" s="9">
        <f t="shared" si="3"/>
        <v>3</v>
      </c>
      <c r="L115" s="9">
        <f t="shared" si="4"/>
        <v>3</v>
      </c>
      <c r="M115" s="9">
        <f t="shared" si="5"/>
        <v>3</v>
      </c>
    </row>
    <row r="116" spans="1:13" x14ac:dyDescent="0.3">
      <c r="A116" s="2">
        <f>IF(Data!A116&gt;0,Data!A116-4,"")</f>
        <v>3</v>
      </c>
      <c r="B116" s="2">
        <f>IF(Data!B116&gt;0,Data!B116-4,"")</f>
        <v>3</v>
      </c>
      <c r="C116" s="2">
        <f>IF(Data!C116&gt;0,Data!C116-4,"")</f>
        <v>3</v>
      </c>
      <c r="D116" s="2">
        <f>IF(Data!D116&gt;0,Data!D116-4,"")</f>
        <v>3</v>
      </c>
      <c r="E116" s="2">
        <f>IF(Data!E116&gt;0,Data!E116-4,"")</f>
        <v>3</v>
      </c>
      <c r="F116" s="2">
        <f>IF(Data!F116&gt;0,Data!F116-4,"")</f>
        <v>3</v>
      </c>
      <c r="G116" s="2">
        <f>IF(Data!G116&gt;0,Data!G116-4,"")</f>
        <v>3</v>
      </c>
      <c r="H116" s="2">
        <f>IF(Data!H116&gt;0,Data!H116-4,"")</f>
        <v>3</v>
      </c>
      <c r="K116" s="9">
        <f t="shared" si="3"/>
        <v>3</v>
      </c>
      <c r="L116" s="9">
        <f t="shared" si="4"/>
        <v>3</v>
      </c>
      <c r="M116" s="9">
        <f t="shared" si="5"/>
        <v>3</v>
      </c>
    </row>
    <row r="117" spans="1:13" x14ac:dyDescent="0.3">
      <c r="A117" s="2">
        <f>IF(Data!A117&gt;0,Data!A117-4,"")</f>
        <v>0</v>
      </c>
      <c r="B117" s="2">
        <f>IF(Data!B117&gt;0,Data!B117-4,"")</f>
        <v>1</v>
      </c>
      <c r="C117" s="2">
        <f>IF(Data!C117&gt;0,Data!C117-4,"")</f>
        <v>1</v>
      </c>
      <c r="D117" s="2">
        <f>IF(Data!D117&gt;0,Data!D117-4,"")</f>
        <v>1</v>
      </c>
      <c r="E117" s="2">
        <f>IF(Data!E117&gt;0,Data!E117-4,"")</f>
        <v>1</v>
      </c>
      <c r="F117" s="2">
        <f>IF(Data!F117&gt;0,Data!F117-4,"")</f>
        <v>0</v>
      </c>
      <c r="G117" s="2">
        <f>IF(Data!G117&gt;0,Data!G117-4,"")</f>
        <v>0</v>
      </c>
      <c r="H117" s="2">
        <f>IF(Data!H117&gt;0,Data!H117-4,"")</f>
        <v>0</v>
      </c>
      <c r="K117" s="9">
        <f t="shared" si="3"/>
        <v>0.75</v>
      </c>
      <c r="L117" s="9">
        <f t="shared" si="4"/>
        <v>0.25</v>
      </c>
      <c r="M117" s="9">
        <f t="shared" si="5"/>
        <v>0.5</v>
      </c>
    </row>
    <row r="118" spans="1:13" x14ac:dyDescent="0.3">
      <c r="A118" s="2">
        <f>IF(Data!A118&gt;0,Data!A118-4,"")</f>
        <v>2</v>
      </c>
      <c r="B118" s="2">
        <f>IF(Data!B118&gt;0,Data!B118-4,"")</f>
        <v>3</v>
      </c>
      <c r="C118" s="2">
        <f>IF(Data!C118&gt;0,Data!C118-4,"")</f>
        <v>2</v>
      </c>
      <c r="D118" s="2">
        <f>IF(Data!D118&gt;0,Data!D118-4,"")</f>
        <v>3</v>
      </c>
      <c r="E118" s="2">
        <f>IF(Data!E118&gt;0,Data!E118-4,"")</f>
        <v>0</v>
      </c>
      <c r="F118" s="2">
        <f>IF(Data!F118&gt;0,Data!F118-4,"")</f>
        <v>1</v>
      </c>
      <c r="G118" s="2">
        <f>IF(Data!G118&gt;0,Data!G118-4,"")</f>
        <v>-1</v>
      </c>
      <c r="H118" s="2">
        <f>IF(Data!H118&gt;0,Data!H118-4,"")</f>
        <v>-1</v>
      </c>
      <c r="K118" s="9">
        <f t="shared" si="3"/>
        <v>2.5</v>
      </c>
      <c r="L118" s="9">
        <f t="shared" si="4"/>
        <v>-0.25</v>
      </c>
      <c r="M118" s="9">
        <f t="shared" si="5"/>
        <v>1.125</v>
      </c>
    </row>
    <row r="119" spans="1:13" x14ac:dyDescent="0.3">
      <c r="A119" s="2">
        <f>IF(Data!A119&gt;0,Data!A119-4,"")</f>
        <v>3</v>
      </c>
      <c r="B119" s="2">
        <f>IF(Data!B119&gt;0,Data!B119-4,"")</f>
        <v>1</v>
      </c>
      <c r="C119" s="2">
        <f>IF(Data!C119&gt;0,Data!C119-4,"")</f>
        <v>1</v>
      </c>
      <c r="D119" s="2">
        <f>IF(Data!D119&gt;0,Data!D119-4,"")</f>
        <v>0</v>
      </c>
      <c r="E119" s="2">
        <f>IF(Data!E119&gt;0,Data!E119-4,"")</f>
        <v>3</v>
      </c>
      <c r="F119" s="2">
        <f>IF(Data!F119&gt;0,Data!F119-4,"")</f>
        <v>2</v>
      </c>
      <c r="G119" s="2">
        <f>IF(Data!G119&gt;0,Data!G119-4,"")</f>
        <v>1</v>
      </c>
      <c r="H119" s="2">
        <f>IF(Data!H119&gt;0,Data!H119-4,"")</f>
        <v>-3</v>
      </c>
      <c r="K119" s="9">
        <f t="shared" si="3"/>
        <v>1.25</v>
      </c>
      <c r="L119" s="9">
        <f t="shared" si="4"/>
        <v>0.75</v>
      </c>
      <c r="M119" s="9">
        <f t="shared" si="5"/>
        <v>1</v>
      </c>
    </row>
    <row r="120" spans="1:13" x14ac:dyDescent="0.3">
      <c r="A120" s="2">
        <f>IF(Data!A120&gt;0,Data!A120-4,"")</f>
        <v>1</v>
      </c>
      <c r="B120" s="2">
        <f>IF(Data!B120&gt;0,Data!B120-4,"")</f>
        <v>0</v>
      </c>
      <c r="C120" s="2">
        <f>IF(Data!C120&gt;0,Data!C120-4,"")</f>
        <v>1</v>
      </c>
      <c r="D120" s="2">
        <f>IF(Data!D120&gt;0,Data!D120-4,"")</f>
        <v>3</v>
      </c>
      <c r="E120" s="2">
        <f>IF(Data!E120&gt;0,Data!E120-4,"")</f>
        <v>1</v>
      </c>
      <c r="F120" s="2">
        <f>IF(Data!F120&gt;0,Data!F120-4,"")</f>
        <v>2</v>
      </c>
      <c r="G120" s="2">
        <f>IF(Data!G120&gt;0,Data!G120-4,"")</f>
        <v>-1</v>
      </c>
      <c r="H120" s="2">
        <f>IF(Data!H120&gt;0,Data!H120-4,"")</f>
        <v>-1</v>
      </c>
      <c r="K120" s="9">
        <f t="shared" si="3"/>
        <v>1.25</v>
      </c>
      <c r="L120" s="9">
        <f t="shared" si="4"/>
        <v>0.25</v>
      </c>
      <c r="M120" s="9">
        <f t="shared" si="5"/>
        <v>0.75</v>
      </c>
    </row>
    <row r="121" spans="1:13" x14ac:dyDescent="0.3">
      <c r="A121" s="2">
        <f>IF(Data!A121&gt;0,Data!A121-4,"")</f>
        <v>2</v>
      </c>
      <c r="B121" s="2">
        <f>IF(Data!B121&gt;0,Data!B121-4,"")</f>
        <v>2</v>
      </c>
      <c r="C121" s="2">
        <f>IF(Data!C121&gt;0,Data!C121-4,"")</f>
        <v>0</v>
      </c>
      <c r="D121" s="2">
        <f>IF(Data!D121&gt;0,Data!D121-4,"")</f>
        <v>2</v>
      </c>
      <c r="E121" s="2">
        <f>IF(Data!E121&gt;0,Data!E121-4,"")</f>
        <v>0</v>
      </c>
      <c r="F121" s="2">
        <f>IF(Data!F121&gt;0,Data!F121-4,"")</f>
        <v>0</v>
      </c>
      <c r="G121" s="2">
        <f>IF(Data!G121&gt;0,Data!G121-4,"")</f>
        <v>0</v>
      </c>
      <c r="H121" s="2">
        <f>IF(Data!H121&gt;0,Data!H121-4,"")</f>
        <v>-1</v>
      </c>
      <c r="K121" s="9">
        <f t="shared" si="3"/>
        <v>1.5</v>
      </c>
      <c r="L121" s="9">
        <f t="shared" si="4"/>
        <v>-0.25</v>
      </c>
      <c r="M121" s="9">
        <f t="shared" si="5"/>
        <v>0.625</v>
      </c>
    </row>
    <row r="122" spans="1:13" x14ac:dyDescent="0.3">
      <c r="A122" s="2">
        <f>IF(Data!A122&gt;0,Data!A122-4,"")</f>
        <v>2</v>
      </c>
      <c r="B122" s="2">
        <f>IF(Data!B122&gt;0,Data!B122-4,"")</f>
        <v>0</v>
      </c>
      <c r="C122" s="2">
        <f>IF(Data!C122&gt;0,Data!C122-4,"")</f>
        <v>2</v>
      </c>
      <c r="D122" s="2">
        <f>IF(Data!D122&gt;0,Data!D122-4,"")</f>
        <v>0</v>
      </c>
      <c r="E122" s="2">
        <f>IF(Data!E122&gt;0,Data!E122-4,"")</f>
        <v>-1</v>
      </c>
      <c r="F122" s="2">
        <f>IF(Data!F122&gt;0,Data!F122-4,"")</f>
        <v>1</v>
      </c>
      <c r="G122" s="2">
        <f>IF(Data!G122&gt;0,Data!G122-4,"")</f>
        <v>0</v>
      </c>
      <c r="H122" s="2">
        <f>IF(Data!H122&gt;0,Data!H122-4,"")</f>
        <v>0</v>
      </c>
      <c r="K122" s="9">
        <f t="shared" si="3"/>
        <v>1</v>
      </c>
      <c r="L122" s="9">
        <f t="shared" si="4"/>
        <v>0</v>
      </c>
      <c r="M122" s="9">
        <f t="shared" si="5"/>
        <v>0.5</v>
      </c>
    </row>
    <row r="123" spans="1:13" x14ac:dyDescent="0.3">
      <c r="A123" s="2">
        <f>IF(Data!A123&gt;0,Data!A123-4,"")</f>
        <v>1</v>
      </c>
      <c r="B123" s="2">
        <f>IF(Data!B123&gt;0,Data!B123-4,"")</f>
        <v>1</v>
      </c>
      <c r="C123" s="2">
        <f>IF(Data!C123&gt;0,Data!C123-4,"")</f>
        <v>1</v>
      </c>
      <c r="D123" s="2">
        <f>IF(Data!D123&gt;0,Data!D123-4,"")</f>
        <v>1</v>
      </c>
      <c r="E123" s="2">
        <f>IF(Data!E123&gt;0,Data!E123-4,"")</f>
        <v>0</v>
      </c>
      <c r="F123" s="2">
        <f>IF(Data!F123&gt;0,Data!F123-4,"")</f>
        <v>-1</v>
      </c>
      <c r="G123" s="2">
        <f>IF(Data!G123&gt;0,Data!G123-4,"")</f>
        <v>-2</v>
      </c>
      <c r="H123" s="2">
        <f>IF(Data!H123&gt;0,Data!H123-4,"")</f>
        <v>-1</v>
      </c>
      <c r="K123" s="9">
        <f t="shared" si="3"/>
        <v>1</v>
      </c>
      <c r="L123" s="9">
        <f t="shared" si="4"/>
        <v>-1</v>
      </c>
      <c r="M123" s="9">
        <f t="shared" si="5"/>
        <v>0</v>
      </c>
    </row>
    <row r="124" spans="1:13" x14ac:dyDescent="0.3">
      <c r="A124" s="2">
        <f>IF(Data!A124&gt;0,Data!A124-4,"")</f>
        <v>3</v>
      </c>
      <c r="B124" s="2">
        <f>IF(Data!B124&gt;0,Data!B124-4,"")</f>
        <v>3</v>
      </c>
      <c r="C124" s="2">
        <f>IF(Data!C124&gt;0,Data!C124-4,"")</f>
        <v>3</v>
      </c>
      <c r="D124" s="2">
        <f>IF(Data!D124&gt;0,Data!D124-4,"")</f>
        <v>3</v>
      </c>
      <c r="E124" s="2">
        <f>IF(Data!E124&gt;0,Data!E124-4,"")</f>
        <v>3</v>
      </c>
      <c r="F124" s="2">
        <f>IF(Data!F124&gt;0,Data!F124-4,"")</f>
        <v>3</v>
      </c>
      <c r="G124" s="2">
        <f>IF(Data!G124&gt;0,Data!G124-4,"")</f>
        <v>2</v>
      </c>
      <c r="H124" s="2">
        <f>IF(Data!H124&gt;0,Data!H124-4,"")</f>
        <v>3</v>
      </c>
      <c r="K124" s="9">
        <f t="shared" si="3"/>
        <v>3</v>
      </c>
      <c r="L124" s="9">
        <f t="shared" si="4"/>
        <v>2.75</v>
      </c>
      <c r="M124" s="9">
        <f t="shared" si="5"/>
        <v>2.875</v>
      </c>
    </row>
    <row r="125" spans="1:13" x14ac:dyDescent="0.3">
      <c r="A125" s="2">
        <f>IF(Data!A125&gt;0,Data!A125-4,"")</f>
        <v>2</v>
      </c>
      <c r="B125" s="2">
        <f>IF(Data!B125&gt;0,Data!B125-4,"")</f>
        <v>2</v>
      </c>
      <c r="C125" s="2">
        <f>IF(Data!C125&gt;0,Data!C125-4,"")</f>
        <v>2</v>
      </c>
      <c r="D125" s="2">
        <f>IF(Data!D125&gt;0,Data!D125-4,"")</f>
        <v>2</v>
      </c>
      <c r="E125" s="2">
        <f>IF(Data!E125&gt;0,Data!E125-4,"")</f>
        <v>1</v>
      </c>
      <c r="F125" s="2">
        <f>IF(Data!F125&gt;0,Data!F125-4,"")</f>
        <v>2</v>
      </c>
      <c r="G125" s="2">
        <f>IF(Data!G125&gt;0,Data!G125-4,"")</f>
        <v>2</v>
      </c>
      <c r="H125" s="2">
        <f>IF(Data!H125&gt;0,Data!H125-4,"")</f>
        <v>2</v>
      </c>
      <c r="K125" s="9">
        <f t="shared" si="3"/>
        <v>2</v>
      </c>
      <c r="L125" s="9">
        <f t="shared" si="4"/>
        <v>1.75</v>
      </c>
      <c r="M125" s="9">
        <f t="shared" si="5"/>
        <v>1.875</v>
      </c>
    </row>
    <row r="126" spans="1:13" x14ac:dyDescent="0.3">
      <c r="A126" s="2">
        <f>IF(Data!A126&gt;0,Data!A126-4,"")</f>
        <v>1</v>
      </c>
      <c r="B126" s="2">
        <f>IF(Data!B126&gt;0,Data!B126-4,"")</f>
        <v>2</v>
      </c>
      <c r="C126" s="2">
        <f>IF(Data!C126&gt;0,Data!C126-4,"")</f>
        <v>2</v>
      </c>
      <c r="D126" s="2">
        <f>IF(Data!D126&gt;0,Data!D126-4,"")</f>
        <v>3</v>
      </c>
      <c r="E126" s="2">
        <f>IF(Data!E126&gt;0,Data!E126-4,"")</f>
        <v>-2</v>
      </c>
      <c r="F126" s="2">
        <f>IF(Data!F126&gt;0,Data!F126-4,"")</f>
        <v>-1</v>
      </c>
      <c r="G126" s="2">
        <f>IF(Data!G126&gt;0,Data!G126-4,"")</f>
        <v>-1</v>
      </c>
      <c r="H126" s="2">
        <f>IF(Data!H126&gt;0,Data!H126-4,"")</f>
        <v>2</v>
      </c>
      <c r="K126" s="9">
        <f t="shared" si="3"/>
        <v>2</v>
      </c>
      <c r="L126" s="9">
        <f t="shared" si="4"/>
        <v>-0.5</v>
      </c>
      <c r="M126" s="9">
        <f t="shared" si="5"/>
        <v>0.75</v>
      </c>
    </row>
    <row r="127" spans="1:13" x14ac:dyDescent="0.3">
      <c r="A127" s="2">
        <f>IF(Data!A127&gt;0,Data!A127-4,"")</f>
        <v>2</v>
      </c>
      <c r="B127" s="2">
        <f>IF(Data!B127&gt;0,Data!B127-4,"")</f>
        <v>3</v>
      </c>
      <c r="C127" s="2">
        <f>IF(Data!C127&gt;0,Data!C127-4,"")</f>
        <v>2</v>
      </c>
      <c r="D127" s="2">
        <f>IF(Data!D127&gt;0,Data!D127-4,"")</f>
        <v>3</v>
      </c>
      <c r="E127" s="2">
        <f>IF(Data!E127&gt;0,Data!E127-4,"")</f>
        <v>-3</v>
      </c>
      <c r="F127" s="2">
        <f>IF(Data!F127&gt;0,Data!F127-4,"")</f>
        <v>-3</v>
      </c>
      <c r="G127" s="2">
        <f>IF(Data!G127&gt;0,Data!G127-4,"")</f>
        <v>-3</v>
      </c>
      <c r="H127" s="2">
        <f>IF(Data!H127&gt;0,Data!H127-4,"")</f>
        <v>-3</v>
      </c>
      <c r="K127" s="9">
        <f t="shared" si="3"/>
        <v>2.5</v>
      </c>
      <c r="L127" s="9">
        <f t="shared" si="4"/>
        <v>-3</v>
      </c>
      <c r="M127" s="9">
        <f t="shared" si="5"/>
        <v>-0.25</v>
      </c>
    </row>
    <row r="128" spans="1:13" x14ac:dyDescent="0.3">
      <c r="A128" s="2">
        <f>IF(Data!A128&gt;0,Data!A128-4,"")</f>
        <v>1</v>
      </c>
      <c r="B128" s="2">
        <f>IF(Data!B128&gt;0,Data!B128-4,"")</f>
        <v>2</v>
      </c>
      <c r="C128" s="2">
        <f>IF(Data!C128&gt;0,Data!C128-4,"")</f>
        <v>2</v>
      </c>
      <c r="D128" s="2">
        <f>IF(Data!D128&gt;0,Data!D128-4,"")</f>
        <v>2</v>
      </c>
      <c r="E128" s="2">
        <f>IF(Data!E128&gt;0,Data!E128-4,"")</f>
        <v>2</v>
      </c>
      <c r="F128" s="2">
        <f>IF(Data!F128&gt;0,Data!F128-4,"")</f>
        <v>2</v>
      </c>
      <c r="G128" s="2">
        <f>IF(Data!G128&gt;0,Data!G128-4,"")</f>
        <v>2</v>
      </c>
      <c r="H128" s="2">
        <f>IF(Data!H128&gt;0,Data!H128-4,"")</f>
        <v>0</v>
      </c>
      <c r="K128" s="9">
        <f t="shared" si="3"/>
        <v>1.75</v>
      </c>
      <c r="L128" s="9">
        <f t="shared" si="4"/>
        <v>1.5</v>
      </c>
      <c r="M128" s="9">
        <f t="shared" si="5"/>
        <v>1.625</v>
      </c>
    </row>
    <row r="129" spans="1:13" x14ac:dyDescent="0.3">
      <c r="A129" s="2">
        <f>IF(Data!A129&gt;0,Data!A129-4,"")</f>
        <v>3</v>
      </c>
      <c r="B129" s="2">
        <f>IF(Data!B129&gt;0,Data!B129-4,"")</f>
        <v>1</v>
      </c>
      <c r="C129" s="2">
        <f>IF(Data!C129&gt;0,Data!C129-4,"")</f>
        <v>3</v>
      </c>
      <c r="D129" s="2">
        <f>IF(Data!D129&gt;0,Data!D129-4,"")</f>
        <v>3</v>
      </c>
      <c r="E129" s="2">
        <f>IF(Data!E129&gt;0,Data!E129-4,"")</f>
        <v>3</v>
      </c>
      <c r="F129" s="2">
        <f>IF(Data!F129&gt;0,Data!F129-4,"")</f>
        <v>2</v>
      </c>
      <c r="G129" s="2">
        <f>IF(Data!G129&gt;0,Data!G129-4,"")</f>
        <v>1</v>
      </c>
      <c r="H129" s="2">
        <f>IF(Data!H129&gt;0,Data!H129-4,"")</f>
        <v>3</v>
      </c>
      <c r="K129" s="9">
        <f t="shared" si="3"/>
        <v>2.5</v>
      </c>
      <c r="L129" s="9">
        <f t="shared" si="4"/>
        <v>2.25</v>
      </c>
      <c r="M129" s="9">
        <f t="shared" si="5"/>
        <v>2.375</v>
      </c>
    </row>
    <row r="130" spans="1:13" x14ac:dyDescent="0.3">
      <c r="A130" s="2">
        <f>IF(Data!A130&gt;0,Data!A130-4,"")</f>
        <v>2</v>
      </c>
      <c r="B130" s="2">
        <f>IF(Data!B130&gt;0,Data!B130-4,"")</f>
        <v>2</v>
      </c>
      <c r="C130" s="2">
        <f>IF(Data!C130&gt;0,Data!C130-4,"")</f>
        <v>1</v>
      </c>
      <c r="D130" s="2">
        <f>IF(Data!D130&gt;0,Data!D130-4,"")</f>
        <v>2</v>
      </c>
      <c r="E130" s="2">
        <f>IF(Data!E130&gt;0,Data!E130-4,"")</f>
        <v>0</v>
      </c>
      <c r="F130" s="2">
        <f>IF(Data!F130&gt;0,Data!F130-4,"")</f>
        <v>2</v>
      </c>
      <c r="G130" s="2">
        <f>IF(Data!G130&gt;0,Data!G130-4,"")</f>
        <v>-2</v>
      </c>
      <c r="H130" s="2">
        <f>IF(Data!H130&gt;0,Data!H130-4,"")</f>
        <v>0</v>
      </c>
      <c r="K130" s="9">
        <f t="shared" si="3"/>
        <v>1.75</v>
      </c>
      <c r="L130" s="9">
        <f t="shared" si="4"/>
        <v>0</v>
      </c>
      <c r="M130" s="9">
        <f t="shared" si="5"/>
        <v>0.875</v>
      </c>
    </row>
    <row r="131" spans="1:13" x14ac:dyDescent="0.3">
      <c r="A131" s="2">
        <f>IF(Data!A131&gt;0,Data!A131-4,"")</f>
        <v>2</v>
      </c>
      <c r="B131" s="2">
        <f>IF(Data!B131&gt;0,Data!B131-4,"")</f>
        <v>1</v>
      </c>
      <c r="C131" s="2">
        <f>IF(Data!C131&gt;0,Data!C131-4,"")</f>
        <v>2</v>
      </c>
      <c r="D131" s="2">
        <f>IF(Data!D131&gt;0,Data!D131-4,"")</f>
        <v>1</v>
      </c>
      <c r="E131" s="2">
        <f>IF(Data!E131&gt;0,Data!E131-4,"")</f>
        <v>2</v>
      </c>
      <c r="F131" s="2">
        <f>IF(Data!F131&gt;0,Data!F131-4,"")</f>
        <v>1</v>
      </c>
      <c r="G131" s="2">
        <f>IF(Data!G131&gt;0,Data!G131-4,"")</f>
        <v>2</v>
      </c>
      <c r="H131" s="2">
        <f>IF(Data!H131&gt;0,Data!H131-4,"")</f>
        <v>2</v>
      </c>
      <c r="K131" s="9">
        <f t="shared" si="3"/>
        <v>1.5</v>
      </c>
      <c r="L131" s="9">
        <f t="shared" si="4"/>
        <v>1.75</v>
      </c>
      <c r="M131" s="9">
        <f t="shared" si="5"/>
        <v>1.625</v>
      </c>
    </row>
    <row r="132" spans="1:13" x14ac:dyDescent="0.3">
      <c r="A132" s="2">
        <f>IF(Data!A132&gt;0,Data!A132-4,"")</f>
        <v>2</v>
      </c>
      <c r="B132" s="2">
        <f>IF(Data!B132&gt;0,Data!B132-4,"")</f>
        <v>0</v>
      </c>
      <c r="C132" s="2">
        <f>IF(Data!C132&gt;0,Data!C132-4,"")</f>
        <v>0</v>
      </c>
      <c r="D132" s="2">
        <f>IF(Data!D132&gt;0,Data!D132-4,"")</f>
        <v>0</v>
      </c>
      <c r="E132" s="2">
        <f>IF(Data!E132&gt;0,Data!E132-4,"")</f>
        <v>2</v>
      </c>
      <c r="F132" s="2">
        <f>IF(Data!F132&gt;0,Data!F132-4,"")</f>
        <v>2</v>
      </c>
      <c r="G132" s="2">
        <f>IF(Data!G132&gt;0,Data!G132-4,"")</f>
        <v>1</v>
      </c>
      <c r="H132" s="2">
        <f>IF(Data!H132&gt;0,Data!H132-4,"")</f>
        <v>1</v>
      </c>
      <c r="K132" s="9">
        <f t="shared" si="3"/>
        <v>0.5</v>
      </c>
      <c r="L132" s="9">
        <f t="shared" si="4"/>
        <v>1.5</v>
      </c>
      <c r="M132" s="9">
        <f t="shared" si="5"/>
        <v>1</v>
      </c>
    </row>
    <row r="133" spans="1:13" x14ac:dyDescent="0.3">
      <c r="A133" s="2">
        <f>IF(Data!A133&gt;0,Data!A133-4,"")</f>
        <v>0</v>
      </c>
      <c r="B133" s="2">
        <f>IF(Data!B133&gt;0,Data!B133-4,"")</f>
        <v>-1</v>
      </c>
      <c r="C133" s="2">
        <f>IF(Data!C133&gt;0,Data!C133-4,"")</f>
        <v>1</v>
      </c>
      <c r="D133" s="2">
        <f>IF(Data!D133&gt;0,Data!D133-4,"")</f>
        <v>0</v>
      </c>
      <c r="E133" s="2">
        <f>IF(Data!E133&gt;0,Data!E133-4,"")</f>
        <v>0</v>
      </c>
      <c r="F133" s="2">
        <f>IF(Data!F133&gt;0,Data!F133-4,"")</f>
        <v>1</v>
      </c>
      <c r="G133" s="2">
        <f>IF(Data!G133&gt;0,Data!G133-4,"")</f>
        <v>0</v>
      </c>
      <c r="H133" s="2">
        <f>IF(Data!H133&gt;0,Data!H133-4,"")</f>
        <v>1</v>
      </c>
      <c r="K133" s="9">
        <f t="shared" ref="K133:K196" si="6">IF(COUNT(A133,B133,C133,D133)&gt;0,AVERAGE(A133,B133,C133,D133),"")</f>
        <v>0</v>
      </c>
      <c r="L133" s="9">
        <f t="shared" ref="L133:L196" si="7">IF(COUNT(E133,F133,G133,H133)&gt;0,AVERAGE(E133,F133,G133,H133),"")</f>
        <v>0.5</v>
      </c>
      <c r="M133" s="9">
        <f t="shared" ref="M133:M196" si="8">IF(COUNT(A133,B133,C133,D133,E133,F133,G133,H133)&gt;0,AVERAGE(A133,B133,C133,D133,E133,F133,G133,H133),"")</f>
        <v>0.25</v>
      </c>
    </row>
    <row r="134" spans="1:13" x14ac:dyDescent="0.3">
      <c r="A134" s="2">
        <f>IF(Data!A134&gt;0,Data!A134-4,"")</f>
        <v>2</v>
      </c>
      <c r="B134" s="2">
        <f>IF(Data!B134&gt;0,Data!B134-4,"")</f>
        <v>2</v>
      </c>
      <c r="C134" s="2">
        <f>IF(Data!C134&gt;0,Data!C134-4,"")</f>
        <v>1</v>
      </c>
      <c r="D134" s="2">
        <f>IF(Data!D134&gt;0,Data!D134-4,"")</f>
        <v>2</v>
      </c>
      <c r="E134" s="2">
        <f>IF(Data!E134&gt;0,Data!E134-4,"")</f>
        <v>0</v>
      </c>
      <c r="F134" s="2">
        <f>IF(Data!F134&gt;0,Data!F134-4,"")</f>
        <v>2</v>
      </c>
      <c r="G134" s="2">
        <f>IF(Data!G134&gt;0,Data!G134-4,"")</f>
        <v>-2</v>
      </c>
      <c r="H134" s="2">
        <f>IF(Data!H134&gt;0,Data!H134-4,"")</f>
        <v>0</v>
      </c>
      <c r="K134" s="9">
        <f t="shared" si="6"/>
        <v>1.75</v>
      </c>
      <c r="L134" s="9">
        <f t="shared" si="7"/>
        <v>0</v>
      </c>
      <c r="M134" s="9">
        <f t="shared" si="8"/>
        <v>0.875</v>
      </c>
    </row>
    <row r="135" spans="1:13" x14ac:dyDescent="0.3">
      <c r="A135" s="2">
        <f>IF(Data!A135&gt;0,Data!A135-4,"")</f>
        <v>2</v>
      </c>
      <c r="B135" s="2">
        <f>IF(Data!B135&gt;0,Data!B135-4,"")</f>
        <v>2</v>
      </c>
      <c r="C135" s="2">
        <f>IF(Data!C135&gt;0,Data!C135-4,"")</f>
        <v>2</v>
      </c>
      <c r="D135" s="2">
        <f>IF(Data!D135&gt;0,Data!D135-4,"")</f>
        <v>2</v>
      </c>
      <c r="E135" s="2">
        <f>IF(Data!E135&gt;0,Data!E135-4,"")</f>
        <v>1</v>
      </c>
      <c r="F135" s="2">
        <f>IF(Data!F135&gt;0,Data!F135-4,"")</f>
        <v>2</v>
      </c>
      <c r="G135" s="2">
        <f>IF(Data!G135&gt;0,Data!G135-4,"")</f>
        <v>-1</v>
      </c>
      <c r="H135" s="2">
        <f>IF(Data!H135&gt;0,Data!H135-4,"")</f>
        <v>1</v>
      </c>
      <c r="K135" s="9">
        <f t="shared" si="6"/>
        <v>2</v>
      </c>
      <c r="L135" s="9">
        <f t="shared" si="7"/>
        <v>0.75</v>
      </c>
      <c r="M135" s="9">
        <f t="shared" si="8"/>
        <v>1.375</v>
      </c>
    </row>
    <row r="136" spans="1:13" x14ac:dyDescent="0.3">
      <c r="A136" s="2">
        <f>IF(Data!A136&gt;0,Data!A136-4,"")</f>
        <v>0</v>
      </c>
      <c r="B136" s="2">
        <f>IF(Data!B136&gt;0,Data!B136-4,"")</f>
        <v>2</v>
      </c>
      <c r="C136" s="2">
        <f>IF(Data!C136&gt;0,Data!C136-4,"")</f>
        <v>0</v>
      </c>
      <c r="D136" s="2">
        <f>IF(Data!D136&gt;0,Data!D136-4,"")</f>
        <v>0</v>
      </c>
      <c r="E136" s="2">
        <f>IF(Data!E136&gt;0,Data!E136-4,"")</f>
        <v>0</v>
      </c>
      <c r="F136" s="2">
        <f>IF(Data!F136&gt;0,Data!F136-4,"")</f>
        <v>0</v>
      </c>
      <c r="G136" s="2">
        <f>IF(Data!G136&gt;0,Data!G136-4,"")</f>
        <v>-2</v>
      </c>
      <c r="H136" s="2">
        <f>IF(Data!H136&gt;0,Data!H136-4,"")</f>
        <v>-1</v>
      </c>
      <c r="K136" s="9">
        <f t="shared" si="6"/>
        <v>0.5</v>
      </c>
      <c r="L136" s="9">
        <f t="shared" si="7"/>
        <v>-0.75</v>
      </c>
      <c r="M136" s="9">
        <f t="shared" si="8"/>
        <v>-0.125</v>
      </c>
    </row>
    <row r="137" spans="1:13" x14ac:dyDescent="0.3">
      <c r="A137" s="2">
        <f>IF(Data!A137&gt;0,Data!A137-4,"")</f>
        <v>3</v>
      </c>
      <c r="B137" s="2">
        <f>IF(Data!B137&gt;0,Data!B137-4,"")</f>
        <v>3</v>
      </c>
      <c r="C137" s="2">
        <f>IF(Data!C137&gt;0,Data!C137-4,"")</f>
        <v>3</v>
      </c>
      <c r="D137" s="2">
        <f>IF(Data!D137&gt;0,Data!D137-4,"")</f>
        <v>3</v>
      </c>
      <c r="E137" s="2">
        <f>IF(Data!E137&gt;0,Data!E137-4,"")</f>
        <v>1</v>
      </c>
      <c r="F137" s="2">
        <f>IF(Data!F137&gt;0,Data!F137-4,"")</f>
        <v>1</v>
      </c>
      <c r="G137" s="2">
        <f>IF(Data!G137&gt;0,Data!G137-4,"")</f>
        <v>-3</v>
      </c>
      <c r="H137" s="2">
        <f>IF(Data!H137&gt;0,Data!H137-4,"")</f>
        <v>-3</v>
      </c>
      <c r="K137" s="9">
        <f t="shared" si="6"/>
        <v>3</v>
      </c>
      <c r="L137" s="9">
        <f t="shared" si="7"/>
        <v>-1</v>
      </c>
      <c r="M137" s="9">
        <f t="shared" si="8"/>
        <v>1</v>
      </c>
    </row>
    <row r="138" spans="1:13" x14ac:dyDescent="0.3">
      <c r="A138" s="2">
        <f>IF(Data!A138&gt;0,Data!A138-4,"")</f>
        <v>2</v>
      </c>
      <c r="B138" s="2">
        <f>IF(Data!B138&gt;0,Data!B138-4,"")</f>
        <v>2</v>
      </c>
      <c r="C138" s="2">
        <f>IF(Data!C138&gt;0,Data!C138-4,"")</f>
        <v>2</v>
      </c>
      <c r="D138" s="2">
        <f>IF(Data!D138&gt;0,Data!D138-4,"")</f>
        <v>2</v>
      </c>
      <c r="E138" s="2">
        <f>IF(Data!E138&gt;0,Data!E138-4,"")</f>
        <v>1</v>
      </c>
      <c r="F138" s="2">
        <f>IF(Data!F138&gt;0,Data!F138-4,"")</f>
        <v>2</v>
      </c>
      <c r="G138" s="2">
        <f>IF(Data!G138&gt;0,Data!G138-4,"")</f>
        <v>1</v>
      </c>
      <c r="H138" s="2">
        <f>IF(Data!H138&gt;0,Data!H138-4,"")</f>
        <v>1</v>
      </c>
      <c r="K138" s="9">
        <f t="shared" si="6"/>
        <v>2</v>
      </c>
      <c r="L138" s="9">
        <f t="shared" si="7"/>
        <v>1.25</v>
      </c>
      <c r="M138" s="9">
        <f t="shared" si="8"/>
        <v>1.625</v>
      </c>
    </row>
    <row r="139" spans="1:13" x14ac:dyDescent="0.3">
      <c r="A139" s="2">
        <f>IF(Data!A139&gt;0,Data!A139-4,"")</f>
        <v>-1</v>
      </c>
      <c r="B139" s="2">
        <f>IF(Data!B139&gt;0,Data!B139-4,"")</f>
        <v>-2</v>
      </c>
      <c r="C139" s="2">
        <f>IF(Data!C139&gt;0,Data!C139-4,"")</f>
        <v>0</v>
      </c>
      <c r="D139" s="2">
        <f>IF(Data!D139&gt;0,Data!D139-4,"")</f>
        <v>-3</v>
      </c>
      <c r="E139" s="2">
        <f>IF(Data!E139&gt;0,Data!E139-4,"")</f>
        <v>1</v>
      </c>
      <c r="F139" s="2">
        <f>IF(Data!F139&gt;0,Data!F139-4,"")</f>
        <v>-2</v>
      </c>
      <c r="G139" s="2">
        <f>IF(Data!G139&gt;0,Data!G139-4,"")</f>
        <v>0</v>
      </c>
      <c r="H139" s="2">
        <f>IF(Data!H139&gt;0,Data!H139-4,"")</f>
        <v>2</v>
      </c>
      <c r="K139" s="9">
        <f t="shared" si="6"/>
        <v>-1.5</v>
      </c>
      <c r="L139" s="9">
        <f t="shared" si="7"/>
        <v>0.25</v>
      </c>
      <c r="M139" s="9">
        <f t="shared" si="8"/>
        <v>-0.625</v>
      </c>
    </row>
    <row r="140" spans="1:13" x14ac:dyDescent="0.3">
      <c r="A140" s="2">
        <f>IF(Data!A140&gt;0,Data!A140-4,"")</f>
        <v>0</v>
      </c>
      <c r="B140" s="2">
        <f>IF(Data!B140&gt;0,Data!B140-4,"")</f>
        <v>-2</v>
      </c>
      <c r="C140" s="2">
        <f>IF(Data!C140&gt;0,Data!C140-4,"")</f>
        <v>0</v>
      </c>
      <c r="D140" s="2">
        <f>IF(Data!D140&gt;0,Data!D140-4,"")</f>
        <v>0</v>
      </c>
      <c r="E140" s="2">
        <f>IF(Data!E140&gt;0,Data!E140-4,"")</f>
        <v>2</v>
      </c>
      <c r="F140" s="2">
        <f>IF(Data!F140&gt;0,Data!F140-4,"")</f>
        <v>1</v>
      </c>
      <c r="G140" s="2">
        <f>IF(Data!G140&gt;0,Data!G140-4,"")</f>
        <v>2</v>
      </c>
      <c r="H140" s="2">
        <f>IF(Data!H140&gt;0,Data!H140-4,"")</f>
        <v>2</v>
      </c>
      <c r="K140" s="9">
        <f t="shared" si="6"/>
        <v>-0.5</v>
      </c>
      <c r="L140" s="9">
        <f t="shared" si="7"/>
        <v>1.75</v>
      </c>
      <c r="M140" s="9">
        <f t="shared" si="8"/>
        <v>0.625</v>
      </c>
    </row>
    <row r="141" spans="1:13" x14ac:dyDescent="0.3">
      <c r="A141" s="2">
        <f>IF(Data!A141&gt;0,Data!A141-4,"")</f>
        <v>2</v>
      </c>
      <c r="B141" s="2">
        <f>IF(Data!B141&gt;0,Data!B141-4,"")</f>
        <v>2</v>
      </c>
      <c r="C141" s="2">
        <f>IF(Data!C141&gt;0,Data!C141-4,"")</f>
        <v>3</v>
      </c>
      <c r="D141" s="2">
        <f>IF(Data!D141&gt;0,Data!D141-4,"")</f>
        <v>2</v>
      </c>
      <c r="E141" s="2">
        <f>IF(Data!E141&gt;0,Data!E141-4,"")</f>
        <v>-1</v>
      </c>
      <c r="F141" s="2">
        <f>IF(Data!F141&gt;0,Data!F141-4,"")</f>
        <v>2</v>
      </c>
      <c r="G141" s="2">
        <f>IF(Data!G141&gt;0,Data!G141-4,"")</f>
        <v>1</v>
      </c>
      <c r="H141" s="2">
        <f>IF(Data!H141&gt;0,Data!H141-4,"")</f>
        <v>2</v>
      </c>
      <c r="K141" s="9">
        <f t="shared" si="6"/>
        <v>2.25</v>
      </c>
      <c r="L141" s="9">
        <f t="shared" si="7"/>
        <v>1</v>
      </c>
      <c r="M141" s="9">
        <f t="shared" si="8"/>
        <v>1.625</v>
      </c>
    </row>
    <row r="142" spans="1:13" x14ac:dyDescent="0.3">
      <c r="A142" s="2">
        <f>IF(Data!A142&gt;0,Data!A142-4,"")</f>
        <v>2</v>
      </c>
      <c r="B142" s="2">
        <f>IF(Data!B142&gt;0,Data!B142-4,"")</f>
        <v>3</v>
      </c>
      <c r="C142" s="2">
        <f>IF(Data!C142&gt;0,Data!C142-4,"")</f>
        <v>2</v>
      </c>
      <c r="D142" s="2">
        <f>IF(Data!D142&gt;0,Data!D142-4,"")</f>
        <v>3</v>
      </c>
      <c r="E142" s="2">
        <f>IF(Data!E142&gt;0,Data!E142-4,"")</f>
        <v>1</v>
      </c>
      <c r="F142" s="2">
        <f>IF(Data!F142&gt;0,Data!F142-4,"")</f>
        <v>2</v>
      </c>
      <c r="G142" s="2">
        <f>IF(Data!G142&gt;0,Data!G142-4,"")</f>
        <v>0</v>
      </c>
      <c r="H142" s="2">
        <f>IF(Data!H142&gt;0,Data!H142-4,"")</f>
        <v>-1</v>
      </c>
      <c r="K142" s="9">
        <f t="shared" si="6"/>
        <v>2.5</v>
      </c>
      <c r="L142" s="9">
        <f t="shared" si="7"/>
        <v>0.5</v>
      </c>
      <c r="M142" s="9">
        <f t="shared" si="8"/>
        <v>1.5</v>
      </c>
    </row>
    <row r="143" spans="1:13" x14ac:dyDescent="0.3">
      <c r="A143" s="2">
        <f>IF(Data!A143&gt;0,Data!A143-4,"")</f>
        <v>2</v>
      </c>
      <c r="B143" s="2">
        <f>IF(Data!B143&gt;0,Data!B143-4,"")</f>
        <v>1</v>
      </c>
      <c r="C143" s="2">
        <f>IF(Data!C143&gt;0,Data!C143-4,"")</f>
        <v>1</v>
      </c>
      <c r="D143" s="2">
        <f>IF(Data!D143&gt;0,Data!D143-4,"")</f>
        <v>1</v>
      </c>
      <c r="E143" s="2">
        <f>IF(Data!E143&gt;0,Data!E143-4,"")</f>
        <v>3</v>
      </c>
      <c r="F143" s="2">
        <f>IF(Data!F143&gt;0,Data!F143-4,"")</f>
        <v>3</v>
      </c>
      <c r="G143" s="2">
        <f>IF(Data!G143&gt;0,Data!G143-4,"")</f>
        <v>1</v>
      </c>
      <c r="H143" s="2">
        <f>IF(Data!H143&gt;0,Data!H143-4,"")</f>
        <v>3</v>
      </c>
      <c r="K143" s="9">
        <f t="shared" si="6"/>
        <v>1.25</v>
      </c>
      <c r="L143" s="9">
        <f t="shared" si="7"/>
        <v>2.5</v>
      </c>
      <c r="M143" s="9">
        <f t="shared" si="8"/>
        <v>1.875</v>
      </c>
    </row>
    <row r="144" spans="1:13" x14ac:dyDescent="0.3">
      <c r="A144" s="2">
        <f>IF(Data!A144&gt;0,Data!A144-4,"")</f>
        <v>1</v>
      </c>
      <c r="B144" s="2">
        <f>IF(Data!B144&gt;0,Data!B144-4,"")</f>
        <v>-1</v>
      </c>
      <c r="C144" s="2">
        <f>IF(Data!C144&gt;0,Data!C144-4,"")</f>
        <v>1</v>
      </c>
      <c r="D144" s="2">
        <f>IF(Data!D144&gt;0,Data!D144-4,"")</f>
        <v>0</v>
      </c>
      <c r="E144" s="2">
        <f>IF(Data!E144&gt;0,Data!E144-4,"")</f>
        <v>-1</v>
      </c>
      <c r="F144" s="2">
        <f>IF(Data!F144&gt;0,Data!F144-4,"")</f>
        <v>1</v>
      </c>
      <c r="G144" s="2">
        <f>IF(Data!G144&gt;0,Data!G144-4,"")</f>
        <v>1</v>
      </c>
      <c r="H144" s="2">
        <f>IF(Data!H144&gt;0,Data!H144-4,"")</f>
        <v>1</v>
      </c>
      <c r="K144" s="9">
        <f t="shared" si="6"/>
        <v>0.25</v>
      </c>
      <c r="L144" s="9">
        <f t="shared" si="7"/>
        <v>0.5</v>
      </c>
      <c r="M144" s="9">
        <f t="shared" si="8"/>
        <v>0.375</v>
      </c>
    </row>
    <row r="145" spans="1:13" x14ac:dyDescent="0.3">
      <c r="A145" s="2">
        <f>IF(Data!A145&gt;0,Data!A145-4,"")</f>
        <v>1</v>
      </c>
      <c r="B145" s="2">
        <f>IF(Data!B145&gt;0,Data!B145-4,"")</f>
        <v>0</v>
      </c>
      <c r="C145" s="2">
        <f>IF(Data!C145&gt;0,Data!C145-4,"")</f>
        <v>1</v>
      </c>
      <c r="D145" s="2">
        <f>IF(Data!D145&gt;0,Data!D145-4,"")</f>
        <v>1</v>
      </c>
      <c r="E145" s="2">
        <f>IF(Data!E145&gt;0,Data!E145-4,"")</f>
        <v>2</v>
      </c>
      <c r="F145" s="2">
        <f>IF(Data!F145&gt;0,Data!F145-4,"")</f>
        <v>-1</v>
      </c>
      <c r="G145" s="2">
        <f>IF(Data!G145&gt;0,Data!G145-4,"")</f>
        <v>-2</v>
      </c>
      <c r="H145" s="2">
        <f>IF(Data!H145&gt;0,Data!H145-4,"")</f>
        <v>1</v>
      </c>
      <c r="K145" s="9">
        <f t="shared" si="6"/>
        <v>0.75</v>
      </c>
      <c r="L145" s="9">
        <f t="shared" si="7"/>
        <v>0</v>
      </c>
      <c r="M145" s="9">
        <f t="shared" si="8"/>
        <v>0.375</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12" workbookViewId="0">
      <selection activeCell="K3" sqref="K3:L3"/>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8" t="s">
        <v>415</v>
      </c>
      <c r="B1" s="59"/>
      <c r="C1" s="59"/>
      <c r="D1" s="59"/>
      <c r="E1" s="59"/>
      <c r="F1" s="59"/>
      <c r="G1" s="59"/>
      <c r="H1" s="59"/>
      <c r="I1" s="59"/>
      <c r="J1" s="59"/>
      <c r="K1" s="59"/>
      <c r="L1" s="59"/>
      <c r="M1" s="59"/>
      <c r="N1" s="59"/>
    </row>
    <row r="3" spans="1:18" x14ac:dyDescent="0.3">
      <c r="A3" s="3" t="s">
        <v>1</v>
      </c>
      <c r="B3" s="5" t="s">
        <v>21</v>
      </c>
      <c r="C3" s="5" t="s">
        <v>22</v>
      </c>
      <c r="D3" s="5" t="s">
        <v>23</v>
      </c>
      <c r="E3" s="5" t="s">
        <v>24</v>
      </c>
      <c r="F3" s="3" t="s">
        <v>413</v>
      </c>
      <c r="G3" s="3" t="s">
        <v>414</v>
      </c>
      <c r="H3" s="5" t="s">
        <v>25</v>
      </c>
      <c r="I3" s="2"/>
      <c r="K3" s="60" t="s">
        <v>412</v>
      </c>
      <c r="L3" s="60"/>
    </row>
    <row r="4" spans="1:18" x14ac:dyDescent="0.3">
      <c r="A4" s="4">
        <v>1</v>
      </c>
      <c r="B4" s="6">
        <f>AVERAGE(DT!A4:A1004)</f>
        <v>1.3028169014084507</v>
      </c>
      <c r="C4" s="6">
        <f>VAR(DT!A4:A1004)</f>
        <v>1.2480771151733092</v>
      </c>
      <c r="D4" s="6">
        <f>SQRT(C4)</f>
        <v>1.1171737175449972</v>
      </c>
      <c r="E4" s="7">
        <f>COUNTA(Data!A4:A1000)</f>
        <v>142</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1.352112676056338</v>
      </c>
      <c r="R4" s="8"/>
    </row>
    <row r="5" spans="1:18" x14ac:dyDescent="0.3">
      <c r="A5" s="4">
        <v>2</v>
      </c>
      <c r="B5" s="6">
        <f>AVERAGE(DT!B4:B1004)</f>
        <v>1.408450704225352</v>
      </c>
      <c r="C5" s="6">
        <f>VAR(DT!B4:B1004)</f>
        <v>1.846169213864749</v>
      </c>
      <c r="D5" s="6">
        <f t="shared" ref="D5:D11" si="0">SQRT(C5)</f>
        <v>1.3587380961262361</v>
      </c>
      <c r="E5" s="7">
        <f>COUNTA(Data!B4:B1000)</f>
        <v>142</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0.70598591549295775</v>
      </c>
    </row>
    <row r="6" spans="1:18" x14ac:dyDescent="0.3">
      <c r="A6" s="4">
        <v>3</v>
      </c>
      <c r="B6" s="6">
        <f>AVERAGE(DT!C4:C1004)</f>
        <v>1.1830985915492958</v>
      </c>
      <c r="C6" s="6">
        <f>VAR(DT!C4:C1004)</f>
        <v>1.7109179902107681</v>
      </c>
      <c r="D6" s="6">
        <f t="shared" si="0"/>
        <v>1.3080206382969528</v>
      </c>
      <c r="E6" s="7">
        <f>COUNTA(Data!C4:C1000)</f>
        <v>142</v>
      </c>
      <c r="F6" s="19" t="str">
        <f>VLOOKUP(Read_First!B4,Items!A1:Q50,14,FALSE)</f>
        <v>inefficient</v>
      </c>
      <c r="G6" s="19" t="str">
        <f>VLOOKUP(Read_First!B4,Items!A1:Q50,15,FALSE)</f>
        <v>efficient</v>
      </c>
      <c r="H6" s="21" t="str">
        <f>VLOOKUP(Read_First!B4,Items!A1:S50,18,FALSE)</f>
        <v>Pragmatic Quality</v>
      </c>
      <c r="I6" s="41"/>
      <c r="K6" s="21" t="s">
        <v>411</v>
      </c>
      <c r="L6" s="12">
        <f>AVERAGE(DT!M4:M1004)</f>
        <v>1.029049295774648</v>
      </c>
    </row>
    <row r="7" spans="1:18" x14ac:dyDescent="0.3">
      <c r="A7" s="4">
        <v>4</v>
      </c>
      <c r="B7" s="6">
        <f>AVERAGE(DT!D4:D1004)</f>
        <v>1.5140845070422535</v>
      </c>
      <c r="C7" s="6">
        <f>VAR(DT!D4:D1004)</f>
        <v>1.797672560183798</v>
      </c>
      <c r="D7" s="6">
        <f t="shared" si="0"/>
        <v>1.3407731203241651</v>
      </c>
      <c r="E7" s="7">
        <f>COUNTA(Data!D4:D1000)</f>
        <v>142</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0.78169014084507038</v>
      </c>
      <c r="C8" s="6">
        <f>VAR(DT!E4:E1004)</f>
        <v>1.9874637898311858</v>
      </c>
      <c r="D8" s="6">
        <f t="shared" si="0"/>
        <v>1.4097743755052388</v>
      </c>
      <c r="E8" s="7">
        <f>COUNTA(Data!E4:E1000)</f>
        <v>142</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1.1619718309859155</v>
      </c>
      <c r="C9" s="6">
        <f>VAR(DT!F4:F1004)</f>
        <v>2.0515932474278293</v>
      </c>
      <c r="D9" s="6">
        <f t="shared" si="0"/>
        <v>1.4323383844007775</v>
      </c>
      <c r="E9" s="7">
        <f>COUNTA(Data!F4:F1000)</f>
        <v>142</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0.35915492957746481</v>
      </c>
      <c r="C10" s="6">
        <f>VAR(DT!G4:G1004)</f>
        <v>2.2743482169613425</v>
      </c>
      <c r="D10" s="6">
        <f t="shared" si="0"/>
        <v>1.5080942334487399</v>
      </c>
      <c r="E10" s="7">
        <f>COUNTA(Data!G4:G1000)</f>
        <v>142</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0.52112676056338025</v>
      </c>
      <c r="C11" s="6">
        <f>VAR(DT!H4:H1004)</f>
        <v>2.6626710618319849</v>
      </c>
      <c r="D11" s="6">
        <f t="shared" si="0"/>
        <v>1.6317693041088819</v>
      </c>
      <c r="E11" s="7">
        <f>COUNTA(Data!H4:H1000)</f>
        <v>142</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opLeftCell="A13" workbookViewId="0">
      <selection sqref="A1:O12"/>
    </sheetView>
  </sheetViews>
  <sheetFormatPr defaultColWidth="9.109375" defaultRowHeight="14.4" x14ac:dyDescent="0.3"/>
  <cols>
    <col min="5" max="5" width="12.5546875" customWidth="1"/>
    <col min="9" max="9" width="18.5546875" customWidth="1"/>
    <col min="13" max="13" width="11.88671875" customWidth="1"/>
  </cols>
  <sheetData>
    <row r="1" spans="1:15" ht="88.5" customHeight="1" x14ac:dyDescent="0.3">
      <c r="A1" s="61" t="s">
        <v>258</v>
      </c>
      <c r="B1" s="62"/>
      <c r="C1" s="62"/>
      <c r="D1" s="62"/>
      <c r="E1" s="62"/>
      <c r="F1" s="62"/>
      <c r="G1" s="62"/>
      <c r="H1" s="62"/>
      <c r="I1" s="62"/>
      <c r="J1" s="62"/>
      <c r="K1" s="62"/>
      <c r="L1" s="62"/>
      <c r="M1" s="62"/>
      <c r="N1" s="62"/>
      <c r="O1" s="62"/>
    </row>
    <row r="3" spans="1:15" x14ac:dyDescent="0.3">
      <c r="A3" s="60" t="s">
        <v>29</v>
      </c>
      <c r="B3" s="60"/>
      <c r="C3" s="60"/>
      <c r="D3" s="60"/>
      <c r="E3" s="60"/>
      <c r="F3" s="60"/>
      <c r="G3" s="60"/>
      <c r="I3" s="60" t="s">
        <v>26</v>
      </c>
      <c r="J3" s="60"/>
      <c r="K3" s="60"/>
      <c r="L3" s="60"/>
      <c r="M3" s="60"/>
      <c r="N3" s="60"/>
      <c r="O3" s="60"/>
    </row>
    <row r="4" spans="1:15" x14ac:dyDescent="0.3">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3">
      <c r="A5" s="13">
        <v>1</v>
      </c>
      <c r="B5" s="12">
        <f>Results!B4</f>
        <v>1.3028169014084507</v>
      </c>
      <c r="C5" s="12">
        <f>Results!D4</f>
        <v>1.1171737175449972</v>
      </c>
      <c r="D5" s="7">
        <f>Results!E4</f>
        <v>142</v>
      </c>
      <c r="E5" s="12">
        <f t="shared" ref="E5:E12" si="0">CONFIDENCE(0.05, C5, D5)</f>
        <v>0.18374884962730798</v>
      </c>
      <c r="F5" s="12">
        <f t="shared" ref="F5:F12" si="1">B5-E5</f>
        <v>1.1190680517811429</v>
      </c>
      <c r="G5" s="12">
        <f t="shared" ref="G5:G12" si="2">B5+E5</f>
        <v>1.4865657510357586</v>
      </c>
      <c r="I5" s="11" t="str">
        <f>VLOOKUP(Read_First!B4,Items!A1:S50,18,FALSE)</f>
        <v>Pragmatic Quality</v>
      </c>
      <c r="J5" s="12">
        <f>AVERAGE(DT!K4:K1004)</f>
        <v>1.352112676056338</v>
      </c>
      <c r="K5" s="12">
        <f>STDEV(DT!K4:K1004)</f>
        <v>1.0561181637802404</v>
      </c>
      <c r="L5" s="7">
        <f>MAX(D5:D12)</f>
        <v>142</v>
      </c>
      <c r="M5" s="12">
        <f t="shared" ref="M5:M7" si="3">CONFIDENCE(0.05, K5, L5)</f>
        <v>0.17370664438076319</v>
      </c>
      <c r="N5" s="12">
        <f t="shared" ref="N5:N7" si="4">J5-M5</f>
        <v>1.1784060316755749</v>
      </c>
      <c r="O5" s="12">
        <f t="shared" ref="O5:O7" si="5">J5+M5</f>
        <v>1.5258193204371011</v>
      </c>
    </row>
    <row r="6" spans="1:15" x14ac:dyDescent="0.3">
      <c r="A6" s="13">
        <v>2</v>
      </c>
      <c r="B6" s="12">
        <f>Results!B5</f>
        <v>1.408450704225352</v>
      </c>
      <c r="C6" s="12">
        <f>Results!D5</f>
        <v>1.3587380961262361</v>
      </c>
      <c r="D6" s="7">
        <f>Results!E5</f>
        <v>142</v>
      </c>
      <c r="E6" s="12">
        <f t="shared" si="0"/>
        <v>0.22348051890859</v>
      </c>
      <c r="F6" s="12">
        <f t="shared" si="1"/>
        <v>1.184970185316762</v>
      </c>
      <c r="G6" s="12">
        <f t="shared" si="2"/>
        <v>1.631931223133942</v>
      </c>
      <c r="I6" s="11" t="str">
        <f>VLOOKUP(Read_First!B4,Items!A1:S50,19,FALSE)</f>
        <v>Hedonic Quality</v>
      </c>
      <c r="J6" s="12">
        <f>AVERAGE(DT!L4:L1004)</f>
        <v>0.70598591549295775</v>
      </c>
      <c r="K6" s="12">
        <f>STDEV(DT!L4:L1004)</f>
        <v>1.1567330247642977</v>
      </c>
      <c r="L6" s="7">
        <f>L5</f>
        <v>142</v>
      </c>
      <c r="M6" s="12">
        <f t="shared" si="3"/>
        <v>0.19025542696567702</v>
      </c>
      <c r="N6" s="12">
        <f t="shared" si="4"/>
        <v>0.51573048852728076</v>
      </c>
      <c r="O6" s="12">
        <f t="shared" si="5"/>
        <v>0.89624134245863474</v>
      </c>
    </row>
    <row r="7" spans="1:15" x14ac:dyDescent="0.3">
      <c r="A7" s="13">
        <v>3</v>
      </c>
      <c r="B7" s="12">
        <f>Results!B6</f>
        <v>1.1830985915492958</v>
      </c>
      <c r="C7" s="12">
        <f>Results!D6</f>
        <v>1.3080206382969528</v>
      </c>
      <c r="D7" s="7">
        <f>Results!E6</f>
        <v>142</v>
      </c>
      <c r="E7" s="12">
        <f t="shared" si="0"/>
        <v>0.21513868774500736</v>
      </c>
      <c r="F7" s="12">
        <f t="shared" si="1"/>
        <v>0.96795990380428842</v>
      </c>
      <c r="G7" s="12">
        <f t="shared" si="2"/>
        <v>1.3982372792943032</v>
      </c>
      <c r="I7" s="11" t="s">
        <v>411</v>
      </c>
      <c r="J7" s="12">
        <f>AVERAGE(DT!M4:M1004)</f>
        <v>1.029049295774648</v>
      </c>
      <c r="K7" s="12">
        <f>STDEV(DT!M4:M1004)</f>
        <v>0.91803558644435124</v>
      </c>
      <c r="L7" s="7">
        <f>L6</f>
        <v>142</v>
      </c>
      <c r="M7" s="12">
        <f t="shared" si="3"/>
        <v>0.15099530205273223</v>
      </c>
      <c r="N7" s="12">
        <f t="shared" si="4"/>
        <v>0.87805399372191573</v>
      </c>
      <c r="O7" s="12">
        <f t="shared" si="5"/>
        <v>1.1800445978273801</v>
      </c>
    </row>
    <row r="8" spans="1:15" x14ac:dyDescent="0.3">
      <c r="A8" s="13">
        <v>4</v>
      </c>
      <c r="B8" s="12">
        <f>Results!B7</f>
        <v>1.5140845070422535</v>
      </c>
      <c r="C8" s="12">
        <f>Results!D7</f>
        <v>1.3407731203241651</v>
      </c>
      <c r="D8" s="7">
        <f>Results!E7</f>
        <v>142</v>
      </c>
      <c r="E8" s="12">
        <f t="shared" si="0"/>
        <v>0.22052570213715084</v>
      </c>
      <c r="F8" s="12">
        <f t="shared" si="1"/>
        <v>1.2935588049051026</v>
      </c>
      <c r="G8" s="12">
        <f t="shared" si="2"/>
        <v>1.7346102091794044</v>
      </c>
      <c r="I8" s="37"/>
      <c r="J8" s="38"/>
      <c r="K8" s="38"/>
      <c r="L8" s="43"/>
      <c r="M8" s="38"/>
      <c r="N8" s="38"/>
      <c r="O8" s="38"/>
    </row>
    <row r="9" spans="1:15" x14ac:dyDescent="0.3">
      <c r="A9" s="13">
        <v>5</v>
      </c>
      <c r="B9" s="12">
        <f>Results!B8</f>
        <v>0.78169014084507038</v>
      </c>
      <c r="C9" s="12">
        <f>Results!D8</f>
        <v>1.4097743755052388</v>
      </c>
      <c r="D9" s="7">
        <f>Results!E8</f>
        <v>142</v>
      </c>
      <c r="E9" s="12">
        <f t="shared" si="0"/>
        <v>0.23187478873240719</v>
      </c>
      <c r="F9" s="12">
        <f t="shared" si="1"/>
        <v>0.54981535211266319</v>
      </c>
      <c r="G9" s="12">
        <f t="shared" si="2"/>
        <v>1.0135649295774776</v>
      </c>
      <c r="I9" s="37"/>
      <c r="J9" s="38"/>
      <c r="K9" s="38"/>
      <c r="L9" s="43"/>
      <c r="M9" s="38"/>
      <c r="N9" s="38"/>
      <c r="O9" s="38"/>
    </row>
    <row r="10" spans="1:15" x14ac:dyDescent="0.3">
      <c r="A10" s="13">
        <v>6</v>
      </c>
      <c r="B10" s="12">
        <f>Results!B9</f>
        <v>1.1619718309859155</v>
      </c>
      <c r="C10" s="12">
        <f>Results!D9</f>
        <v>1.4323383844007775</v>
      </c>
      <c r="D10" s="7">
        <f>Results!E9</f>
        <v>142</v>
      </c>
      <c r="E10" s="12">
        <f t="shared" si="0"/>
        <v>0.23558603848025006</v>
      </c>
      <c r="F10" s="12">
        <f t="shared" si="1"/>
        <v>0.92638579250566544</v>
      </c>
      <c r="G10" s="12">
        <f t="shared" si="2"/>
        <v>1.3975578694661657</v>
      </c>
      <c r="I10" s="20"/>
      <c r="J10" s="38"/>
      <c r="K10" s="38"/>
      <c r="L10" s="43"/>
      <c r="M10" s="38"/>
      <c r="N10" s="38"/>
      <c r="O10" s="38"/>
    </row>
    <row r="11" spans="1:15" x14ac:dyDescent="0.3">
      <c r="A11" s="13">
        <v>7</v>
      </c>
      <c r="B11" s="12">
        <f>Results!B10</f>
        <v>0.35915492957746481</v>
      </c>
      <c r="C11" s="12">
        <f>Results!D10</f>
        <v>1.5080942334487399</v>
      </c>
      <c r="D11" s="7">
        <f>Results!E10</f>
        <v>142</v>
      </c>
      <c r="E11" s="12">
        <f t="shared" si="0"/>
        <v>0.24804609719492568</v>
      </c>
      <c r="F11" s="12">
        <f t="shared" si="1"/>
        <v>0.11110883238253913</v>
      </c>
      <c r="G11" s="12">
        <f t="shared" si="2"/>
        <v>0.60720102677239052</v>
      </c>
    </row>
    <row r="12" spans="1:15" x14ac:dyDescent="0.3">
      <c r="A12" s="13">
        <v>8</v>
      </c>
      <c r="B12" s="12">
        <f>Results!B11</f>
        <v>0.52112676056338025</v>
      </c>
      <c r="C12" s="12">
        <f>Results!D11</f>
        <v>1.6317693041088819</v>
      </c>
      <c r="D12" s="7">
        <f>Results!E11</f>
        <v>142</v>
      </c>
      <c r="E12" s="12">
        <f t="shared" si="0"/>
        <v>0.26838774290721107</v>
      </c>
      <c r="F12" s="12">
        <f t="shared" si="1"/>
        <v>0.25273901765616918</v>
      </c>
      <c r="G12" s="12">
        <f t="shared" si="2"/>
        <v>0.78951450347059127</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topLeftCell="A4" workbookViewId="0">
      <selection sqref="A1:R12"/>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1" t="s">
        <v>259</v>
      </c>
      <c r="B1" s="63"/>
      <c r="C1" s="63"/>
      <c r="D1" s="63"/>
      <c r="E1" s="63"/>
      <c r="F1" s="63"/>
      <c r="G1" s="63"/>
      <c r="H1" s="63"/>
      <c r="I1" s="63"/>
      <c r="J1" s="63"/>
      <c r="K1" s="63"/>
      <c r="L1" s="63"/>
      <c r="M1" s="63"/>
      <c r="N1" s="63"/>
      <c r="O1" s="63"/>
      <c r="P1" s="63"/>
      <c r="Q1" s="63"/>
      <c r="R1" s="63"/>
    </row>
    <row r="3" spans="1:18" x14ac:dyDescent="0.3">
      <c r="D3" s="54" t="str">
        <f>VLOOKUP(Read_First!B4,Items!A1:S50,18,FALSE)</f>
        <v>Pragmatic Quality</v>
      </c>
      <c r="E3" s="54"/>
      <c r="G3" s="54" t="str">
        <f>VLOOKUP(Read_First!B4,Items!A1:S50,19,FALSE)</f>
        <v>Hedonic Quality</v>
      </c>
      <c r="H3" s="54"/>
    </row>
    <row r="4" spans="1:18" x14ac:dyDescent="0.3">
      <c r="D4" s="29" t="s">
        <v>0</v>
      </c>
      <c r="E4" s="29" t="s">
        <v>30</v>
      </c>
      <c r="G4" s="29" t="s">
        <v>0</v>
      </c>
      <c r="H4" s="29" t="s">
        <v>30</v>
      </c>
    </row>
    <row r="5" spans="1:18" x14ac:dyDescent="0.3">
      <c r="D5" s="30">
        <v>1.2</v>
      </c>
      <c r="E5" s="31">
        <f>CORREL(DT!A4:A1004,DT!B4:B1004)</f>
        <v>0.52533000347822567</v>
      </c>
      <c r="G5" s="30">
        <v>5.6</v>
      </c>
      <c r="H5" s="31">
        <f>CORREL(DT!E4:E1004,DT!F4:F1004)</f>
        <v>0.68145105277223839</v>
      </c>
    </row>
    <row r="6" spans="1:18" x14ac:dyDescent="0.3">
      <c r="D6" s="30">
        <v>1.3</v>
      </c>
      <c r="E6" s="31">
        <f>CORREL(DT!A4:A1004,DT!C4:C1004)</f>
        <v>0.67038364032170716</v>
      </c>
      <c r="G6" s="30">
        <v>5.7</v>
      </c>
      <c r="H6" s="31">
        <f>CORREL(DT!E4:E1004,DT!G4:G1004)</f>
        <v>0.44411059375798873</v>
      </c>
    </row>
    <row r="7" spans="1:18" x14ac:dyDescent="0.3">
      <c r="D7" s="30">
        <v>1.4</v>
      </c>
      <c r="E7" s="31">
        <f>CORREL(DT!A4:A1004,DT!D4:D1004)</f>
        <v>0.67184646302676965</v>
      </c>
      <c r="G7" s="30">
        <v>5.8</v>
      </c>
      <c r="H7" s="31">
        <f>CORREL(DT!E4:E1004,DT!H4:H1004)</f>
        <v>0.38585175144179051</v>
      </c>
    </row>
    <row r="8" spans="1:18" x14ac:dyDescent="0.3">
      <c r="D8" s="30">
        <v>2.2999999999999998</v>
      </c>
      <c r="E8" s="31">
        <f>CORREL(DT!B4:B1004,DT!C4:C1004)</f>
        <v>0.40057048724012767</v>
      </c>
      <c r="G8" s="30">
        <v>6.7</v>
      </c>
      <c r="H8" s="31">
        <f>CORREL(DT!F4:F1004,DT!G4:G1004)</f>
        <v>0.39313706219109518</v>
      </c>
    </row>
    <row r="9" spans="1:18" x14ac:dyDescent="0.3">
      <c r="D9" s="30">
        <v>2.4</v>
      </c>
      <c r="E9" s="31">
        <f>CORREL(DT!B4:B1004,DT!D4:D1004)</f>
        <v>0.67810329153716686</v>
      </c>
      <c r="G9" s="30">
        <v>6.8</v>
      </c>
      <c r="H9" s="31">
        <f>CORREL(DT!F4:F1004,DT!H4:H1004)</f>
        <v>0.2701066193008162</v>
      </c>
    </row>
    <row r="10" spans="1:18" x14ac:dyDescent="0.3">
      <c r="D10" s="30">
        <v>3.4</v>
      </c>
      <c r="E10" s="31">
        <f>CORREL(DT!C4:C1004,DT!D4:D1004)</f>
        <v>0.5080629222768811</v>
      </c>
      <c r="G10" s="30">
        <v>7.8</v>
      </c>
      <c r="H10" s="31">
        <f>CORREL(DT!G4:G1004,DT!H4:H1004)</f>
        <v>0.62084727810860807</v>
      </c>
    </row>
    <row r="11" spans="1:18" x14ac:dyDescent="0.3">
      <c r="D11" s="32" t="s">
        <v>263</v>
      </c>
      <c r="E11" s="31">
        <f>AVERAGE(E5:E10)</f>
        <v>0.57571613464681315</v>
      </c>
      <c r="G11" s="32" t="s">
        <v>263</v>
      </c>
      <c r="H11" s="31">
        <f>AVERAGE(H5:H10)</f>
        <v>0.46591739292875617</v>
      </c>
    </row>
    <row r="12" spans="1:18" x14ac:dyDescent="0.3">
      <c r="C12" s="10"/>
      <c r="D12" s="33" t="s">
        <v>3</v>
      </c>
      <c r="E12" s="34">
        <f>(4*E11)/(1+(3*E11))</f>
        <v>0.84442215732002635</v>
      </c>
      <c r="F12" s="10"/>
      <c r="G12" s="33" t="s">
        <v>3</v>
      </c>
      <c r="H12" s="34">
        <f>(4*H11)/(1+(3*H11))</f>
        <v>0.77725696100020059</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19" workbookViewId="0">
      <selection activeCell="C8" sqref="C8"/>
    </sheetView>
  </sheetViews>
  <sheetFormatPr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4" t="s">
        <v>704</v>
      </c>
      <c r="B1" s="65"/>
      <c r="C1" s="65"/>
      <c r="D1" s="65"/>
      <c r="E1" s="65"/>
      <c r="F1" s="65"/>
      <c r="G1" s="65"/>
      <c r="H1" s="65"/>
    </row>
    <row r="3" spans="1:8" x14ac:dyDescent="0.3">
      <c r="A3" s="28" t="s">
        <v>25</v>
      </c>
      <c r="B3" s="28" t="s">
        <v>21</v>
      </c>
      <c r="C3" s="28" t="s">
        <v>32</v>
      </c>
      <c r="D3" s="28" t="s">
        <v>33</v>
      </c>
    </row>
    <row r="4" spans="1:8" x14ac:dyDescent="0.3">
      <c r="A4" s="16" t="str">
        <f>VLOOKUP(Read_First!B4,Items!A1:S50,18,FALSE)</f>
        <v>Pragmatic Quality</v>
      </c>
      <c r="B4" s="15">
        <f>Results!L4</f>
        <v>1.352112676056338</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3">
      <c r="A5" s="16" t="str">
        <f>VLOOKUP(Read_First!B4,Items!A1:S50,19,FALSE)</f>
        <v>Hedonic Quality</v>
      </c>
      <c r="B5" s="15">
        <f>Results!L5</f>
        <v>0.70598591549295775</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
      <c r="A6" s="16" t="s">
        <v>411</v>
      </c>
      <c r="B6" s="39">
        <f>Results!L6</f>
        <v>1.029049295774648</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3">
      <c r="A24" s="66" t="s">
        <v>260</v>
      </c>
      <c r="B24" s="66"/>
      <c r="C24" s="66"/>
      <c r="D24" s="66"/>
      <c r="E24" s="66"/>
      <c r="F24" s="66"/>
      <c r="G24" s="66"/>
      <c r="H24" s="66"/>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1.352112676056338</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0.70598591549295775</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1.029049295774648</v>
      </c>
    </row>
    <row r="30" spans="1:8" x14ac:dyDescent="0.3">
      <c r="A30" s="66" t="s">
        <v>677</v>
      </c>
      <c r="B30" s="66"/>
      <c r="C30" s="66"/>
      <c r="D30" s="66"/>
      <c r="E30" s="66"/>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6" workbookViewId="0">
      <selection sqref="A1:M1"/>
    </sheetView>
  </sheetViews>
  <sheetFormatPr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7" t="s">
        <v>709</v>
      </c>
      <c r="B1" s="68"/>
      <c r="C1" s="68"/>
      <c r="D1" s="68"/>
      <c r="E1" s="68"/>
      <c r="F1" s="68"/>
      <c r="G1" s="68"/>
      <c r="H1" s="68"/>
      <c r="I1" s="68"/>
      <c r="J1" s="68"/>
      <c r="K1" s="68"/>
      <c r="L1" s="68"/>
      <c r="M1" s="69"/>
      <c r="O1" s="15"/>
      <c r="P1" s="15"/>
    </row>
    <row r="2" spans="1:16" x14ac:dyDescent="0.3">
      <c r="A2" s="54" t="s">
        <v>0</v>
      </c>
      <c r="B2" s="54"/>
      <c r="C2" s="54"/>
      <c r="D2" s="54"/>
      <c r="E2" s="54"/>
      <c r="F2" s="54"/>
      <c r="G2" s="54"/>
      <c r="H2" s="54"/>
      <c r="K2" s="54" t="s">
        <v>261</v>
      </c>
      <c r="L2" s="54"/>
      <c r="M2" s="54"/>
      <c r="O2" s="70" t="s">
        <v>705</v>
      </c>
      <c r="P2" s="70"/>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1</v>
      </c>
      <c r="C4" s="2">
        <f>IF(Data!C4&gt;0,Data!C4-4,"")</f>
        <v>2</v>
      </c>
      <c r="D4" s="2">
        <f>IF(Data!D4&gt;0,Data!D4-4,"")</f>
        <v>2</v>
      </c>
      <c r="E4" s="2">
        <f>IF(Data!E4&gt;0,Data!E4-4,"")</f>
        <v>2</v>
      </c>
      <c r="F4" s="2">
        <f>IF(Data!F4&gt;0,Data!F4-4,"")</f>
        <v>1</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3">
      <c r="A5" s="2">
        <f>IF(Data!A5&gt;0,Data!A5-4,"")</f>
        <v>2</v>
      </c>
      <c r="B5" s="2">
        <f>IF(Data!B5&gt;0,Data!B5-4,"")</f>
        <v>2</v>
      </c>
      <c r="C5" s="2">
        <f>IF(Data!C5&gt;0,Data!C5-4,"")</f>
        <v>2</v>
      </c>
      <c r="D5" s="2">
        <f>IF(Data!D5&gt;0,Data!D5-4,"")</f>
        <v>2</v>
      </c>
      <c r="E5" s="2">
        <f>IF(Data!E5&gt;0,Data!E5-4,"")</f>
        <v>3</v>
      </c>
      <c r="F5" s="2">
        <f>IF(Data!F5&gt;0,Data!F5-4,"")</f>
        <v>2</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3">
      <c r="A6" s="2">
        <f>IF(Data!A6&gt;0,Data!A6-4,"")</f>
        <v>3</v>
      </c>
      <c r="B6" s="2">
        <f>IF(Data!B6&gt;0,Data!B6-4,"")</f>
        <v>3</v>
      </c>
      <c r="C6" s="2">
        <f>IF(Data!C6&gt;0,Data!C6-4,"")</f>
        <v>3</v>
      </c>
      <c r="D6" s="2">
        <f>IF(Data!D6&gt;0,Data!D6-4,"")</f>
        <v>3</v>
      </c>
      <c r="E6" s="2">
        <f>IF(Data!E6&gt;0,Data!E6-4,"")</f>
        <v>-1</v>
      </c>
      <c r="F6" s="2">
        <f>IF(Data!F6&gt;0,Data!F6-4,"")</f>
        <v>0</v>
      </c>
      <c r="G6" s="2">
        <f>IF(Data!G6&gt;0,Data!G6-4,"")</f>
        <v>-1</v>
      </c>
      <c r="H6" s="2">
        <f>IF(Data!H6&gt;0,Data!H6-4,"")</f>
        <v>0</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3">
      <c r="A7" s="2">
        <f>IF(Data!A7&gt;0,Data!A7-4,"")</f>
        <v>0</v>
      </c>
      <c r="B7" s="2">
        <f>IF(Data!B7&gt;0,Data!B7-4,"")</f>
        <v>-1</v>
      </c>
      <c r="C7" s="2">
        <f>IF(Data!C7&gt;0,Data!C7-4,"")</f>
        <v>0</v>
      </c>
      <c r="D7" s="2">
        <f>IF(Data!D7&gt;0,Data!D7-4,"")</f>
        <v>-1</v>
      </c>
      <c r="E7" s="2">
        <f>IF(Data!E7&gt;0,Data!E7-4,"")</f>
        <v>0</v>
      </c>
      <c r="F7" s="2">
        <f>IF(Data!F7&gt;0,Data!F7-4,"")</f>
        <v>-1</v>
      </c>
      <c r="G7" s="2">
        <f>IF(Data!G7&gt;0,Data!G7-4,"")</f>
        <v>1</v>
      </c>
      <c r="H7" s="2">
        <f>IF(Data!H7&gt;0,Data!H7-4,"")</f>
        <v>-1</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1</v>
      </c>
      <c r="B8" s="2">
        <f>IF(Data!B8&gt;0,Data!B8-4,"")</f>
        <v>1</v>
      </c>
      <c r="C8" s="2">
        <f>IF(Data!C8&gt;0,Data!C8-4,"")</f>
        <v>1</v>
      </c>
      <c r="D8" s="2">
        <f>IF(Data!D8&gt;0,Data!D8-4,"")</f>
        <v>1</v>
      </c>
      <c r="E8" s="2">
        <f>IF(Data!E8&gt;0,Data!E8-4,"")</f>
        <v>0</v>
      </c>
      <c r="F8" s="2">
        <f>IF(Data!F8&gt;0,Data!F8-4,"")</f>
        <v>0</v>
      </c>
      <c r="G8" s="2">
        <f>IF(Data!G8&gt;0,Data!G8-4,"")</f>
        <v>0</v>
      </c>
      <c r="H8" s="2">
        <f>IF(Data!H8&gt;0,Data!H8-4,"")</f>
        <v>0</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
      <c r="A9" s="2">
        <f>IF(Data!A9&gt;0,Data!A9-4,"")</f>
        <v>0</v>
      </c>
      <c r="B9" s="2">
        <f>IF(Data!B9&gt;0,Data!B9-4,"")</f>
        <v>0</v>
      </c>
      <c r="C9" s="2">
        <f>IF(Data!C9&gt;0,Data!C9-4,"")</f>
        <v>-2</v>
      </c>
      <c r="D9" s="2">
        <f>IF(Data!D9&gt;0,Data!D9-4,"")</f>
        <v>0</v>
      </c>
      <c r="E9" s="2">
        <f>IF(Data!E9&gt;0,Data!E9-4,"")</f>
        <v>-1</v>
      </c>
      <c r="F9" s="2">
        <f>IF(Data!F9&gt;0,Data!F9-4,"")</f>
        <v>0</v>
      </c>
      <c r="G9" s="2">
        <f>IF(Data!G9&gt;0,Data!G9-4,"")</f>
        <v>0</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3">
      <c r="A10" s="2">
        <f>IF(Data!A10&gt;0,Data!A10-4,"")</f>
        <v>0</v>
      </c>
      <c r="B10" s="2">
        <f>IF(Data!B10&gt;0,Data!B10-4,"")</f>
        <v>2</v>
      </c>
      <c r="C10" s="2">
        <f>IF(Data!C10&gt;0,Data!C10-4,"")</f>
        <v>0</v>
      </c>
      <c r="D10" s="2">
        <f>IF(Data!D10&gt;0,Data!D10-4,"")</f>
        <v>2</v>
      </c>
      <c r="E10" s="2">
        <f>IF(Data!E10&gt;0,Data!E10-4,"")</f>
        <v>1</v>
      </c>
      <c r="F10" s="2">
        <f>IF(Data!F10&gt;0,Data!F10-4,"")</f>
        <v>2</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3">
      <c r="A11" s="2">
        <f>IF(Data!A11&gt;0,Data!A11-4,"")</f>
        <v>1</v>
      </c>
      <c r="B11" s="2">
        <f>IF(Data!B11&gt;0,Data!B11-4,"")</f>
        <v>-2</v>
      </c>
      <c r="C11" s="2">
        <f>IF(Data!C11&gt;0,Data!C11-4,"")</f>
        <v>1</v>
      </c>
      <c r="D11" s="2">
        <f>IF(Data!D11&gt;0,Data!D11-4,"")</f>
        <v>2</v>
      </c>
      <c r="E11" s="2">
        <f>IF(Data!E11&gt;0,Data!E11-4,"")</f>
        <v>1</v>
      </c>
      <c r="F11" s="2">
        <f>IF(Data!F11&gt;0,Data!F11-4,"")</f>
        <v>2</v>
      </c>
      <c r="G11" s="2">
        <f>IF(Data!G11&gt;0,Data!G11-4,"")</f>
        <v>0</v>
      </c>
      <c r="H11" s="2">
        <f>IF(Data!H11&gt;0,Data!H11-4,"")</f>
        <v>1</v>
      </c>
      <c r="K11" s="7">
        <f t="shared" si="0"/>
        <v>1</v>
      </c>
      <c r="L11" s="7" t="str">
        <f t="shared" si="1"/>
        <v/>
      </c>
      <c r="M11" s="4">
        <f t="shared" si="2"/>
        <v>1</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3">
      <c r="A12" s="2">
        <f>IF(Data!A12&gt;0,Data!A12-4,"")</f>
        <v>1</v>
      </c>
      <c r="B12" s="2">
        <f>IF(Data!B12&gt;0,Data!B12-4,"")</f>
        <v>1</v>
      </c>
      <c r="C12" s="2">
        <f>IF(Data!C12&gt;0,Data!C12-4,"")</f>
        <v>0</v>
      </c>
      <c r="D12" s="2">
        <f>IF(Data!D12&gt;0,Data!D12-4,"")</f>
        <v>1</v>
      </c>
      <c r="E12" s="2">
        <f>IF(Data!E12&gt;0,Data!E12-4,"")</f>
        <v>1</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6</v>
      </c>
      <c r="P12" s="4" t="str">
        <f>IF(COUNTIF(Data!A12:H12,4)=8,"Remove","")</f>
        <v/>
      </c>
    </row>
    <row r="13" spans="1:16" x14ac:dyDescent="0.3">
      <c r="A13" s="2">
        <f>IF(Data!A13&gt;0,Data!A13-4,"")</f>
        <v>1</v>
      </c>
      <c r="B13" s="2">
        <f>IF(Data!B13&gt;0,Data!B13-4,"")</f>
        <v>1</v>
      </c>
      <c r="C13" s="2">
        <f>IF(Data!C13&gt;0,Data!C13-4,"")</f>
        <v>1</v>
      </c>
      <c r="D13" s="2">
        <f>IF(Data!D13&gt;0,Data!D13-4,"")</f>
        <v>1</v>
      </c>
      <c r="E13" s="2">
        <f>IF(Data!E13&gt;0,Data!E13-4,"")</f>
        <v>1</v>
      </c>
      <c r="F13" s="2">
        <f>IF(Data!F13&gt;0,Data!F13-4,"")</f>
        <v>1</v>
      </c>
      <c r="G13" s="2">
        <f>IF(Data!G13&gt;0,Data!G13-4,"")</f>
        <v>1</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8</v>
      </c>
      <c r="P13" s="4" t="str">
        <f>IF(COUNTIF(Data!A13:H13,4)=8,"Remove","")</f>
        <v/>
      </c>
    </row>
    <row r="14" spans="1:16" x14ac:dyDescent="0.3">
      <c r="A14" s="2">
        <f>IF(Data!A14&gt;0,Data!A14-4,"")</f>
        <v>2</v>
      </c>
      <c r="B14" s="2">
        <f>IF(Data!B14&gt;0,Data!B14-4,"")</f>
        <v>2</v>
      </c>
      <c r="C14" s="2">
        <f>IF(Data!C14&gt;0,Data!C14-4,"")</f>
        <v>2</v>
      </c>
      <c r="D14" s="2">
        <f>IF(Data!D14&gt;0,Data!D14-4,"")</f>
        <v>2</v>
      </c>
      <c r="E14" s="2">
        <f>IF(Data!E14&gt;0,Data!E14-4,"")</f>
        <v>1</v>
      </c>
      <c r="F14" s="2">
        <f>IF(Data!F14&gt;0,Data!F14-4,"")</f>
        <v>0</v>
      </c>
      <c r="G14" s="2">
        <f>IF(Data!G14&gt;0,Data!G14-4,"")</f>
        <v>1</v>
      </c>
      <c r="H14" s="2">
        <f>IF(Data!H14&gt;0,Data!H14-4,"")</f>
        <v>-3</v>
      </c>
      <c r="K14" s="7" t="str">
        <f t="shared" si="0"/>
        <v/>
      </c>
      <c r="L14" s="7">
        <f t="shared" si="1"/>
        <v>1</v>
      </c>
      <c r="M14" s="4">
        <f t="shared" si="2"/>
        <v>1</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3">
      <c r="A15" s="2">
        <f>IF(Data!A15&gt;0,Data!A15-4,"")</f>
        <v>0</v>
      </c>
      <c r="B15" s="2">
        <f>IF(Data!B15&gt;0,Data!B15-4,"")</f>
        <v>0</v>
      </c>
      <c r="C15" s="2">
        <f>IF(Data!C15&gt;0,Data!C15-4,"")</f>
        <v>-1</v>
      </c>
      <c r="D15" s="2">
        <f>IF(Data!D15&gt;0,Data!D15-4,"")</f>
        <v>0</v>
      </c>
      <c r="E15" s="2">
        <f>IF(Data!E15&gt;0,Data!E15-4,"")</f>
        <v>0</v>
      </c>
      <c r="F15" s="2">
        <f>IF(Data!F15&gt;0,Data!F15-4,"")</f>
        <v>1</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3">
      <c r="A16" s="2">
        <f>IF(Data!A16&gt;0,Data!A16-4,"")</f>
        <v>-1</v>
      </c>
      <c r="B16" s="2">
        <f>IF(Data!B16&gt;0,Data!B16-4,"")</f>
        <v>-2</v>
      </c>
      <c r="C16" s="2">
        <f>IF(Data!C16&gt;0,Data!C16-4,"")</f>
        <v>1</v>
      </c>
      <c r="D16" s="2">
        <f>IF(Data!D16&gt;0,Data!D16-4,"")</f>
        <v>-2</v>
      </c>
      <c r="E16" s="2">
        <f>IF(Data!E16&gt;0,Data!E16-4,"")</f>
        <v>0</v>
      </c>
      <c r="F16" s="2">
        <f>IF(Data!F16&gt;0,Data!F16-4,"")</f>
        <v>1</v>
      </c>
      <c r="G16" s="2">
        <f>IF(Data!G16&gt;0,Data!G16-4,"")</f>
        <v>1</v>
      </c>
      <c r="H16" s="2">
        <f>IF(Data!H16&gt;0,Data!H16-4,"")</f>
        <v>2</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
      <c r="A17" s="2">
        <f>IF(Data!A17&gt;0,Data!A17-4,"")</f>
        <v>1</v>
      </c>
      <c r="B17" s="2">
        <f>IF(Data!B17&gt;0,Data!B17-4,"")</f>
        <v>3</v>
      </c>
      <c r="C17" s="2">
        <f>IF(Data!C17&gt;0,Data!C17-4,"")</f>
        <v>0</v>
      </c>
      <c r="D17" s="2">
        <f>IF(Data!D17&gt;0,Data!D17-4,"")</f>
        <v>3</v>
      </c>
      <c r="E17" s="2">
        <f>IF(Data!E17&gt;0,Data!E17-4,"")</f>
        <v>2</v>
      </c>
      <c r="F17" s="2">
        <f>IF(Data!F17&gt;0,Data!F17-4,"")</f>
        <v>2</v>
      </c>
      <c r="G17" s="2">
        <f>IF(Data!G17&gt;0,Data!G17-4,"")</f>
        <v>2</v>
      </c>
      <c r="H17" s="2">
        <f>IF(Data!H17&gt;0,Data!H17-4,"")</f>
        <v>2</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3">
      <c r="A18" s="2">
        <f>IF(Data!A18&gt;0,Data!A18-4,"")</f>
        <v>0</v>
      </c>
      <c r="B18" s="2">
        <f>IF(Data!B18&gt;0,Data!B18-4,"")</f>
        <v>2</v>
      </c>
      <c r="C18" s="2">
        <f>IF(Data!C18&gt;0,Data!C18-4,"")</f>
        <v>-2</v>
      </c>
      <c r="D18" s="2">
        <f>IF(Data!D18&gt;0,Data!D18-4,"")</f>
        <v>3</v>
      </c>
      <c r="E18" s="2">
        <f>IF(Data!E18&gt;0,Data!E18-4,"")</f>
        <v>1</v>
      </c>
      <c r="F18" s="2">
        <f>IF(Data!F18&gt;0,Data!F18-4,"")</f>
        <v>1</v>
      </c>
      <c r="G18" s="2">
        <f>IF(Data!G18&gt;0,Data!G18-4,"")</f>
        <v>1</v>
      </c>
      <c r="H18" s="2">
        <f>IF(Data!H18&gt;0,Data!H18-4,"")</f>
        <v>1</v>
      </c>
      <c r="K18" s="7">
        <f t="shared" si="0"/>
        <v>1</v>
      </c>
      <c r="L18" s="7" t="str">
        <f t="shared" si="1"/>
        <v/>
      </c>
      <c r="M18" s="4">
        <f t="shared" si="2"/>
        <v>1</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3">
      <c r="A19" s="2">
        <f>IF(Data!A19&gt;0,Data!A19-4,"")</f>
        <v>0</v>
      </c>
      <c r="B19" s="2">
        <f>IF(Data!B19&gt;0,Data!B19-4,"")</f>
        <v>1</v>
      </c>
      <c r="C19" s="2">
        <f>IF(Data!C19&gt;0,Data!C19-4,"")</f>
        <v>1</v>
      </c>
      <c r="D19" s="2">
        <f>IF(Data!D19&gt;0,Data!D19-4,"")</f>
        <v>1</v>
      </c>
      <c r="E19" s="2">
        <f>IF(Data!E19&gt;0,Data!E19-4,"")</f>
        <v>-1</v>
      </c>
      <c r="F19" s="2">
        <f>IF(Data!F19&gt;0,Data!F19-4,"")</f>
        <v>1</v>
      </c>
      <c r="G19" s="2">
        <f>IF(Data!G19&gt;0,Data!G19-4,"")</f>
        <v>-1</v>
      </c>
      <c r="H19" s="2">
        <f>IF(Data!H19&gt;0,Data!H19-4,"")</f>
        <v>0</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4</v>
      </c>
      <c r="P19" s="4" t="str">
        <f>IF(COUNTIF(Data!A19:H19,4)=8,"Remove","")</f>
        <v/>
      </c>
    </row>
    <row r="20" spans="1:16" x14ac:dyDescent="0.3">
      <c r="A20" s="2">
        <f>IF(Data!A20&gt;0,Data!A20-4,"")</f>
        <v>-1</v>
      </c>
      <c r="B20" s="2">
        <f>IF(Data!B20&gt;0,Data!B20-4,"")</f>
        <v>-1</v>
      </c>
      <c r="C20" s="2">
        <f>IF(Data!C20&gt;0,Data!C20-4,"")</f>
        <v>1</v>
      </c>
      <c r="D20" s="2">
        <f>IF(Data!D20&gt;0,Data!D20-4,"")</f>
        <v>-2</v>
      </c>
      <c r="E20" s="2">
        <f>IF(Data!E20&gt;0,Data!E20-4,"")</f>
        <v>2</v>
      </c>
      <c r="F20" s="2">
        <f>IF(Data!F20&gt;0,Data!F20-4,"")</f>
        <v>1</v>
      </c>
      <c r="G20" s="2">
        <f>IF(Data!G20&gt;0,Data!G20-4,"")</f>
        <v>1</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4</v>
      </c>
      <c r="P20" s="4" t="str">
        <f>IF(COUNTIF(Data!A20:H20,4)=8,"Remove","")</f>
        <v/>
      </c>
    </row>
    <row r="21" spans="1:16" x14ac:dyDescent="0.3">
      <c r="A21" s="2">
        <f>IF(Data!A21&gt;0,Data!A21-4,"")</f>
        <v>3</v>
      </c>
      <c r="B21" s="2">
        <f>IF(Data!B21&gt;0,Data!B21-4,"")</f>
        <v>3</v>
      </c>
      <c r="C21" s="2">
        <f>IF(Data!C21&gt;0,Data!C21-4,"")</f>
        <v>3</v>
      </c>
      <c r="D21" s="2">
        <f>IF(Data!D21&gt;0,Data!D21-4,"")</f>
        <v>3</v>
      </c>
      <c r="E21" s="2">
        <f>IF(Data!E21&gt;0,Data!E21-4,"")</f>
        <v>0</v>
      </c>
      <c r="F21" s="2">
        <f>IF(Data!F21&gt;0,Data!F21-4,"")</f>
        <v>3</v>
      </c>
      <c r="G21" s="2">
        <f>IF(Data!G21&gt;0,Data!G21-4,"")</f>
        <v>-3</v>
      </c>
      <c r="H21" s="2">
        <f>IF(Data!H21&gt;0,Data!H21-4,"")</f>
        <v>-3</v>
      </c>
      <c r="K21" s="7" t="str">
        <f t="shared" si="0"/>
        <v/>
      </c>
      <c r="L21" s="7">
        <f t="shared" si="1"/>
        <v>1</v>
      </c>
      <c r="M21" s="4">
        <f t="shared" si="2"/>
        <v>1</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5</v>
      </c>
      <c r="P21" s="4" t="str">
        <f>IF(COUNTIF(Data!A21:H21,4)=8,"Remove","")</f>
        <v/>
      </c>
    </row>
    <row r="22" spans="1:16" x14ac:dyDescent="0.3">
      <c r="A22" s="2">
        <f>IF(Data!A22&gt;0,Data!A22-4,"")</f>
        <v>2</v>
      </c>
      <c r="B22" s="2">
        <f>IF(Data!B22&gt;0,Data!B22-4,"")</f>
        <v>2</v>
      </c>
      <c r="C22" s="2">
        <f>IF(Data!C22&gt;0,Data!C22-4,"")</f>
        <v>1</v>
      </c>
      <c r="D22" s="2">
        <f>IF(Data!D22&gt;0,Data!D22-4,"")</f>
        <v>3</v>
      </c>
      <c r="E22" s="2">
        <f>IF(Data!E22&gt;0,Data!E22-4,"")</f>
        <v>2</v>
      </c>
      <c r="F22" s="2">
        <f>IF(Data!F22&gt;0,Data!F22-4,"")</f>
        <v>2</v>
      </c>
      <c r="G22" s="2">
        <f>IF(Data!G22&gt;0,Data!G22-4,"")</f>
        <v>1</v>
      </c>
      <c r="H22" s="2">
        <f>IF(Data!H22&gt;0,Data!H22-4,"")</f>
        <v>2</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5</v>
      </c>
      <c r="P22" s="4" t="str">
        <f>IF(COUNTIF(Data!A22:H22,4)=8,"Remove","")</f>
        <v/>
      </c>
    </row>
    <row r="23" spans="1:16" x14ac:dyDescent="0.3">
      <c r="A23" s="2">
        <f>IF(Data!A23&gt;0,Data!A23-4,"")</f>
        <v>3</v>
      </c>
      <c r="B23" s="2">
        <f>IF(Data!B23&gt;0,Data!B23-4,"")</f>
        <v>3</v>
      </c>
      <c r="C23" s="2">
        <f>IF(Data!C23&gt;0,Data!C23-4,"")</f>
        <v>3</v>
      </c>
      <c r="D23" s="2">
        <f>IF(Data!D23&gt;0,Data!D23-4,"")</f>
        <v>3</v>
      </c>
      <c r="E23" s="2">
        <f>IF(Data!E23&gt;0,Data!E23-4,"")</f>
        <v>3</v>
      </c>
      <c r="F23" s="2">
        <f>IF(Data!F23&gt;0,Data!F23-4,"")</f>
        <v>3</v>
      </c>
      <c r="G23" s="2">
        <f>IF(Data!G23&gt;0,Data!G23-4,"")</f>
        <v>3</v>
      </c>
      <c r="H23" s="2">
        <f>IF(Data!H23&gt;0,Data!H23-4,"")</f>
        <v>3</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8</v>
      </c>
      <c r="P23" s="4" t="str">
        <f>IF(COUNTIF(Data!A23:H23,4)=8,"Remove","")</f>
        <v/>
      </c>
    </row>
    <row r="24" spans="1:16" x14ac:dyDescent="0.3">
      <c r="A24" s="2">
        <f>IF(Data!A24&gt;0,Data!A24-4,"")</f>
        <v>2</v>
      </c>
      <c r="B24" s="2">
        <f>IF(Data!B24&gt;0,Data!B24-4,"")</f>
        <v>2</v>
      </c>
      <c r="C24" s="2">
        <f>IF(Data!C24&gt;0,Data!C24-4,"")</f>
        <v>1</v>
      </c>
      <c r="D24" s="2">
        <f>IF(Data!D24&gt;0,Data!D24-4,"")</f>
        <v>1</v>
      </c>
      <c r="E24" s="2">
        <f>IF(Data!E24&gt;0,Data!E24-4,"")</f>
        <v>-1</v>
      </c>
      <c r="F24" s="2">
        <f>IF(Data!F24&gt;0,Data!F24-4,"")</f>
        <v>-1</v>
      </c>
      <c r="G24" s="2">
        <f>IF(Data!G24&gt;0,Data!G24-4,"")</f>
        <v>0</v>
      </c>
      <c r="H24" s="2">
        <f>IF(Data!H24&gt;0,Data!H24-4,"")</f>
        <v>1</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3</v>
      </c>
      <c r="P24" s="4" t="str">
        <f>IF(COUNTIF(Data!A24:H24,4)=8,"Remove","")</f>
        <v/>
      </c>
    </row>
    <row r="25" spans="1:16" x14ac:dyDescent="0.3">
      <c r="A25" s="2">
        <f>IF(Data!A25&gt;0,Data!A25-4,"")</f>
        <v>0</v>
      </c>
      <c r="B25" s="2">
        <f>IF(Data!B25&gt;0,Data!B25-4,"")</f>
        <v>2</v>
      </c>
      <c r="C25" s="2">
        <f>IF(Data!C25&gt;0,Data!C25-4,"")</f>
        <v>0</v>
      </c>
      <c r="D25" s="2">
        <f>IF(Data!D25&gt;0,Data!D25-4,"")</f>
        <v>2</v>
      </c>
      <c r="E25" s="2">
        <f>IF(Data!E25&gt;0,Data!E25-4,"")</f>
        <v>-3</v>
      </c>
      <c r="F25" s="2">
        <f>IF(Data!F25&gt;0,Data!F25-4,"")</f>
        <v>0</v>
      </c>
      <c r="G25" s="2">
        <f>IF(Data!G25&gt;0,Data!G25-4,"")</f>
        <v>-3</v>
      </c>
      <c r="H25" s="2">
        <f>IF(Data!H25&gt;0,Data!H25-4,"")</f>
        <v>-3</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3</v>
      </c>
      <c r="P25" s="4" t="str">
        <f>IF(COUNTIF(Data!A25:H25,4)=8,"Remove","")</f>
        <v/>
      </c>
    </row>
    <row r="26" spans="1:16" x14ac:dyDescent="0.3">
      <c r="A26" s="2">
        <f>IF(Data!A26&gt;0,Data!A26-4,"")</f>
        <v>1</v>
      </c>
      <c r="B26" s="2">
        <f>IF(Data!B26&gt;0,Data!B26-4,"")</f>
        <v>1</v>
      </c>
      <c r="C26" s="2">
        <f>IF(Data!C26&gt;0,Data!C26-4,"")</f>
        <v>2</v>
      </c>
      <c r="D26" s="2">
        <f>IF(Data!D26&gt;0,Data!D26-4,"")</f>
        <v>1</v>
      </c>
      <c r="E26" s="2">
        <f>IF(Data!E26&gt;0,Data!E26-4,"")</f>
        <v>-2</v>
      </c>
      <c r="F26" s="2">
        <f>IF(Data!F26&gt;0,Data!F26-4,"")</f>
        <v>-2</v>
      </c>
      <c r="G26" s="2">
        <f>IF(Data!G26&gt;0,Data!G26-4,"")</f>
        <v>0</v>
      </c>
      <c r="H26" s="2">
        <f>IF(Data!H26&gt;0,Data!H26-4,"")</f>
        <v>1</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4</v>
      </c>
      <c r="P26" s="4" t="str">
        <f>IF(COUNTIF(Data!A26:H26,4)=8,"Remove","")</f>
        <v/>
      </c>
    </row>
    <row r="27" spans="1:16" x14ac:dyDescent="0.3">
      <c r="A27" s="2">
        <f>IF(Data!A27&gt;0,Data!A27-4,"")</f>
        <v>2</v>
      </c>
      <c r="B27" s="2">
        <f>IF(Data!B27&gt;0,Data!B27-4,"")</f>
        <v>0</v>
      </c>
      <c r="C27" s="2">
        <f>IF(Data!C27&gt;0,Data!C27-4,"")</f>
        <v>3</v>
      </c>
      <c r="D27" s="2">
        <f>IF(Data!D27&gt;0,Data!D27-4,"")</f>
        <v>3</v>
      </c>
      <c r="E27" s="2">
        <f>IF(Data!E27&gt;0,Data!E27-4,"")</f>
        <v>-1</v>
      </c>
      <c r="F27" s="2">
        <f>IF(Data!F27&gt;0,Data!F27-4,"")</f>
        <v>1</v>
      </c>
      <c r="G27" s="2">
        <f>IF(Data!G27&gt;0,Data!G27-4,"")</f>
        <v>0</v>
      </c>
      <c r="H27" s="2">
        <f>IF(Data!H27&gt;0,Data!H27-4,"")</f>
        <v>0</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3</v>
      </c>
      <c r="P27" s="4" t="str">
        <f>IF(COUNTIF(Data!A27:H27,4)=8,"Remove","")</f>
        <v/>
      </c>
    </row>
    <row r="28" spans="1:16" x14ac:dyDescent="0.3">
      <c r="A28" s="2">
        <f>IF(Data!A28&gt;0,Data!A28-4,"")</f>
        <v>1</v>
      </c>
      <c r="B28" s="2">
        <f>IF(Data!B28&gt;0,Data!B28-4,"")</f>
        <v>0</v>
      </c>
      <c r="C28" s="2">
        <f>IF(Data!C28&gt;0,Data!C28-4,"")</f>
        <v>0</v>
      </c>
      <c r="D28" s="2">
        <f>IF(Data!D28&gt;0,Data!D28-4,"")</f>
        <v>-1</v>
      </c>
      <c r="E28" s="2">
        <f>IF(Data!E28&gt;0,Data!E28-4,"")</f>
        <v>0</v>
      </c>
      <c r="F28" s="2">
        <f>IF(Data!F28&gt;0,Data!F28-4,"")</f>
        <v>0</v>
      </c>
      <c r="G28" s="2">
        <f>IF(Data!G28&gt;0,Data!G28-4,"")</f>
        <v>1</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5</v>
      </c>
      <c r="P28" s="4" t="str">
        <f>IF(COUNTIF(Data!A28:H28,4)=8,"Remove","")</f>
        <v/>
      </c>
    </row>
    <row r="29" spans="1:16" x14ac:dyDescent="0.3">
      <c r="A29" s="2">
        <f>IF(Data!A29&gt;0,Data!A29-4,"")</f>
        <v>2</v>
      </c>
      <c r="B29" s="2">
        <f>IF(Data!B29&gt;0,Data!B29-4,"")</f>
        <v>3</v>
      </c>
      <c r="C29" s="2">
        <f>IF(Data!C29&gt;0,Data!C29-4,"")</f>
        <v>2</v>
      </c>
      <c r="D29" s="2">
        <f>IF(Data!D29&gt;0,Data!D29-4,"")</f>
        <v>3</v>
      </c>
      <c r="E29" s="2">
        <f>IF(Data!E29&gt;0,Data!E29-4,"")</f>
        <v>2</v>
      </c>
      <c r="F29" s="2">
        <f>IF(Data!F29&gt;0,Data!F29-4,"")</f>
        <v>3</v>
      </c>
      <c r="G29" s="2">
        <f>IF(Data!G29&gt;0,Data!G29-4,"")</f>
        <v>-3</v>
      </c>
      <c r="H29" s="2">
        <f>IF(Data!H29&gt;0,Data!H29-4,"")</f>
        <v>-3</v>
      </c>
      <c r="K29" s="7" t="str">
        <f t="shared" si="0"/>
        <v/>
      </c>
      <c r="L29" s="7">
        <f t="shared" si="1"/>
        <v>1</v>
      </c>
      <c r="M29" s="4">
        <f t="shared" si="2"/>
        <v>1</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3</v>
      </c>
      <c r="P29" s="4" t="str">
        <f>IF(COUNTIF(Data!A29:H29,4)=8,"Remove","")</f>
        <v/>
      </c>
    </row>
    <row r="30" spans="1:16" x14ac:dyDescent="0.3">
      <c r="A30" s="2">
        <f>IF(Data!A30&gt;0,Data!A30-4,"")</f>
        <v>3</v>
      </c>
      <c r="B30" s="2">
        <f>IF(Data!B30&gt;0,Data!B30-4,"")</f>
        <v>3</v>
      </c>
      <c r="C30" s="2">
        <f>IF(Data!C30&gt;0,Data!C30-4,"")</f>
        <v>3</v>
      </c>
      <c r="D30" s="2">
        <f>IF(Data!D30&gt;0,Data!D30-4,"")</f>
        <v>3</v>
      </c>
      <c r="E30" s="2">
        <f>IF(Data!E30&gt;0,Data!E30-4,"")</f>
        <v>2</v>
      </c>
      <c r="F30" s="2">
        <f>IF(Data!F30&gt;0,Data!F30-4,"")</f>
        <v>3</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5</v>
      </c>
      <c r="P30" s="4" t="str">
        <f>IF(COUNTIF(Data!A30:H30,4)=8,"Remove","")</f>
        <v/>
      </c>
    </row>
    <row r="31" spans="1:16" x14ac:dyDescent="0.3">
      <c r="A31" s="2">
        <f>IF(Data!A31&gt;0,Data!A31-4,"")</f>
        <v>-1</v>
      </c>
      <c r="B31" s="2">
        <f>IF(Data!B31&gt;0,Data!B31-4,"")</f>
        <v>0</v>
      </c>
      <c r="C31" s="2">
        <f>IF(Data!C31&gt;0,Data!C31-4,"")</f>
        <v>-1</v>
      </c>
      <c r="D31" s="2">
        <f>IF(Data!D31&gt;0,Data!D31-4,"")</f>
        <v>0</v>
      </c>
      <c r="E31" s="2">
        <f>IF(Data!E31&gt;0,Data!E31-4,"")</f>
        <v>-1</v>
      </c>
      <c r="F31" s="2">
        <f>IF(Data!F31&gt;0,Data!F31-4,"")</f>
        <v>-1</v>
      </c>
      <c r="G31" s="2">
        <f>IF(Data!G31&gt;0,Data!G31-4,"")</f>
        <v>0</v>
      </c>
      <c r="H31" s="2">
        <f>IF(Data!H31&gt;0,Data!H31-4,"")</f>
        <v>0</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3">
      <c r="A32" s="2">
        <f>IF(Data!A32&gt;0,Data!A32-4,"")</f>
        <v>2</v>
      </c>
      <c r="B32" s="2">
        <f>IF(Data!B32&gt;0,Data!B32-4,"")</f>
        <v>1</v>
      </c>
      <c r="C32" s="2">
        <f>IF(Data!C32&gt;0,Data!C32-4,"")</f>
        <v>1</v>
      </c>
      <c r="D32" s="2">
        <f>IF(Data!D32&gt;0,Data!D32-4,"")</f>
        <v>1</v>
      </c>
      <c r="E32" s="2">
        <f>IF(Data!E32&gt;0,Data!E32-4,"")</f>
        <v>1</v>
      </c>
      <c r="F32" s="2">
        <f>IF(Data!F32&gt;0,Data!F32-4,"")</f>
        <v>2</v>
      </c>
      <c r="G32" s="2">
        <f>IF(Data!G32&gt;0,Data!G32-4,"")</f>
        <v>0</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4</v>
      </c>
      <c r="P32" s="4" t="str">
        <f>IF(COUNTIF(Data!A32:H32,4)=8,"Remove","")</f>
        <v/>
      </c>
    </row>
    <row r="33" spans="1:16" x14ac:dyDescent="0.3">
      <c r="A33" s="2">
        <f>IF(Data!A33&gt;0,Data!A33-4,"")</f>
        <v>1</v>
      </c>
      <c r="B33" s="2">
        <f>IF(Data!B33&gt;0,Data!B33-4,"")</f>
        <v>-1</v>
      </c>
      <c r="C33" s="2">
        <f>IF(Data!C33&gt;0,Data!C33-4,"")</f>
        <v>2</v>
      </c>
      <c r="D33" s="2">
        <f>IF(Data!D33&gt;0,Data!D33-4,"")</f>
        <v>1</v>
      </c>
      <c r="E33" s="2">
        <f>IF(Data!E33&gt;0,Data!E33-4,"")</f>
        <v>1</v>
      </c>
      <c r="F33" s="2">
        <f>IF(Data!F33&gt;0,Data!F33-4,"")</f>
        <v>1</v>
      </c>
      <c r="G33" s="2">
        <f>IF(Data!G33&gt;0,Data!G33-4,"")</f>
        <v>1</v>
      </c>
      <c r="H33" s="2">
        <f>IF(Data!H33&gt;0,Data!H33-4,"")</f>
        <v>0</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5</v>
      </c>
      <c r="P33" s="4" t="str">
        <f>IF(COUNTIF(Data!A33:H33,4)=8,"Remove","")</f>
        <v/>
      </c>
    </row>
    <row r="34" spans="1:16" x14ac:dyDescent="0.3">
      <c r="A34" s="2">
        <f>IF(Data!A34&gt;0,Data!A34-4,"")</f>
        <v>2</v>
      </c>
      <c r="B34" s="2">
        <f>IF(Data!B34&gt;0,Data!B34-4,"")</f>
        <v>2</v>
      </c>
      <c r="C34" s="2">
        <f>IF(Data!C34&gt;0,Data!C34-4,"")</f>
        <v>2</v>
      </c>
      <c r="D34" s="2">
        <f>IF(Data!D34&gt;0,Data!D34-4,"")</f>
        <v>1</v>
      </c>
      <c r="E34" s="2">
        <f>IF(Data!E34&gt;0,Data!E34-4,"")</f>
        <v>2</v>
      </c>
      <c r="F34" s="2">
        <f>IF(Data!F34&gt;0,Data!F34-4,"")</f>
        <v>2</v>
      </c>
      <c r="G34" s="2">
        <f>IF(Data!G34&gt;0,Data!G34-4,"")</f>
        <v>1</v>
      </c>
      <c r="H34" s="2">
        <f>IF(Data!H34&gt;0,Data!H34-4,"")</f>
        <v>2</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6</v>
      </c>
      <c r="P34" s="4" t="str">
        <f>IF(COUNTIF(Data!A34:H34,4)=8,"Remove","")</f>
        <v/>
      </c>
    </row>
    <row r="35" spans="1:16" x14ac:dyDescent="0.3">
      <c r="A35" s="2">
        <f>IF(Data!A35&gt;0,Data!A35-4,"")</f>
        <v>2</v>
      </c>
      <c r="B35" s="2">
        <f>IF(Data!B35&gt;0,Data!B35-4,"")</f>
        <v>0</v>
      </c>
      <c r="C35" s="2">
        <f>IF(Data!C35&gt;0,Data!C35-4,"")</f>
        <v>1</v>
      </c>
      <c r="D35" s="2">
        <f>IF(Data!D35&gt;0,Data!D35-4,"")</f>
        <v>1</v>
      </c>
      <c r="E35" s="2">
        <f>IF(Data!E35&gt;0,Data!E35-4,"")</f>
        <v>1</v>
      </c>
      <c r="F35" s="2">
        <f>IF(Data!F35&gt;0,Data!F35-4,"")</f>
        <v>1</v>
      </c>
      <c r="G35" s="2">
        <f>IF(Data!G35&gt;0,Data!G35-4,"")</f>
        <v>1</v>
      </c>
      <c r="H35" s="2">
        <f>IF(Data!H35&gt;0,Data!H35-4,"")</f>
        <v>0</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5</v>
      </c>
      <c r="P35" s="4" t="str">
        <f>IF(COUNTIF(Data!A35:H35,4)=8,"Remove","")</f>
        <v/>
      </c>
    </row>
    <row r="36" spans="1:16" x14ac:dyDescent="0.3">
      <c r="A36" s="2">
        <f>IF(Data!A36&gt;0,Data!A36-4,"")</f>
        <v>2</v>
      </c>
      <c r="B36" s="2">
        <f>IF(Data!B36&gt;0,Data!B36-4,"")</f>
        <v>3</v>
      </c>
      <c r="C36" s="2">
        <f>IF(Data!C36&gt;0,Data!C36-4,"")</f>
        <v>1</v>
      </c>
      <c r="D36" s="2">
        <f>IF(Data!D36&gt;0,Data!D36-4,"")</f>
        <v>2</v>
      </c>
      <c r="E36" s="2">
        <f>IF(Data!E36&gt;0,Data!E36-4,"")</f>
        <v>2</v>
      </c>
      <c r="F36" s="2">
        <f>IF(Data!F36&gt;0,Data!F36-4,"")</f>
        <v>2</v>
      </c>
      <c r="G36" s="2">
        <f>IF(Data!G36&gt;0,Data!G36-4,"")</f>
        <v>0</v>
      </c>
      <c r="H36" s="2">
        <f>IF(Data!H36&gt;0,Data!H36-4,"")</f>
        <v>1</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4</v>
      </c>
      <c r="P36" s="4" t="str">
        <f>IF(COUNTIF(Data!A36:H36,4)=8,"Remove","")</f>
        <v/>
      </c>
    </row>
    <row r="37" spans="1:16" x14ac:dyDescent="0.3">
      <c r="A37" s="2">
        <f>IF(Data!A37&gt;0,Data!A37-4,"")</f>
        <v>1</v>
      </c>
      <c r="B37" s="2">
        <f>IF(Data!B37&gt;0,Data!B37-4,"")</f>
        <v>2</v>
      </c>
      <c r="C37" s="2">
        <f>IF(Data!C37&gt;0,Data!C37-4,"")</f>
        <v>2</v>
      </c>
      <c r="D37" s="2">
        <f>IF(Data!D37&gt;0,Data!D37-4,"")</f>
        <v>1</v>
      </c>
      <c r="E37" s="2">
        <f>IF(Data!E37&gt;0,Data!E37-4,"")</f>
        <v>1</v>
      </c>
      <c r="F37" s="2">
        <f>IF(Data!F37&gt;0,Data!F37-4,"")</f>
        <v>1</v>
      </c>
      <c r="G37" s="2">
        <f>IF(Data!G37&gt;0,Data!G37-4,"")</f>
        <v>1</v>
      </c>
      <c r="H37" s="2">
        <f>IF(Data!H37&gt;0,Data!H37-4,"")</f>
        <v>2</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5</v>
      </c>
      <c r="P37" s="4" t="str">
        <f>IF(COUNTIF(Data!A37:H37,4)=8,"Remove","")</f>
        <v/>
      </c>
    </row>
    <row r="38" spans="1:16" x14ac:dyDescent="0.3">
      <c r="A38" s="2">
        <f>IF(Data!A38&gt;0,Data!A38-4,"")</f>
        <v>0</v>
      </c>
      <c r="B38" s="2">
        <f>IF(Data!B38&gt;0,Data!B38-4,"")</f>
        <v>0</v>
      </c>
      <c r="C38" s="2">
        <f>IF(Data!C38&gt;0,Data!C38-4,"")</f>
        <v>0</v>
      </c>
      <c r="D38" s="2">
        <f>IF(Data!D38&gt;0,Data!D38-4,"")</f>
        <v>-2</v>
      </c>
      <c r="E38" s="2">
        <f>IF(Data!E38&gt;0,Data!E38-4,"")</f>
        <v>1</v>
      </c>
      <c r="F38" s="2">
        <f>IF(Data!F38&gt;0,Data!F38-4,"")</f>
        <v>1</v>
      </c>
      <c r="G38" s="2">
        <f>IF(Data!G38&gt;0,Data!G38-4,"")</f>
        <v>-1</v>
      </c>
      <c r="H38" s="2">
        <f>IF(Data!H38&gt;0,Data!H38-4,"")</f>
        <v>-1</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3</v>
      </c>
      <c r="P38" s="4" t="str">
        <f>IF(COUNTIF(Data!A38:H38,4)=8,"Remove","")</f>
        <v/>
      </c>
    </row>
    <row r="39" spans="1:16" x14ac:dyDescent="0.3">
      <c r="A39" s="2">
        <f>IF(Data!A39&gt;0,Data!A39-4,"")</f>
        <v>1</v>
      </c>
      <c r="B39" s="2">
        <f>IF(Data!B39&gt;0,Data!B39-4,"")</f>
        <v>2</v>
      </c>
      <c r="C39" s="2">
        <f>IF(Data!C39&gt;0,Data!C39-4,"")</f>
        <v>1</v>
      </c>
      <c r="D39" s="2">
        <f>IF(Data!D39&gt;0,Data!D39-4,"")</f>
        <v>-1</v>
      </c>
      <c r="E39" s="2">
        <f>IF(Data!E39&gt;0,Data!E39-4,"")</f>
        <v>1</v>
      </c>
      <c r="F39" s="2">
        <f>IF(Data!F39&gt;0,Data!F39-4,"")</f>
        <v>1</v>
      </c>
      <c r="G39" s="2">
        <f>IF(Data!G39&gt;0,Data!G39-4,"")</f>
        <v>-2</v>
      </c>
      <c r="H39" s="2">
        <f>IF(Data!H39&gt;0,Data!H39-4,"")</f>
        <v>0</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4</v>
      </c>
      <c r="P39" s="4" t="str">
        <f>IF(COUNTIF(Data!A39:H39,4)=8,"Remove","")</f>
        <v/>
      </c>
    </row>
    <row r="40" spans="1:16" x14ac:dyDescent="0.3">
      <c r="A40" s="2">
        <f>IF(Data!A40&gt;0,Data!A40-4,"")</f>
        <v>1</v>
      </c>
      <c r="B40" s="2">
        <f>IF(Data!B40&gt;0,Data!B40-4,"")</f>
        <v>2</v>
      </c>
      <c r="C40" s="2">
        <f>IF(Data!C40&gt;0,Data!C40-4,"")</f>
        <v>0</v>
      </c>
      <c r="D40" s="2">
        <f>IF(Data!D40&gt;0,Data!D40-4,"")</f>
        <v>1</v>
      </c>
      <c r="E40" s="2">
        <f>IF(Data!E40&gt;0,Data!E40-4,"")</f>
        <v>0</v>
      </c>
      <c r="F40" s="2">
        <f>IF(Data!F40&gt;0,Data!F40-4,"")</f>
        <v>0</v>
      </c>
      <c r="G40" s="2">
        <f>IF(Data!G40&gt;0,Data!G40-4,"")</f>
        <v>0</v>
      </c>
      <c r="H40" s="2">
        <f>IF(Data!H40&gt;0,Data!H40-4,"")</f>
        <v>0</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5</v>
      </c>
      <c r="P40" s="4" t="str">
        <f>IF(COUNTIF(Data!A40:H40,4)=8,"Remove","")</f>
        <v/>
      </c>
    </row>
    <row r="41" spans="1:16" x14ac:dyDescent="0.3">
      <c r="A41" s="2">
        <f>IF(Data!A41&gt;0,Data!A41-4,"")</f>
        <v>-1</v>
      </c>
      <c r="B41" s="2">
        <f>IF(Data!B41&gt;0,Data!B41-4,"")</f>
        <v>-2</v>
      </c>
      <c r="C41" s="2">
        <f>IF(Data!C41&gt;0,Data!C41-4,"")</f>
        <v>-1</v>
      </c>
      <c r="D41" s="2">
        <f>IF(Data!D41&gt;0,Data!D41-4,"")</f>
        <v>-2</v>
      </c>
      <c r="E41" s="2">
        <f>IF(Data!E41&gt;0,Data!E41-4,"")</f>
        <v>-2</v>
      </c>
      <c r="F41" s="2">
        <f>IF(Data!F41&gt;0,Data!F41-4,"")</f>
        <v>-3</v>
      </c>
      <c r="G41" s="2">
        <f>IF(Data!G41&gt;0,Data!G41-4,"")</f>
        <v>-1</v>
      </c>
      <c r="H41" s="2">
        <f>IF(Data!H41&gt;0,Data!H41-4,"")</f>
        <v>-1</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4</v>
      </c>
      <c r="P41" s="4" t="str">
        <f>IF(COUNTIF(Data!A41:H41,4)=8,"Remove","")</f>
        <v/>
      </c>
    </row>
    <row r="42" spans="1:16" x14ac:dyDescent="0.3">
      <c r="A42" s="2">
        <f>IF(Data!A42&gt;0,Data!A42-4,"")</f>
        <v>3</v>
      </c>
      <c r="B42" s="2">
        <f>IF(Data!B42&gt;0,Data!B42-4,"")</f>
        <v>3</v>
      </c>
      <c r="C42" s="2">
        <f>IF(Data!C42&gt;0,Data!C42-4,"")</f>
        <v>3</v>
      </c>
      <c r="D42" s="2">
        <f>IF(Data!D42&gt;0,Data!D42-4,"")</f>
        <v>3</v>
      </c>
      <c r="E42" s="2">
        <f>IF(Data!E42&gt;0,Data!E42-4,"")</f>
        <v>3</v>
      </c>
      <c r="F42" s="2">
        <f>IF(Data!F42&gt;0,Data!F42-4,"")</f>
        <v>3</v>
      </c>
      <c r="G42" s="2">
        <f>IF(Data!G42&gt;0,Data!G42-4,"")</f>
        <v>3</v>
      </c>
      <c r="H42" s="2">
        <f>IF(Data!H42&gt;0,Data!H42-4,"")</f>
        <v>2</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7</v>
      </c>
      <c r="P42" s="4" t="str">
        <f>IF(COUNTIF(Data!A42:H42,4)=8,"Remove","")</f>
        <v/>
      </c>
    </row>
    <row r="43" spans="1:16" x14ac:dyDescent="0.3">
      <c r="A43" s="2">
        <f>IF(Data!A43&gt;0,Data!A43-4,"")</f>
        <v>1</v>
      </c>
      <c r="B43" s="2">
        <f>IF(Data!B43&gt;0,Data!B43-4,"")</f>
        <v>2</v>
      </c>
      <c r="C43" s="2">
        <f>IF(Data!C43&gt;0,Data!C43-4,"")</f>
        <v>2</v>
      </c>
      <c r="D43" s="2">
        <f>IF(Data!D43&gt;0,Data!D43-4,"")</f>
        <v>2</v>
      </c>
      <c r="E43" s="2">
        <f>IF(Data!E43&gt;0,Data!E43-4,"")</f>
        <v>0</v>
      </c>
      <c r="F43" s="2">
        <f>IF(Data!F43&gt;0,Data!F43-4,"")</f>
        <v>2</v>
      </c>
      <c r="G43" s="2">
        <f>IF(Data!G43&gt;0,Data!G43-4,"")</f>
        <v>1</v>
      </c>
      <c r="H43" s="2">
        <f>IF(Data!H43&gt;0,Data!H43-4,"")</f>
        <v>3</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4</v>
      </c>
      <c r="P43" s="4" t="str">
        <f>IF(COUNTIF(Data!A43:H43,4)=8,"Remove","")</f>
        <v/>
      </c>
    </row>
    <row r="44" spans="1:16" x14ac:dyDescent="0.3">
      <c r="A44" s="2">
        <f>IF(Data!A44&gt;0,Data!A44-4,"")</f>
        <v>0</v>
      </c>
      <c r="B44" s="2">
        <f>IF(Data!B44&gt;0,Data!B44-4,"")</f>
        <v>1</v>
      </c>
      <c r="C44" s="2">
        <f>IF(Data!C44&gt;0,Data!C44-4,"")</f>
        <v>-1</v>
      </c>
      <c r="D44" s="2">
        <f>IF(Data!D44&gt;0,Data!D44-4,"")</f>
        <v>2</v>
      </c>
      <c r="E44" s="2">
        <f>IF(Data!E44&gt;0,Data!E44-4,"")</f>
        <v>0</v>
      </c>
      <c r="F44" s="2">
        <f>IF(Data!F44&gt;0,Data!F44-4,"")</f>
        <v>-1</v>
      </c>
      <c r="G44" s="2">
        <f>IF(Data!G44&gt;0,Data!G44-4,"")</f>
        <v>-1</v>
      </c>
      <c r="H44" s="2">
        <f>IF(Data!H44&gt;0,Data!H44-4,"")</f>
        <v>-1</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3">
      <c r="A45" s="2">
        <f>IF(Data!A45&gt;0,Data!A45-4,"")</f>
        <v>0</v>
      </c>
      <c r="B45" s="2">
        <f>IF(Data!B45&gt;0,Data!B45-4,"")</f>
        <v>1</v>
      </c>
      <c r="C45" s="2">
        <f>IF(Data!C45&gt;0,Data!C45-4,"")</f>
        <v>-1</v>
      </c>
      <c r="D45" s="2">
        <f>IF(Data!D45&gt;0,Data!D45-4,"")</f>
        <v>0</v>
      </c>
      <c r="E45" s="2">
        <f>IF(Data!E45&gt;0,Data!E45-4,"")</f>
        <v>-2</v>
      </c>
      <c r="F45" s="2">
        <f>IF(Data!F45&gt;0,Data!F45-4,"")</f>
        <v>-2</v>
      </c>
      <c r="G45" s="2">
        <f>IF(Data!G45&gt;0,Data!G45-4,"")</f>
        <v>-2</v>
      </c>
      <c r="H45" s="2">
        <f>IF(Data!H45&gt;0,Data!H45-4,"")</f>
        <v>-2</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4</v>
      </c>
      <c r="P45" s="4" t="str">
        <f>IF(COUNTIF(Data!A45:H45,4)=8,"Remove","")</f>
        <v/>
      </c>
    </row>
    <row r="46" spans="1:16" x14ac:dyDescent="0.3">
      <c r="A46" s="2">
        <f>IF(Data!A46&gt;0,Data!A46-4,"")</f>
        <v>2</v>
      </c>
      <c r="B46" s="2">
        <f>IF(Data!B46&gt;0,Data!B46-4,"")</f>
        <v>2</v>
      </c>
      <c r="C46" s="2">
        <f>IF(Data!C46&gt;0,Data!C46-4,"")</f>
        <v>1</v>
      </c>
      <c r="D46" s="2">
        <f>IF(Data!D46&gt;0,Data!D46-4,"")</f>
        <v>2</v>
      </c>
      <c r="E46" s="2">
        <f>IF(Data!E46&gt;0,Data!E46-4,"")</f>
        <v>0</v>
      </c>
      <c r="F46" s="2">
        <f>IF(Data!F46&gt;0,Data!F46-4,"")</f>
        <v>0</v>
      </c>
      <c r="G46" s="2">
        <f>IF(Data!G46&gt;0,Data!G46-4,"")</f>
        <v>1</v>
      </c>
      <c r="H46" s="2">
        <f>IF(Data!H46&gt;0,Data!H46-4,"")</f>
        <v>2</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4</v>
      </c>
      <c r="P46" s="4" t="str">
        <f>IF(COUNTIF(Data!A46:H46,4)=8,"Remove","")</f>
        <v/>
      </c>
    </row>
    <row r="47" spans="1:16" x14ac:dyDescent="0.3">
      <c r="A47" s="2">
        <f>IF(Data!A47&gt;0,Data!A47-4,"")</f>
        <v>1</v>
      </c>
      <c r="B47" s="2">
        <f>IF(Data!B47&gt;0,Data!B47-4,"")</f>
        <v>2</v>
      </c>
      <c r="C47" s="2">
        <f>IF(Data!C47&gt;0,Data!C47-4,"")</f>
        <v>2</v>
      </c>
      <c r="D47" s="2">
        <f>IF(Data!D47&gt;0,Data!D47-4,"")</f>
        <v>2</v>
      </c>
      <c r="E47" s="2">
        <f>IF(Data!E47&gt;0,Data!E47-4,"")</f>
        <v>1</v>
      </c>
      <c r="F47" s="2">
        <f>IF(Data!F47&gt;0,Data!F47-4,"")</f>
        <v>0</v>
      </c>
      <c r="G47" s="2">
        <f>IF(Data!G47&gt;0,Data!G47-4,"")</f>
        <v>0</v>
      </c>
      <c r="H47" s="2">
        <f>IF(Data!H47&gt;0,Data!H47-4,"")</f>
        <v>2</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4</v>
      </c>
      <c r="P47" s="4" t="str">
        <f>IF(COUNTIF(Data!A47:H47,4)=8,"Remove","")</f>
        <v/>
      </c>
    </row>
    <row r="48" spans="1:16" x14ac:dyDescent="0.3">
      <c r="A48" s="2">
        <f>IF(Data!A48&gt;0,Data!A48-4,"")</f>
        <v>0</v>
      </c>
      <c r="B48" s="2">
        <f>IF(Data!B48&gt;0,Data!B48-4,"")</f>
        <v>0</v>
      </c>
      <c r="C48" s="2">
        <f>IF(Data!C48&gt;0,Data!C48-4,"")</f>
        <v>1</v>
      </c>
      <c r="D48" s="2">
        <f>IF(Data!D48&gt;0,Data!D48-4,"")</f>
        <v>1</v>
      </c>
      <c r="E48" s="2">
        <f>IF(Data!E48&gt;0,Data!E48-4,"")</f>
        <v>0</v>
      </c>
      <c r="F48" s="2">
        <f>IF(Data!F48&gt;0,Data!F48-4,"")</f>
        <v>3</v>
      </c>
      <c r="G48" s="2">
        <f>IF(Data!G48&gt;0,Data!G48-4,"")</f>
        <v>1</v>
      </c>
      <c r="H48" s="2">
        <f>IF(Data!H48&gt;0,Data!H48-4,"")</f>
        <v>-1</v>
      </c>
      <c r="K48" s="7" t="str">
        <f t="shared" si="0"/>
        <v/>
      </c>
      <c r="L48" s="7">
        <f t="shared" si="1"/>
        <v>1</v>
      </c>
      <c r="M48" s="4">
        <f t="shared" si="2"/>
        <v>1</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3</v>
      </c>
      <c r="P48" s="4" t="str">
        <f>IF(COUNTIF(Data!A48:H48,4)=8,"Remove","")</f>
        <v/>
      </c>
    </row>
    <row r="49" spans="1:16" x14ac:dyDescent="0.3">
      <c r="A49" s="2">
        <f>IF(Data!A49&gt;0,Data!A49-4,"")</f>
        <v>2</v>
      </c>
      <c r="B49" s="2">
        <f>IF(Data!B49&gt;0,Data!B49-4,"")</f>
        <v>3</v>
      </c>
      <c r="C49" s="2">
        <f>IF(Data!C49&gt;0,Data!C49-4,"")</f>
        <v>3</v>
      </c>
      <c r="D49" s="2">
        <f>IF(Data!D49&gt;0,Data!D49-4,"")</f>
        <v>2</v>
      </c>
      <c r="E49" s="2">
        <f>IF(Data!E49&gt;0,Data!E49-4,"")</f>
        <v>2</v>
      </c>
      <c r="F49" s="2">
        <f>IF(Data!F49&gt;0,Data!F49-4,"")</f>
        <v>2</v>
      </c>
      <c r="G49" s="2">
        <f>IF(Data!G49&gt;0,Data!G49-4,"")</f>
        <v>2</v>
      </c>
      <c r="H49" s="2">
        <f>IF(Data!H49&gt;0,Data!H49-4,"")</f>
        <v>2</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6</v>
      </c>
      <c r="P49" s="4" t="str">
        <f>IF(COUNTIF(Data!A49:H49,4)=8,"Remove","")</f>
        <v/>
      </c>
    </row>
    <row r="50" spans="1:16" x14ac:dyDescent="0.3">
      <c r="A50" s="2">
        <f>IF(Data!A50&gt;0,Data!A50-4,"")</f>
        <v>2</v>
      </c>
      <c r="B50" s="2">
        <f>IF(Data!B50&gt;0,Data!B50-4,"")</f>
        <v>2</v>
      </c>
      <c r="C50" s="2">
        <f>IF(Data!C50&gt;0,Data!C50-4,"")</f>
        <v>1</v>
      </c>
      <c r="D50" s="2">
        <f>IF(Data!D50&gt;0,Data!D50-4,"")</f>
        <v>2</v>
      </c>
      <c r="E50" s="2">
        <f>IF(Data!E50&gt;0,Data!E50-4,"")</f>
        <v>0</v>
      </c>
      <c r="F50" s="2">
        <f>IF(Data!F50&gt;0,Data!F50-4,"")</f>
        <v>1</v>
      </c>
      <c r="G50" s="2">
        <f>IF(Data!G50&gt;0,Data!G50-4,"")</f>
        <v>2</v>
      </c>
      <c r="H50" s="2">
        <f>IF(Data!H50&gt;0,Data!H50-4,"")</f>
        <v>2</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5</v>
      </c>
      <c r="P50" s="4" t="str">
        <f>IF(COUNTIF(Data!A50:H50,4)=8,"Remove","")</f>
        <v/>
      </c>
    </row>
    <row r="51" spans="1:16" x14ac:dyDescent="0.3">
      <c r="A51" s="2">
        <f>IF(Data!A51&gt;0,Data!A51-4,"")</f>
        <v>-1</v>
      </c>
      <c r="B51" s="2">
        <f>IF(Data!B51&gt;0,Data!B51-4,"")</f>
        <v>1</v>
      </c>
      <c r="C51" s="2">
        <f>IF(Data!C51&gt;0,Data!C51-4,"")</f>
        <v>-2</v>
      </c>
      <c r="D51" s="2">
        <f>IF(Data!D51&gt;0,Data!D51-4,"")</f>
        <v>0</v>
      </c>
      <c r="E51" s="2">
        <f>IF(Data!E51&gt;0,Data!E51-4,"")</f>
        <v>-3</v>
      </c>
      <c r="F51" s="2">
        <f>IF(Data!F51&gt;0,Data!F51-4,"")</f>
        <v>-3</v>
      </c>
      <c r="G51" s="2">
        <f>IF(Data!G51&gt;0,Data!G51-4,"")</f>
        <v>0</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3</v>
      </c>
      <c r="P51" s="4" t="str">
        <f>IF(COUNTIF(Data!A51:H51,4)=8,"Remove","")</f>
        <v/>
      </c>
    </row>
    <row r="52" spans="1:16" x14ac:dyDescent="0.3">
      <c r="A52" s="2">
        <f>IF(Data!A52&gt;0,Data!A52-4,"")</f>
        <v>2</v>
      </c>
      <c r="B52" s="2">
        <f>IF(Data!B52&gt;0,Data!B52-4,"")</f>
        <v>1</v>
      </c>
      <c r="C52" s="2">
        <f>IF(Data!C52&gt;0,Data!C52-4,"")</f>
        <v>2</v>
      </c>
      <c r="D52" s="2">
        <f>IF(Data!D52&gt;0,Data!D52-4,"")</f>
        <v>2</v>
      </c>
      <c r="E52" s="2">
        <f>IF(Data!E52&gt;0,Data!E52-4,"")</f>
        <v>1</v>
      </c>
      <c r="F52" s="2">
        <f>IF(Data!F52&gt;0,Data!F52-4,"")</f>
        <v>2</v>
      </c>
      <c r="G52" s="2">
        <f>IF(Data!G52&gt;0,Data!G52-4,"")</f>
        <v>0</v>
      </c>
      <c r="H52" s="2">
        <f>IF(Data!H52&gt;0,Data!H52-4,"")</f>
        <v>0</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4</v>
      </c>
      <c r="P52" s="4" t="str">
        <f>IF(COUNTIF(Data!A52:H52,4)=8,"Remove","")</f>
        <v/>
      </c>
    </row>
    <row r="53" spans="1:16" x14ac:dyDescent="0.3">
      <c r="A53" s="2">
        <f>IF(Data!A53&gt;0,Data!A53-4,"")</f>
        <v>1</v>
      </c>
      <c r="B53" s="2">
        <f>IF(Data!B53&gt;0,Data!B53-4,"")</f>
        <v>2</v>
      </c>
      <c r="C53" s="2">
        <f>IF(Data!C53&gt;0,Data!C53-4,"")</f>
        <v>2</v>
      </c>
      <c r="D53" s="2">
        <f>IF(Data!D53&gt;0,Data!D53-4,"")</f>
        <v>2</v>
      </c>
      <c r="E53" s="2">
        <f>IF(Data!E53&gt;0,Data!E53-4,"")</f>
        <v>2</v>
      </c>
      <c r="F53" s="2">
        <f>IF(Data!F53&gt;0,Data!F53-4,"")</f>
        <v>2</v>
      </c>
      <c r="G53" s="2">
        <f>IF(Data!G53&gt;0,Data!G53-4,"")</f>
        <v>1</v>
      </c>
      <c r="H53" s="2">
        <f>IF(Data!H53&gt;0,Data!H53-4,"")</f>
        <v>2</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6</v>
      </c>
      <c r="P53" s="4" t="str">
        <f>IF(COUNTIF(Data!A53:H53,4)=8,"Remove","")</f>
        <v/>
      </c>
    </row>
    <row r="54" spans="1:16" x14ac:dyDescent="0.3">
      <c r="A54" s="2">
        <f>IF(Data!A54&gt;0,Data!A54-4,"")</f>
        <v>0</v>
      </c>
      <c r="B54" s="2">
        <f>IF(Data!B54&gt;0,Data!B54-4,"")</f>
        <v>0</v>
      </c>
      <c r="C54" s="2">
        <f>IF(Data!C54&gt;0,Data!C54-4,"")</f>
        <v>0</v>
      </c>
      <c r="D54" s="2">
        <f>IF(Data!D54&gt;0,Data!D54-4,"")</f>
        <v>0</v>
      </c>
      <c r="E54" s="2">
        <f>IF(Data!E54&gt;0,Data!E54-4,"")</f>
        <v>0</v>
      </c>
      <c r="F54" s="2">
        <f>IF(Data!F54&gt;0,Data!F54-4,"")</f>
        <v>0</v>
      </c>
      <c r="G54" s="2">
        <f>IF(Data!G54&gt;0,Data!G54-4,"")</f>
        <v>0</v>
      </c>
      <c r="H54" s="2">
        <f>IF(Data!H54&gt;0,Data!H54-4,"")</f>
        <v>0</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8</v>
      </c>
      <c r="P54" s="4" t="str">
        <f>IF(COUNTIF(Data!A54:H54,4)=8,"Remove","")</f>
        <v>Remove</v>
      </c>
    </row>
    <row r="55" spans="1:16" x14ac:dyDescent="0.3">
      <c r="A55" s="2">
        <f>IF(Data!A55&gt;0,Data!A55-4,"")</f>
        <v>1</v>
      </c>
      <c r="B55" s="2">
        <f>IF(Data!B55&gt;0,Data!B55-4,"")</f>
        <v>1</v>
      </c>
      <c r="C55" s="2">
        <f>IF(Data!C55&gt;0,Data!C55-4,"")</f>
        <v>0</v>
      </c>
      <c r="D55" s="2">
        <f>IF(Data!D55&gt;0,Data!D55-4,"")</f>
        <v>2</v>
      </c>
      <c r="E55" s="2">
        <f>IF(Data!E55&gt;0,Data!E55-4,"")</f>
        <v>1</v>
      </c>
      <c r="F55" s="2">
        <f>IF(Data!F55&gt;0,Data!F55-4,"")</f>
        <v>2</v>
      </c>
      <c r="G55" s="2">
        <f>IF(Data!G55&gt;0,Data!G55-4,"")</f>
        <v>0</v>
      </c>
      <c r="H55" s="2">
        <f>IF(Data!H55&gt;0,Data!H55-4,"")</f>
        <v>0</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3</v>
      </c>
      <c r="P55" s="4" t="str">
        <f>IF(COUNTIF(Data!A55:H55,4)=8,"Remove","")</f>
        <v/>
      </c>
    </row>
    <row r="56" spans="1:16" x14ac:dyDescent="0.3">
      <c r="A56" s="2">
        <f>IF(Data!A56&gt;0,Data!A56-4,"")</f>
        <v>2</v>
      </c>
      <c r="B56" s="2">
        <f>IF(Data!B56&gt;0,Data!B56-4,"")</f>
        <v>-2</v>
      </c>
      <c r="C56" s="2">
        <f>IF(Data!C56&gt;0,Data!C56-4,"")</f>
        <v>0</v>
      </c>
      <c r="D56" s="2">
        <f>IF(Data!D56&gt;0,Data!D56-4,"")</f>
        <v>2</v>
      </c>
      <c r="E56" s="2">
        <f>IF(Data!E56&gt;0,Data!E56-4,"")</f>
        <v>2</v>
      </c>
      <c r="F56" s="2">
        <f>IF(Data!F56&gt;0,Data!F56-4,"")</f>
        <v>-1</v>
      </c>
      <c r="G56" s="2">
        <f>IF(Data!G56&gt;0,Data!G56-4,"")</f>
        <v>0</v>
      </c>
      <c r="H56" s="2">
        <f>IF(Data!H56&gt;0,Data!H56-4,"")</f>
        <v>1</v>
      </c>
      <c r="K56" s="7">
        <f t="shared" si="0"/>
        <v>1</v>
      </c>
      <c r="L56" s="7" t="str">
        <f t="shared" si="1"/>
        <v/>
      </c>
      <c r="M56" s="4">
        <f t="shared" si="2"/>
        <v>1</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3</v>
      </c>
      <c r="P56" s="4" t="str">
        <f>IF(COUNTIF(Data!A56:H56,4)=8,"Remove","")</f>
        <v/>
      </c>
    </row>
    <row r="57" spans="1:16" x14ac:dyDescent="0.3">
      <c r="A57" s="2">
        <f>IF(Data!A57&gt;0,Data!A57-4,"")</f>
        <v>1</v>
      </c>
      <c r="B57" s="2">
        <f>IF(Data!B57&gt;0,Data!B57-4,"")</f>
        <v>0</v>
      </c>
      <c r="C57" s="2">
        <f>IF(Data!C57&gt;0,Data!C57-4,"")</f>
        <v>1</v>
      </c>
      <c r="D57" s="2">
        <f>IF(Data!D57&gt;0,Data!D57-4,"")</f>
        <v>0</v>
      </c>
      <c r="E57" s="2">
        <f>IF(Data!E57&gt;0,Data!E57-4,"")</f>
        <v>1</v>
      </c>
      <c r="F57" s="2">
        <f>IF(Data!F57&gt;0,Data!F57-4,"")</f>
        <v>2</v>
      </c>
      <c r="G57" s="2">
        <f>IF(Data!G57&gt;0,Data!G57-4,"")</f>
        <v>1</v>
      </c>
      <c r="H57" s="2">
        <f>IF(Data!H57&gt;0,Data!H57-4,"")</f>
        <v>1</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5</v>
      </c>
      <c r="P57" s="4" t="str">
        <f>IF(COUNTIF(Data!A57:H57,4)=8,"Remove","")</f>
        <v/>
      </c>
    </row>
    <row r="58" spans="1:16" x14ac:dyDescent="0.3">
      <c r="A58" s="2">
        <f>IF(Data!A58&gt;0,Data!A58-4,"")</f>
        <v>2</v>
      </c>
      <c r="B58" s="2">
        <f>IF(Data!B58&gt;0,Data!B58-4,"")</f>
        <v>2</v>
      </c>
      <c r="C58" s="2">
        <f>IF(Data!C58&gt;0,Data!C58-4,"")</f>
        <v>1</v>
      </c>
      <c r="D58" s="2">
        <f>IF(Data!D58&gt;0,Data!D58-4,"")</f>
        <v>3</v>
      </c>
      <c r="E58" s="2">
        <f>IF(Data!E58&gt;0,Data!E58-4,"")</f>
        <v>1</v>
      </c>
      <c r="F58" s="2">
        <f>IF(Data!F58&gt;0,Data!F58-4,"")</f>
        <v>1</v>
      </c>
      <c r="G58" s="2">
        <f>IF(Data!G58&gt;0,Data!G58-4,"")</f>
        <v>-1</v>
      </c>
      <c r="H58" s="2">
        <f>IF(Data!H58&gt;0,Data!H58-4,"")</f>
        <v>1</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4</v>
      </c>
      <c r="P58" s="4" t="str">
        <f>IF(COUNTIF(Data!A58:H58,4)=8,"Remove","")</f>
        <v/>
      </c>
    </row>
    <row r="59" spans="1:16" x14ac:dyDescent="0.3">
      <c r="A59" s="2">
        <f>IF(Data!A59&gt;0,Data!A59-4,"")</f>
        <v>2</v>
      </c>
      <c r="B59" s="2">
        <f>IF(Data!B59&gt;0,Data!B59-4,"")</f>
        <v>3</v>
      </c>
      <c r="C59" s="2">
        <f>IF(Data!C59&gt;0,Data!C59-4,"")</f>
        <v>2</v>
      </c>
      <c r="D59" s="2">
        <f>IF(Data!D59&gt;0,Data!D59-4,"")</f>
        <v>2</v>
      </c>
      <c r="E59" s="2">
        <f>IF(Data!E59&gt;0,Data!E59-4,"")</f>
        <v>1</v>
      </c>
      <c r="F59" s="2">
        <f>IF(Data!F59&gt;0,Data!F59-4,"")</f>
        <v>2</v>
      </c>
      <c r="G59" s="2">
        <f>IF(Data!G59&gt;0,Data!G59-4,"")</f>
        <v>2</v>
      </c>
      <c r="H59" s="2">
        <f>IF(Data!H59&gt;0,Data!H59-4,"")</f>
        <v>2</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6</v>
      </c>
      <c r="P59" s="4" t="str">
        <f>IF(COUNTIF(Data!A59:H59,4)=8,"Remove","")</f>
        <v/>
      </c>
    </row>
    <row r="60" spans="1:16" x14ac:dyDescent="0.3">
      <c r="A60" s="2">
        <f>IF(Data!A60&gt;0,Data!A60-4,"")</f>
        <v>1</v>
      </c>
      <c r="B60" s="2">
        <f>IF(Data!B60&gt;0,Data!B60-4,"")</f>
        <v>2</v>
      </c>
      <c r="C60" s="2">
        <f>IF(Data!C60&gt;0,Data!C60-4,"")</f>
        <v>-1</v>
      </c>
      <c r="D60" s="2">
        <f>IF(Data!D60&gt;0,Data!D60-4,"")</f>
        <v>2</v>
      </c>
      <c r="E60" s="2">
        <f>IF(Data!E60&gt;0,Data!E60-4,"")</f>
        <v>1</v>
      </c>
      <c r="F60" s="2">
        <f>IF(Data!F60&gt;0,Data!F60-4,"")</f>
        <v>0</v>
      </c>
      <c r="G60" s="2">
        <f>IF(Data!G60&gt;0,Data!G60-4,"")</f>
        <v>-3</v>
      </c>
      <c r="H60" s="2">
        <f>IF(Data!H60&gt;0,Data!H60-4,"")</f>
        <v>-1</v>
      </c>
      <c r="K60" s="7" t="str">
        <f t="shared" si="0"/>
        <v/>
      </c>
      <c r="L60" s="7">
        <f t="shared" si="1"/>
        <v>1</v>
      </c>
      <c r="M60" s="4">
        <f t="shared" si="2"/>
        <v>1</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2</v>
      </c>
      <c r="P60" s="4" t="str">
        <f>IF(COUNTIF(Data!A60:H60,4)=8,"Remove","")</f>
        <v/>
      </c>
    </row>
    <row r="61" spans="1:16" x14ac:dyDescent="0.3">
      <c r="A61" s="2">
        <f>IF(Data!A61&gt;0,Data!A61-4,"")</f>
        <v>3</v>
      </c>
      <c r="B61" s="2">
        <f>IF(Data!B61&gt;0,Data!B61-4,"")</f>
        <v>3</v>
      </c>
      <c r="C61" s="2">
        <f>IF(Data!C61&gt;0,Data!C61-4,"")</f>
        <v>2</v>
      </c>
      <c r="D61" s="2">
        <f>IF(Data!D61&gt;0,Data!D61-4,"")</f>
        <v>3</v>
      </c>
      <c r="E61" s="2">
        <f>IF(Data!E61&gt;0,Data!E61-4,"")</f>
        <v>1</v>
      </c>
      <c r="F61" s="2">
        <f>IF(Data!F61&gt;0,Data!F61-4,"")</f>
        <v>3</v>
      </c>
      <c r="G61" s="2">
        <f>IF(Data!G61&gt;0,Data!G61-4,"")</f>
        <v>3</v>
      </c>
      <c r="H61" s="2">
        <f>IF(Data!H61&gt;0,Data!H61-4,"")</f>
        <v>0</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5</v>
      </c>
      <c r="P61" s="4" t="str">
        <f>IF(COUNTIF(Data!A61:H61,4)=8,"Remove","")</f>
        <v/>
      </c>
    </row>
    <row r="62" spans="1:16" x14ac:dyDescent="0.3">
      <c r="A62" s="2">
        <f>IF(Data!A62&gt;0,Data!A62-4,"")</f>
        <v>1</v>
      </c>
      <c r="B62" s="2">
        <f>IF(Data!B62&gt;0,Data!B62-4,"")</f>
        <v>1</v>
      </c>
      <c r="C62" s="2">
        <f>IF(Data!C62&gt;0,Data!C62-4,"")</f>
        <v>2</v>
      </c>
      <c r="D62" s="2">
        <f>IF(Data!D62&gt;0,Data!D62-4,"")</f>
        <v>3</v>
      </c>
      <c r="E62" s="2">
        <f>IF(Data!E62&gt;0,Data!E62-4,"")</f>
        <v>2</v>
      </c>
      <c r="F62" s="2">
        <f>IF(Data!F62&gt;0,Data!F62-4,"")</f>
        <v>2</v>
      </c>
      <c r="G62" s="2">
        <f>IF(Data!G62&gt;0,Data!G62-4,"")</f>
        <v>1</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4</v>
      </c>
      <c r="P62" s="4" t="str">
        <f>IF(COUNTIF(Data!A62:H62,4)=8,"Remove","")</f>
        <v/>
      </c>
    </row>
    <row r="63" spans="1:16" x14ac:dyDescent="0.3">
      <c r="A63" s="2">
        <f>IF(Data!A63&gt;0,Data!A63-4,"")</f>
        <v>1</v>
      </c>
      <c r="B63" s="2">
        <f>IF(Data!B63&gt;0,Data!B63-4,"")</f>
        <v>3</v>
      </c>
      <c r="C63" s="2">
        <f>IF(Data!C63&gt;0,Data!C63-4,"")</f>
        <v>1</v>
      </c>
      <c r="D63" s="2">
        <f>IF(Data!D63&gt;0,Data!D63-4,"")</f>
        <v>3</v>
      </c>
      <c r="E63" s="2">
        <f>IF(Data!E63&gt;0,Data!E63-4,"")</f>
        <v>1</v>
      </c>
      <c r="F63" s="2">
        <f>IF(Data!F63&gt;0,Data!F63-4,"")</f>
        <v>2</v>
      </c>
      <c r="G63" s="2">
        <f>IF(Data!G63&gt;0,Data!G63-4,"")</f>
        <v>0</v>
      </c>
      <c r="H63" s="2">
        <f>IF(Data!H63&gt;0,Data!H63-4,"")</f>
        <v>0</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3</v>
      </c>
      <c r="P63" s="4" t="str">
        <f>IF(COUNTIF(Data!A63:H63,4)=8,"Remove","")</f>
        <v/>
      </c>
    </row>
    <row r="64" spans="1:16" x14ac:dyDescent="0.3">
      <c r="A64" s="2">
        <f>IF(Data!A64&gt;0,Data!A64-4,"")</f>
        <v>-1</v>
      </c>
      <c r="B64" s="2">
        <f>IF(Data!B64&gt;0,Data!B64-4,"")</f>
        <v>3</v>
      </c>
      <c r="C64" s="2">
        <f>IF(Data!C64&gt;0,Data!C64-4,"")</f>
        <v>1</v>
      </c>
      <c r="D64" s="2">
        <f>IF(Data!D64&gt;0,Data!D64-4,"")</f>
        <v>0</v>
      </c>
      <c r="E64" s="2">
        <f>IF(Data!E64&gt;0,Data!E64-4,"")</f>
        <v>0</v>
      </c>
      <c r="F64" s="2">
        <f>IF(Data!F64&gt;0,Data!F64-4,"")</f>
        <v>0</v>
      </c>
      <c r="G64" s="2">
        <f>IF(Data!G64&gt;0,Data!G64-4,"")</f>
        <v>1</v>
      </c>
      <c r="H64" s="2">
        <f>IF(Data!H64&gt;0,Data!H64-4,"")</f>
        <v>-2</v>
      </c>
      <c r="K64" s="7">
        <f t="shared" si="0"/>
        <v>1</v>
      </c>
      <c r="L64" s="7" t="str">
        <f t="shared" si="1"/>
        <v/>
      </c>
      <c r="M64" s="4">
        <f t="shared" si="2"/>
        <v>1</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3</v>
      </c>
      <c r="P64" s="4" t="str">
        <f>IF(COUNTIF(Data!A64:H64,4)=8,"Remove","")</f>
        <v/>
      </c>
    </row>
    <row r="65" spans="1:16" x14ac:dyDescent="0.3">
      <c r="A65" s="2">
        <f>IF(Data!A65&gt;0,Data!A65-4,"")</f>
        <v>2</v>
      </c>
      <c r="B65" s="2">
        <f>IF(Data!B65&gt;0,Data!B65-4,"")</f>
        <v>3</v>
      </c>
      <c r="C65" s="2">
        <f>IF(Data!C65&gt;0,Data!C65-4,"")</f>
        <v>3</v>
      </c>
      <c r="D65" s="2">
        <f>IF(Data!D65&gt;0,Data!D65-4,"")</f>
        <v>3</v>
      </c>
      <c r="E65" s="2">
        <f>IF(Data!E65&gt;0,Data!E65-4,"")</f>
        <v>2</v>
      </c>
      <c r="F65" s="2">
        <f>IF(Data!F65&gt;0,Data!F65-4,"")</f>
        <v>2</v>
      </c>
      <c r="G65" s="2">
        <f>IF(Data!G65&gt;0,Data!G65-4,"")</f>
        <v>0</v>
      </c>
      <c r="H65" s="2">
        <f>IF(Data!H65&gt;0,Data!H65-4,"")</f>
        <v>0</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3">
      <c r="A66" s="2">
        <f>IF(Data!A66&gt;0,Data!A66-4,"")</f>
        <v>2</v>
      </c>
      <c r="B66" s="2">
        <f>IF(Data!B66&gt;0,Data!B66-4,"")</f>
        <v>1</v>
      </c>
      <c r="C66" s="2">
        <f>IF(Data!C66&gt;0,Data!C66-4,"")</f>
        <v>2</v>
      </c>
      <c r="D66" s="2">
        <f>IF(Data!D66&gt;0,Data!D66-4,"")</f>
        <v>2</v>
      </c>
      <c r="E66" s="2">
        <f>IF(Data!E66&gt;0,Data!E66-4,"")</f>
        <v>1</v>
      </c>
      <c r="F66" s="2">
        <f>IF(Data!F66&gt;0,Data!F66-4,"")</f>
        <v>1</v>
      </c>
      <c r="G66" s="2">
        <f>IF(Data!G66&gt;0,Data!G66-4,"")</f>
        <v>0</v>
      </c>
      <c r="H66" s="2">
        <f>IF(Data!H66&gt;0,Data!H66-4,"")</f>
        <v>0</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3</v>
      </c>
      <c r="P66" s="4" t="str">
        <f>IF(COUNTIF(Data!A66:H66,4)=8,"Remove","")</f>
        <v/>
      </c>
    </row>
    <row r="67" spans="1:16" x14ac:dyDescent="0.3">
      <c r="A67" s="2">
        <f>IF(Data!A67&gt;0,Data!A67-4,"")</f>
        <v>3</v>
      </c>
      <c r="B67" s="2">
        <f>IF(Data!B67&gt;0,Data!B67-4,"")</f>
        <v>2</v>
      </c>
      <c r="C67" s="2">
        <f>IF(Data!C67&gt;0,Data!C67-4,"")</f>
        <v>1</v>
      </c>
      <c r="D67" s="2">
        <f>IF(Data!D67&gt;0,Data!D67-4,"")</f>
        <v>3</v>
      </c>
      <c r="E67" s="2">
        <f>IF(Data!E67&gt;0,Data!E67-4,"")</f>
        <v>3</v>
      </c>
      <c r="F67" s="2">
        <f>IF(Data!F67&gt;0,Data!F67-4,"")</f>
        <v>3</v>
      </c>
      <c r="G67" s="2">
        <f>IF(Data!G67&gt;0,Data!G67-4,"")</f>
        <v>2</v>
      </c>
      <c r="H67" s="2">
        <f>IF(Data!H67&gt;0,Data!H67-4,"")</f>
        <v>3</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5</v>
      </c>
      <c r="P67" s="4" t="str">
        <f>IF(COUNTIF(Data!A67:H67,4)=8,"Remove","")</f>
        <v/>
      </c>
    </row>
    <row r="68" spans="1:16" x14ac:dyDescent="0.3">
      <c r="A68" s="2">
        <f>IF(Data!A68&gt;0,Data!A68-4,"")</f>
        <v>2</v>
      </c>
      <c r="B68" s="2">
        <f>IF(Data!B68&gt;0,Data!B68-4,"")</f>
        <v>3</v>
      </c>
      <c r="C68" s="2">
        <f>IF(Data!C68&gt;0,Data!C68-4,"")</f>
        <v>2</v>
      </c>
      <c r="D68" s="2">
        <f>IF(Data!D68&gt;0,Data!D68-4,"")</f>
        <v>3</v>
      </c>
      <c r="E68" s="2">
        <f>IF(Data!E68&gt;0,Data!E68-4,"")</f>
        <v>1</v>
      </c>
      <c r="F68" s="2">
        <f>IF(Data!F68&gt;0,Data!F68-4,"")</f>
        <v>3</v>
      </c>
      <c r="G68" s="2">
        <f>IF(Data!G68&gt;0,Data!G68-4,"")</f>
        <v>3</v>
      </c>
      <c r="H68" s="2">
        <f>IF(Data!H68&gt;0,Data!H68-4,"")</f>
        <v>0</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4</v>
      </c>
      <c r="P68" s="4" t="str">
        <f>IF(COUNTIF(Data!A68:H68,4)=8,"Remove","")</f>
        <v/>
      </c>
    </row>
    <row r="69" spans="1:16" x14ac:dyDescent="0.3">
      <c r="A69" s="2">
        <f>IF(Data!A69&gt;0,Data!A69-4,"")</f>
        <v>3</v>
      </c>
      <c r="B69" s="2">
        <f>IF(Data!B69&gt;0,Data!B69-4,"")</f>
        <v>1</v>
      </c>
      <c r="C69" s="2">
        <f>IF(Data!C69&gt;0,Data!C69-4,"")</f>
        <v>3</v>
      </c>
      <c r="D69" s="2">
        <f>IF(Data!D69&gt;0,Data!D69-4,"")</f>
        <v>3</v>
      </c>
      <c r="E69" s="2">
        <f>IF(Data!E69&gt;0,Data!E69-4,"")</f>
        <v>0</v>
      </c>
      <c r="F69" s="2">
        <f>IF(Data!F69&gt;0,Data!F69-4,"")</f>
        <v>3</v>
      </c>
      <c r="G69" s="2">
        <f>IF(Data!G69&gt;0,Data!G69-4,"")</f>
        <v>3</v>
      </c>
      <c r="H69" s="2">
        <f>IF(Data!H69&gt;0,Data!H69-4,"")</f>
        <v>0</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5</v>
      </c>
      <c r="P69" s="4" t="str">
        <f>IF(COUNTIF(Data!A69:H69,4)=8,"Remove","")</f>
        <v/>
      </c>
    </row>
    <row r="70" spans="1:16" x14ac:dyDescent="0.3">
      <c r="A70" s="2">
        <f>IF(Data!A70&gt;0,Data!A70-4,"")</f>
        <v>0</v>
      </c>
      <c r="B70" s="2">
        <f>IF(Data!B70&gt;0,Data!B70-4,"")</f>
        <v>2</v>
      </c>
      <c r="C70" s="2">
        <f>IF(Data!C70&gt;0,Data!C70-4,"")</f>
        <v>0</v>
      </c>
      <c r="D70" s="2">
        <f>IF(Data!D70&gt;0,Data!D70-4,"")</f>
        <v>1</v>
      </c>
      <c r="E70" s="2">
        <f>IF(Data!E70&gt;0,Data!E70-4,"")</f>
        <v>-2</v>
      </c>
      <c r="F70" s="2">
        <f>IF(Data!F70&gt;0,Data!F70-4,"")</f>
        <v>-1</v>
      </c>
      <c r="G70" s="2">
        <f>IF(Data!G70&gt;0,Data!G70-4,"")</f>
        <v>-2</v>
      </c>
      <c r="H70" s="2">
        <f>IF(Data!H70&gt;0,Data!H70-4,"")</f>
        <v>-2</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3</v>
      </c>
      <c r="P70" s="4" t="str">
        <f>IF(COUNTIF(Data!A70:H70,4)=8,"Remove","")</f>
        <v/>
      </c>
    </row>
    <row r="71" spans="1:16" x14ac:dyDescent="0.3">
      <c r="A71" s="2">
        <f>IF(Data!A71&gt;0,Data!A71-4,"")</f>
        <v>1</v>
      </c>
      <c r="B71" s="2">
        <f>IF(Data!B71&gt;0,Data!B71-4,"")</f>
        <v>2</v>
      </c>
      <c r="C71" s="2">
        <f>IF(Data!C71&gt;0,Data!C71-4,"")</f>
        <v>2</v>
      </c>
      <c r="D71" s="2">
        <f>IF(Data!D71&gt;0,Data!D71-4,"")</f>
        <v>2</v>
      </c>
      <c r="E71" s="2">
        <f>IF(Data!E71&gt;0,Data!E71-4,"")</f>
        <v>0</v>
      </c>
      <c r="F71" s="2">
        <f>IF(Data!F71&gt;0,Data!F71-4,"")</f>
        <v>2</v>
      </c>
      <c r="G71" s="2">
        <f>IF(Data!G71&gt;0,Data!G71-4,"")</f>
        <v>2</v>
      </c>
      <c r="H71" s="2">
        <f>IF(Data!H71&gt;0,Data!H71-4,"")</f>
        <v>0</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5</v>
      </c>
      <c r="P71" s="4" t="str">
        <f>IF(COUNTIF(Data!A71:H71,4)=8,"Remove","")</f>
        <v/>
      </c>
    </row>
    <row r="72" spans="1:16" x14ac:dyDescent="0.3">
      <c r="A72" s="2">
        <f>IF(Data!A72&gt;0,Data!A72-4,"")</f>
        <v>0</v>
      </c>
      <c r="B72" s="2">
        <f>IF(Data!B72&gt;0,Data!B72-4,"")</f>
        <v>1</v>
      </c>
      <c r="C72" s="2">
        <f>IF(Data!C72&gt;0,Data!C72-4,"")</f>
        <v>0</v>
      </c>
      <c r="D72" s="2">
        <f>IF(Data!D72&gt;0,Data!D72-4,"")</f>
        <v>0</v>
      </c>
      <c r="E72" s="2">
        <f>IF(Data!E72&gt;0,Data!E72-4,"")</f>
        <v>1</v>
      </c>
      <c r="F72" s="2">
        <f>IF(Data!F72&gt;0,Data!F72-4,"")</f>
        <v>-2</v>
      </c>
      <c r="G72" s="2">
        <f>IF(Data!G72&gt;0,Data!G72-4,"")</f>
        <v>0</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5</v>
      </c>
      <c r="P72" s="4" t="str">
        <f>IF(COUNTIF(Data!A72:H72,4)=8,"Remove","")</f>
        <v/>
      </c>
    </row>
    <row r="73" spans="1:16" x14ac:dyDescent="0.3">
      <c r="A73" s="2">
        <f>IF(Data!A73&gt;0,Data!A73-4,"")</f>
        <v>3</v>
      </c>
      <c r="B73" s="2">
        <f>IF(Data!B73&gt;0,Data!B73-4,"")</f>
        <v>3</v>
      </c>
      <c r="C73" s="2">
        <f>IF(Data!C73&gt;0,Data!C73-4,"")</f>
        <v>3</v>
      </c>
      <c r="D73" s="2">
        <f>IF(Data!D73&gt;0,Data!D73-4,"")</f>
        <v>3</v>
      </c>
      <c r="E73" s="2">
        <f>IF(Data!E73&gt;0,Data!E73-4,"")</f>
        <v>3</v>
      </c>
      <c r="F73" s="2">
        <f>IF(Data!F73&gt;0,Data!F73-4,"")</f>
        <v>3</v>
      </c>
      <c r="G73" s="2">
        <f>IF(Data!G73&gt;0,Data!G73-4,"")</f>
        <v>3</v>
      </c>
      <c r="H73" s="2">
        <f>IF(Data!H73&gt;0,Data!H73-4,"")</f>
        <v>3</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8</v>
      </c>
      <c r="P73" s="4" t="str">
        <f>IF(COUNTIF(Data!A73:H73,4)=8,"Remove","")</f>
        <v/>
      </c>
    </row>
    <row r="74" spans="1:16" x14ac:dyDescent="0.3">
      <c r="A74" s="2">
        <f>IF(Data!A74&gt;0,Data!A74-4,"")</f>
        <v>1</v>
      </c>
      <c r="B74" s="2">
        <f>IF(Data!B74&gt;0,Data!B74-4,"")</f>
        <v>2</v>
      </c>
      <c r="C74" s="2">
        <f>IF(Data!C74&gt;0,Data!C74-4,"")</f>
        <v>2</v>
      </c>
      <c r="D74" s="2">
        <f>IF(Data!D74&gt;0,Data!D74-4,"")</f>
        <v>1</v>
      </c>
      <c r="E74" s="2">
        <f>IF(Data!E74&gt;0,Data!E74-4,"")</f>
        <v>1</v>
      </c>
      <c r="F74" s="2">
        <f>IF(Data!F74&gt;0,Data!F74-4,"")</f>
        <v>1</v>
      </c>
      <c r="G74" s="2">
        <f>IF(Data!G74&gt;0,Data!G74-4,"")</f>
        <v>-1</v>
      </c>
      <c r="H74" s="2">
        <f>IF(Data!H74&gt;0,Data!H74-4,"")</f>
        <v>-1</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4</v>
      </c>
      <c r="P74" s="4" t="str">
        <f>IF(COUNTIF(Data!A74:H74,4)=8,"Remove","")</f>
        <v/>
      </c>
    </row>
    <row r="75" spans="1:16" x14ac:dyDescent="0.3">
      <c r="A75" s="2">
        <f>IF(Data!A75&gt;0,Data!A75-4,"")</f>
        <v>1</v>
      </c>
      <c r="B75" s="2">
        <f>IF(Data!B75&gt;0,Data!B75-4,"")</f>
        <v>2</v>
      </c>
      <c r="C75" s="2">
        <f>IF(Data!C75&gt;0,Data!C75-4,"")</f>
        <v>2</v>
      </c>
      <c r="D75" s="2">
        <f>IF(Data!D75&gt;0,Data!D75-4,"")</f>
        <v>2</v>
      </c>
      <c r="E75" s="2">
        <f>IF(Data!E75&gt;0,Data!E75-4,"")</f>
        <v>1</v>
      </c>
      <c r="F75" s="2">
        <f>IF(Data!F75&gt;0,Data!F75-4,"")</f>
        <v>2</v>
      </c>
      <c r="G75" s="2">
        <f>IF(Data!G75&gt;0,Data!G75-4,"")</f>
        <v>1</v>
      </c>
      <c r="H75" s="2">
        <f>IF(Data!H75&gt;0,Data!H75-4,"")</f>
        <v>1</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4</v>
      </c>
      <c r="P75" s="4" t="str">
        <f>IF(COUNTIF(Data!A75:H75,4)=8,"Remove","")</f>
        <v/>
      </c>
    </row>
    <row r="76" spans="1:16" x14ac:dyDescent="0.3">
      <c r="A76" s="2">
        <f>IF(Data!A76&gt;0,Data!A76-4,"")</f>
        <v>0</v>
      </c>
      <c r="B76" s="2">
        <f>IF(Data!B76&gt;0,Data!B76-4,"")</f>
        <v>-1</v>
      </c>
      <c r="C76" s="2">
        <f>IF(Data!C76&gt;0,Data!C76-4,"")</f>
        <v>0</v>
      </c>
      <c r="D76" s="2">
        <f>IF(Data!D76&gt;0,Data!D76-4,"")</f>
        <v>-1</v>
      </c>
      <c r="E76" s="2">
        <f>IF(Data!E76&gt;0,Data!E76-4,"")</f>
        <v>1</v>
      </c>
      <c r="F76" s="2">
        <f>IF(Data!F76&gt;0,Data!F76-4,"")</f>
        <v>2</v>
      </c>
      <c r="G76" s="2">
        <f>IF(Data!G76&gt;0,Data!G76-4,"")</f>
        <v>0</v>
      </c>
      <c r="H76" s="2">
        <f>IF(Data!H76&gt;0,Data!H76-4,"")</f>
        <v>1</v>
      </c>
      <c r="K76" s="7" t="str">
        <f t="shared" si="3"/>
        <v/>
      </c>
      <c r="L76" s="7" t="str">
        <f t="shared" si="4"/>
        <v/>
      </c>
      <c r="M76" s="4">
        <f t="shared" si="5"/>
        <v>0</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3">
      <c r="A77" s="2">
        <f>IF(Data!A77&gt;0,Data!A77-4,"")</f>
        <v>2</v>
      </c>
      <c r="B77" s="2">
        <f>IF(Data!B77&gt;0,Data!B77-4,"")</f>
        <v>2</v>
      </c>
      <c r="C77" s="2">
        <f>IF(Data!C77&gt;0,Data!C77-4,"")</f>
        <v>2</v>
      </c>
      <c r="D77" s="2">
        <f>IF(Data!D77&gt;0,Data!D77-4,"")</f>
        <v>3</v>
      </c>
      <c r="E77" s="2">
        <f>IF(Data!E77&gt;0,Data!E77-4,"")</f>
        <v>3</v>
      </c>
      <c r="F77" s="2">
        <f>IF(Data!F77&gt;0,Data!F77-4,"")</f>
        <v>3</v>
      </c>
      <c r="G77" s="2">
        <f>IF(Data!G77&gt;0,Data!G77-4,"")</f>
        <v>2</v>
      </c>
      <c r="H77" s="2">
        <f>IF(Data!H77&gt;0,Data!H77-4,"")</f>
        <v>2</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5</v>
      </c>
      <c r="P77" s="4" t="str">
        <f>IF(COUNTIF(Data!A77:H77,4)=8,"Remove","")</f>
        <v/>
      </c>
    </row>
    <row r="78" spans="1:16" x14ac:dyDescent="0.3">
      <c r="A78" s="2">
        <f>IF(Data!A78&gt;0,Data!A78-4,"")</f>
        <v>1</v>
      </c>
      <c r="B78" s="2">
        <f>IF(Data!B78&gt;0,Data!B78-4,"")</f>
        <v>0</v>
      </c>
      <c r="C78" s="2">
        <f>IF(Data!C78&gt;0,Data!C78-4,"")</f>
        <v>1</v>
      </c>
      <c r="D78" s="2">
        <f>IF(Data!D78&gt;0,Data!D78-4,"")</f>
        <v>0</v>
      </c>
      <c r="E78" s="2">
        <f>IF(Data!E78&gt;0,Data!E78-4,"")</f>
        <v>0</v>
      </c>
      <c r="F78" s="2">
        <f>IF(Data!F78&gt;0,Data!F78-4,"")</f>
        <v>-1</v>
      </c>
      <c r="G78" s="2">
        <f>IF(Data!G78&gt;0,Data!G78-4,"")</f>
        <v>0</v>
      </c>
      <c r="H78" s="2">
        <f>IF(Data!H78&gt;0,Data!H78-4,"")</f>
        <v>1</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4</v>
      </c>
      <c r="P78" s="4" t="str">
        <f>IF(COUNTIF(Data!A78:H78,4)=8,"Remove","")</f>
        <v/>
      </c>
    </row>
    <row r="79" spans="1:16" x14ac:dyDescent="0.3">
      <c r="A79" s="2">
        <f>IF(Data!A79&gt;0,Data!A79-4,"")</f>
        <v>1</v>
      </c>
      <c r="B79" s="2">
        <f>IF(Data!B79&gt;0,Data!B79-4,"")</f>
        <v>1</v>
      </c>
      <c r="C79" s="2">
        <f>IF(Data!C79&gt;0,Data!C79-4,"")</f>
        <v>2</v>
      </c>
      <c r="D79" s="2">
        <f>IF(Data!D79&gt;0,Data!D79-4,"")</f>
        <v>0</v>
      </c>
      <c r="E79" s="2">
        <f>IF(Data!E79&gt;0,Data!E79-4,"")</f>
        <v>0</v>
      </c>
      <c r="F79" s="2">
        <f>IF(Data!F79&gt;0,Data!F79-4,"")</f>
        <v>2</v>
      </c>
      <c r="G79" s="2">
        <f>IF(Data!G79&gt;0,Data!G79-4,"")</f>
        <v>1</v>
      </c>
      <c r="H79" s="2">
        <f>IF(Data!H79&gt;0,Data!H79-4,"")</f>
        <v>0</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3</v>
      </c>
      <c r="P79" s="4" t="str">
        <f>IF(COUNTIF(Data!A79:H79,4)=8,"Remove","")</f>
        <v/>
      </c>
    </row>
    <row r="80" spans="1:16" x14ac:dyDescent="0.3">
      <c r="A80" s="2">
        <f>IF(Data!A80&gt;0,Data!A80-4,"")</f>
        <v>1</v>
      </c>
      <c r="B80" s="2">
        <f>IF(Data!B80&gt;0,Data!B80-4,"")</f>
        <v>1</v>
      </c>
      <c r="C80" s="2">
        <f>IF(Data!C80&gt;0,Data!C80-4,"")</f>
        <v>1</v>
      </c>
      <c r="D80" s="2">
        <f>IF(Data!D80&gt;0,Data!D80-4,"")</f>
        <v>2</v>
      </c>
      <c r="E80" s="2">
        <f>IF(Data!E80&gt;0,Data!E80-4,"")</f>
        <v>3</v>
      </c>
      <c r="F80" s="2">
        <f>IF(Data!F80&gt;0,Data!F80-4,"")</f>
        <v>2</v>
      </c>
      <c r="G80" s="2">
        <f>IF(Data!G80&gt;0,Data!G80-4,"")</f>
        <v>0</v>
      </c>
      <c r="H80" s="2">
        <f>IF(Data!H80&gt;0,Data!H80-4,"")</f>
        <v>-2</v>
      </c>
      <c r="K80" s="7" t="str">
        <f t="shared" si="3"/>
        <v/>
      </c>
      <c r="L80" s="7">
        <f t="shared" si="4"/>
        <v>1</v>
      </c>
      <c r="M80" s="4">
        <f t="shared" si="5"/>
        <v>1</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3</v>
      </c>
      <c r="P80" s="4" t="str">
        <f>IF(COUNTIF(Data!A80:H80,4)=8,"Remove","")</f>
        <v/>
      </c>
    </row>
    <row r="81" spans="1:16" x14ac:dyDescent="0.3">
      <c r="A81" s="2">
        <f>IF(Data!A81&gt;0,Data!A81-4,"")</f>
        <v>1</v>
      </c>
      <c r="B81" s="2">
        <f>IF(Data!B81&gt;0,Data!B81-4,"")</f>
        <v>1</v>
      </c>
      <c r="C81" s="2">
        <f>IF(Data!C81&gt;0,Data!C81-4,"")</f>
        <v>1</v>
      </c>
      <c r="D81" s="2">
        <f>IF(Data!D81&gt;0,Data!D81-4,"")</f>
        <v>3</v>
      </c>
      <c r="E81" s="2">
        <f>IF(Data!E81&gt;0,Data!E81-4,"")</f>
        <v>0</v>
      </c>
      <c r="F81" s="2">
        <f>IF(Data!F81&gt;0,Data!F81-4,"")</f>
        <v>0</v>
      </c>
      <c r="G81" s="2">
        <f>IF(Data!G81&gt;0,Data!G81-4,"")</f>
        <v>3</v>
      </c>
      <c r="H81" s="2">
        <f>IF(Data!H81&gt;0,Data!H81-4,"")</f>
        <v>0</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3</v>
      </c>
      <c r="P81" s="4" t="str">
        <f>IF(COUNTIF(Data!A81:H81,4)=8,"Remove","")</f>
        <v/>
      </c>
    </row>
    <row r="82" spans="1:16" x14ac:dyDescent="0.3">
      <c r="A82" s="2">
        <f>IF(Data!A82&gt;0,Data!A82-4,"")</f>
        <v>0</v>
      </c>
      <c r="B82" s="2">
        <f>IF(Data!B82&gt;0,Data!B82-4,"")</f>
        <v>0</v>
      </c>
      <c r="C82" s="2">
        <f>IF(Data!C82&gt;0,Data!C82-4,"")</f>
        <v>1</v>
      </c>
      <c r="D82" s="2">
        <f>IF(Data!D82&gt;0,Data!D82-4,"")</f>
        <v>0</v>
      </c>
      <c r="E82" s="2">
        <f>IF(Data!E82&gt;0,Data!E82-4,"")</f>
        <v>1</v>
      </c>
      <c r="F82" s="2">
        <f>IF(Data!F82&gt;0,Data!F82-4,"")</f>
        <v>0</v>
      </c>
      <c r="G82" s="2">
        <f>IF(Data!G82&gt;0,Data!G82-4,"")</f>
        <v>1</v>
      </c>
      <c r="H82" s="2">
        <f>IF(Data!H82&gt;0,Data!H82-4,"")</f>
        <v>-1</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4</v>
      </c>
      <c r="P82" s="4" t="str">
        <f>IF(COUNTIF(Data!A82:H82,4)=8,"Remove","")</f>
        <v/>
      </c>
    </row>
    <row r="83" spans="1:16" x14ac:dyDescent="0.3">
      <c r="A83" s="2">
        <f>IF(Data!A83&gt;0,Data!A83-4,"")</f>
        <v>1</v>
      </c>
      <c r="B83" s="2">
        <f>IF(Data!B83&gt;0,Data!B83-4,"")</f>
        <v>3</v>
      </c>
      <c r="C83" s="2">
        <f>IF(Data!C83&gt;0,Data!C83-4,"")</f>
        <v>0</v>
      </c>
      <c r="D83" s="2">
        <f>IF(Data!D83&gt;0,Data!D83-4,"")</f>
        <v>3</v>
      </c>
      <c r="E83" s="2">
        <f>IF(Data!E83&gt;0,Data!E83-4,"")</f>
        <v>1</v>
      </c>
      <c r="F83" s="2">
        <f>IF(Data!F83&gt;0,Data!F83-4,"")</f>
        <v>1</v>
      </c>
      <c r="G83" s="2">
        <f>IF(Data!G83&gt;0,Data!G83-4,"")</f>
        <v>-2</v>
      </c>
      <c r="H83" s="2">
        <f>IF(Data!H83&gt;0,Data!H83-4,"")</f>
        <v>-3</v>
      </c>
      <c r="K83" s="7" t="str">
        <f t="shared" si="3"/>
        <v/>
      </c>
      <c r="L83" s="7">
        <f t="shared" si="4"/>
        <v>1</v>
      </c>
      <c r="M83" s="4">
        <f t="shared" si="5"/>
        <v>1</v>
      </c>
      <c r="O83" s="4">
        <f>IF(MAX(COUNTIF(Data!A83:H83,1),COUNTIF(Data!A83:H83,2),COUNTIF(Data!A83:H83,3),COUNTIF(Data!A83:H83,4),COUNTIF(Data!A83:H83,5),COUNTIF(Data!A83:H83,6),COUNTIF(Data!A83:H83,7))&gt;0,MAX(COUNTIF(Data!A83:H83,1),COUNTIF(Data!A83:H83,2),COUNTIF(Data!A83:H83,3),COUNTIF(Data!A83:H83,4),COUNTIF(Data!A83:H83,5),COUNTIF(Data!A83:H83,6),COUNTIF(Data!A83:H83,7)),"")</f>
        <v>3</v>
      </c>
      <c r="P83" s="4" t="str">
        <f>IF(COUNTIF(Data!A83:H83,4)=8,"Remove","")</f>
        <v/>
      </c>
    </row>
    <row r="84" spans="1:16" x14ac:dyDescent="0.3">
      <c r="A84" s="2">
        <f>IF(Data!A84&gt;0,Data!A84-4,"")</f>
        <v>2</v>
      </c>
      <c r="B84" s="2">
        <f>IF(Data!B84&gt;0,Data!B84-4,"")</f>
        <v>3</v>
      </c>
      <c r="C84" s="2">
        <f>IF(Data!C84&gt;0,Data!C84-4,"")</f>
        <v>3</v>
      </c>
      <c r="D84" s="2">
        <f>IF(Data!D84&gt;0,Data!D84-4,"")</f>
        <v>3</v>
      </c>
      <c r="E84" s="2">
        <f>IF(Data!E84&gt;0,Data!E84-4,"")</f>
        <v>1</v>
      </c>
      <c r="F84" s="2">
        <f>IF(Data!F84&gt;0,Data!F84-4,"")</f>
        <v>1</v>
      </c>
      <c r="G84" s="2">
        <f>IF(Data!G84&gt;0,Data!G84-4,"")</f>
        <v>2</v>
      </c>
      <c r="H84" s="2">
        <f>IF(Data!H84&gt;0,Data!H84-4,"")</f>
        <v>2</v>
      </c>
      <c r="K84" s="7" t="str">
        <f t="shared" si="3"/>
        <v/>
      </c>
      <c r="L84" s="7" t="str">
        <f t="shared" si="4"/>
        <v/>
      </c>
      <c r="M84" s="4">
        <f t="shared" si="5"/>
        <v>0</v>
      </c>
      <c r="O84" s="4">
        <f>IF(MAX(COUNTIF(Data!A84:H84,1),COUNTIF(Data!A84:H84,2),COUNTIF(Data!A84:H84,3),COUNTIF(Data!A84:H84,4),COUNTIF(Data!A84:H84,5),COUNTIF(Data!A84:H84,6),COUNTIF(Data!A84:H84,7))&gt;0,MAX(COUNTIF(Data!A84:H84,1),COUNTIF(Data!A84:H84,2),COUNTIF(Data!A84:H84,3),COUNTIF(Data!A84:H84,4),COUNTIF(Data!A84:H84,5),COUNTIF(Data!A84:H84,6),COUNTIF(Data!A84:H84,7)),"")</f>
        <v>3</v>
      </c>
      <c r="P84" s="4" t="str">
        <f>IF(COUNTIF(Data!A84:H84,4)=8,"Remove","")</f>
        <v/>
      </c>
    </row>
    <row r="85" spans="1:16" x14ac:dyDescent="0.3">
      <c r="A85" s="2">
        <f>IF(Data!A85&gt;0,Data!A85-4,"")</f>
        <v>2</v>
      </c>
      <c r="B85" s="2">
        <f>IF(Data!B85&gt;0,Data!B85-4,"")</f>
        <v>2</v>
      </c>
      <c r="C85" s="2">
        <f>IF(Data!C85&gt;0,Data!C85-4,"")</f>
        <v>1</v>
      </c>
      <c r="D85" s="2">
        <f>IF(Data!D85&gt;0,Data!D85-4,"")</f>
        <v>2</v>
      </c>
      <c r="E85" s="2">
        <f>IF(Data!E85&gt;0,Data!E85-4,"")</f>
        <v>3</v>
      </c>
      <c r="F85" s="2">
        <f>IF(Data!F85&gt;0,Data!F85-4,"")</f>
        <v>2</v>
      </c>
      <c r="G85" s="2">
        <f>IF(Data!G85&gt;0,Data!G85-4,"")</f>
        <v>2</v>
      </c>
      <c r="H85" s="2">
        <f>IF(Data!H85&gt;0,Data!H85-4,"")</f>
        <v>2</v>
      </c>
      <c r="K85" s="7" t="str">
        <f t="shared" si="3"/>
        <v/>
      </c>
      <c r="L85" s="7" t="str">
        <f t="shared" si="4"/>
        <v/>
      </c>
      <c r="M85" s="4">
        <f t="shared" si="5"/>
        <v>0</v>
      </c>
      <c r="O85" s="4">
        <f>IF(MAX(COUNTIF(Data!A85:H85,1),COUNTIF(Data!A85:H85,2),COUNTIF(Data!A85:H85,3),COUNTIF(Data!A85:H85,4),COUNTIF(Data!A85:H85,5),COUNTIF(Data!A85:H85,6),COUNTIF(Data!A85:H85,7))&gt;0,MAX(COUNTIF(Data!A85:H85,1),COUNTIF(Data!A85:H85,2),COUNTIF(Data!A85:H85,3),COUNTIF(Data!A85:H85,4),COUNTIF(Data!A85:H85,5),COUNTIF(Data!A85:H85,6),COUNTIF(Data!A85:H85,7)),"")</f>
        <v>6</v>
      </c>
      <c r="P85" s="4" t="str">
        <f>IF(COUNTIF(Data!A85:H85,4)=8,"Remove","")</f>
        <v/>
      </c>
    </row>
    <row r="86" spans="1:16" x14ac:dyDescent="0.3">
      <c r="A86" s="2">
        <f>IF(Data!A86&gt;0,Data!A86-4,"")</f>
        <v>-2</v>
      </c>
      <c r="B86" s="2">
        <f>IF(Data!B86&gt;0,Data!B86-4,"")</f>
        <v>3</v>
      </c>
      <c r="C86" s="2">
        <f>IF(Data!C86&gt;0,Data!C86-4,"")</f>
        <v>-3</v>
      </c>
      <c r="D86" s="2">
        <f>IF(Data!D86&gt;0,Data!D86-4,"")</f>
        <v>1</v>
      </c>
      <c r="E86" s="2">
        <f>IF(Data!E86&gt;0,Data!E86-4,"")</f>
        <v>-3</v>
      </c>
      <c r="F86" s="2">
        <f>IF(Data!F86&gt;0,Data!F86-4,"")</f>
        <v>-2</v>
      </c>
      <c r="G86" s="2">
        <f>IF(Data!G86&gt;0,Data!G86-4,"")</f>
        <v>0</v>
      </c>
      <c r="H86" s="2">
        <f>IF(Data!H86&gt;0,Data!H86-4,"")</f>
        <v>2</v>
      </c>
      <c r="K86" s="7">
        <f t="shared" si="3"/>
        <v>1</v>
      </c>
      <c r="L86" s="7">
        <f t="shared" si="4"/>
        <v>1</v>
      </c>
      <c r="M86" s="4">
        <f t="shared" si="5"/>
        <v>2</v>
      </c>
      <c r="O86" s="4">
        <f>IF(MAX(COUNTIF(Data!A86:H86,1),COUNTIF(Data!A86:H86,2),COUNTIF(Data!A86:H86,3),COUNTIF(Data!A86:H86,4),COUNTIF(Data!A86:H86,5),COUNTIF(Data!A86:H86,6),COUNTIF(Data!A86:H86,7))&gt;0,MAX(COUNTIF(Data!A86:H86,1),COUNTIF(Data!A86:H86,2),COUNTIF(Data!A86:H86,3),COUNTIF(Data!A86:H86,4),COUNTIF(Data!A86:H86,5),COUNTIF(Data!A86:H86,6),COUNTIF(Data!A86:H86,7)),"")</f>
        <v>2</v>
      </c>
      <c r="P86" s="4" t="str">
        <f>IF(COUNTIF(Data!A86:H86,4)=8,"Remove","")</f>
        <v/>
      </c>
    </row>
    <row r="87" spans="1:16" x14ac:dyDescent="0.3">
      <c r="A87" s="2">
        <f>IF(Data!A87&gt;0,Data!A87-4,"")</f>
        <v>0</v>
      </c>
      <c r="B87" s="2">
        <f>IF(Data!B87&gt;0,Data!B87-4,"")</f>
        <v>1</v>
      </c>
      <c r="C87" s="2">
        <f>IF(Data!C87&gt;0,Data!C87-4,"")</f>
        <v>0</v>
      </c>
      <c r="D87" s="2">
        <f>IF(Data!D87&gt;0,Data!D87-4,"")</f>
        <v>2</v>
      </c>
      <c r="E87" s="2">
        <f>IF(Data!E87&gt;0,Data!E87-4,"")</f>
        <v>1</v>
      </c>
      <c r="F87" s="2">
        <f>IF(Data!F87&gt;0,Data!F87-4,"")</f>
        <v>2</v>
      </c>
      <c r="G87" s="2">
        <f>IF(Data!G87&gt;0,Data!G87-4,"")</f>
        <v>1</v>
      </c>
      <c r="H87" s="2">
        <f>IF(Data!H87&gt;0,Data!H87-4,"")</f>
        <v>1</v>
      </c>
      <c r="K87" s="7" t="str">
        <f t="shared" si="3"/>
        <v/>
      </c>
      <c r="L87" s="7" t="str">
        <f t="shared" si="4"/>
        <v/>
      </c>
      <c r="M87" s="4">
        <f t="shared" si="5"/>
        <v>0</v>
      </c>
      <c r="O87" s="4">
        <f>IF(MAX(COUNTIF(Data!A87:H87,1),COUNTIF(Data!A87:H87,2),COUNTIF(Data!A87:H87,3),COUNTIF(Data!A87:H87,4),COUNTIF(Data!A87:H87,5),COUNTIF(Data!A87:H87,6),COUNTIF(Data!A87:H87,7))&gt;0,MAX(COUNTIF(Data!A87:H87,1),COUNTIF(Data!A87:H87,2),COUNTIF(Data!A87:H87,3),COUNTIF(Data!A87:H87,4),COUNTIF(Data!A87:H87,5),COUNTIF(Data!A87:H87,6),COUNTIF(Data!A87:H87,7)),"")</f>
        <v>4</v>
      </c>
      <c r="P87" s="4" t="str">
        <f>IF(COUNTIF(Data!A87:H87,4)=8,"Remove","")</f>
        <v/>
      </c>
    </row>
    <row r="88" spans="1:16" x14ac:dyDescent="0.3">
      <c r="A88" s="2">
        <f>IF(Data!A88&gt;0,Data!A88-4,"")</f>
        <v>1</v>
      </c>
      <c r="B88" s="2">
        <f>IF(Data!B88&gt;0,Data!B88-4,"")</f>
        <v>2</v>
      </c>
      <c r="C88" s="2">
        <f>IF(Data!C88&gt;0,Data!C88-4,"")</f>
        <v>2</v>
      </c>
      <c r="D88" s="2">
        <f>IF(Data!D88&gt;0,Data!D88-4,"")</f>
        <v>1</v>
      </c>
      <c r="E88" s="2">
        <f>IF(Data!E88&gt;0,Data!E88-4,"")</f>
        <v>-1</v>
      </c>
      <c r="F88" s="2">
        <f>IF(Data!F88&gt;0,Data!F88-4,"")</f>
        <v>1</v>
      </c>
      <c r="G88" s="2">
        <f>IF(Data!G88&gt;0,Data!G88-4,"")</f>
        <v>-1</v>
      </c>
      <c r="H88" s="2">
        <f>IF(Data!H88&gt;0,Data!H88-4,"")</f>
        <v>-2</v>
      </c>
      <c r="K88" s="7" t="str">
        <f t="shared" si="3"/>
        <v/>
      </c>
      <c r="L88" s="7" t="str">
        <f t="shared" si="4"/>
        <v/>
      </c>
      <c r="M88" s="4">
        <f t="shared" si="5"/>
        <v>0</v>
      </c>
      <c r="O88" s="4">
        <f>IF(MAX(COUNTIF(Data!A88:H88,1),COUNTIF(Data!A88:H88,2),COUNTIF(Data!A88:H88,3),COUNTIF(Data!A88:H88,4),COUNTIF(Data!A88:H88,5),COUNTIF(Data!A88:H88,6),COUNTIF(Data!A88:H88,7))&gt;0,MAX(COUNTIF(Data!A88:H88,1),COUNTIF(Data!A88:H88,2),COUNTIF(Data!A88:H88,3),COUNTIF(Data!A88:H88,4),COUNTIF(Data!A88:H88,5),COUNTIF(Data!A88:H88,6),COUNTIF(Data!A88:H88,7)),"")</f>
        <v>3</v>
      </c>
      <c r="P88" s="4" t="str">
        <f>IF(COUNTIF(Data!A88:H88,4)=8,"Remove","")</f>
        <v/>
      </c>
    </row>
    <row r="89" spans="1:16" x14ac:dyDescent="0.3">
      <c r="A89" s="2">
        <f>IF(Data!A89&gt;0,Data!A89-4,"")</f>
        <v>0</v>
      </c>
      <c r="B89" s="2">
        <f>IF(Data!B89&gt;0,Data!B89-4,"")</f>
        <v>0</v>
      </c>
      <c r="C89" s="2">
        <f>IF(Data!C89&gt;0,Data!C89-4,"")</f>
        <v>0</v>
      </c>
      <c r="D89" s="2">
        <f>IF(Data!D89&gt;0,Data!D89-4,"")</f>
        <v>0</v>
      </c>
      <c r="E89" s="2">
        <f>IF(Data!E89&gt;0,Data!E89-4,"")</f>
        <v>0</v>
      </c>
      <c r="F89" s="2">
        <f>IF(Data!F89&gt;0,Data!F89-4,"")</f>
        <v>0</v>
      </c>
      <c r="G89" s="2">
        <f>IF(Data!G89&gt;0,Data!G89-4,"")</f>
        <v>0</v>
      </c>
      <c r="H89" s="2">
        <f>IF(Data!H89&gt;0,Data!H89-4,"")</f>
        <v>0</v>
      </c>
      <c r="K89" s="7" t="str">
        <f t="shared" si="3"/>
        <v/>
      </c>
      <c r="L89" s="7" t="str">
        <f t="shared" si="4"/>
        <v/>
      </c>
      <c r="M89" s="4">
        <f t="shared" si="5"/>
        <v>0</v>
      </c>
      <c r="O89" s="4">
        <f>IF(MAX(COUNTIF(Data!A89:H89,1),COUNTIF(Data!A89:H89,2),COUNTIF(Data!A89:H89,3),COUNTIF(Data!A89:H89,4),COUNTIF(Data!A89:H89,5),COUNTIF(Data!A89:H89,6),COUNTIF(Data!A89:H89,7))&gt;0,MAX(COUNTIF(Data!A89:H89,1),COUNTIF(Data!A89:H89,2),COUNTIF(Data!A89:H89,3),COUNTIF(Data!A89:H89,4),COUNTIF(Data!A89:H89,5),COUNTIF(Data!A89:H89,6),COUNTIF(Data!A89:H89,7)),"")</f>
        <v>8</v>
      </c>
      <c r="P89" s="4" t="str">
        <f>IF(COUNTIF(Data!A89:H89,4)=8,"Remove","")</f>
        <v>Remove</v>
      </c>
    </row>
    <row r="90" spans="1:16" x14ac:dyDescent="0.3">
      <c r="A90" s="2">
        <f>IF(Data!A90&gt;0,Data!A90-4,"")</f>
        <v>3</v>
      </c>
      <c r="B90" s="2">
        <f>IF(Data!B90&gt;0,Data!B90-4,"")</f>
        <v>3</v>
      </c>
      <c r="C90" s="2">
        <f>IF(Data!C90&gt;0,Data!C90-4,"")</f>
        <v>3</v>
      </c>
      <c r="D90" s="2">
        <f>IF(Data!D90&gt;0,Data!D90-4,"")</f>
        <v>3</v>
      </c>
      <c r="E90" s="2">
        <f>IF(Data!E90&gt;0,Data!E90-4,"")</f>
        <v>3</v>
      </c>
      <c r="F90" s="2">
        <f>IF(Data!F90&gt;0,Data!F90-4,"")</f>
        <v>3</v>
      </c>
      <c r="G90" s="2">
        <f>IF(Data!G90&gt;0,Data!G90-4,"")</f>
        <v>1</v>
      </c>
      <c r="H90" s="2">
        <f>IF(Data!H90&gt;0,Data!H90-4,"")</f>
        <v>-3</v>
      </c>
      <c r="K90" s="7" t="str">
        <f t="shared" si="3"/>
        <v/>
      </c>
      <c r="L90" s="7">
        <f t="shared" si="4"/>
        <v>1</v>
      </c>
      <c r="M90" s="4">
        <f t="shared" si="5"/>
        <v>1</v>
      </c>
      <c r="O90" s="4">
        <f>IF(MAX(COUNTIF(Data!A90:H90,1),COUNTIF(Data!A90:H90,2),COUNTIF(Data!A90:H90,3),COUNTIF(Data!A90:H90,4),COUNTIF(Data!A90:H90,5),COUNTIF(Data!A90:H90,6),COUNTIF(Data!A90:H90,7))&gt;0,MAX(COUNTIF(Data!A90:H90,1),COUNTIF(Data!A90:H90,2),COUNTIF(Data!A90:H90,3),COUNTIF(Data!A90:H90,4),COUNTIF(Data!A90:H90,5),COUNTIF(Data!A90:H90,6),COUNTIF(Data!A90:H90,7)),"")</f>
        <v>6</v>
      </c>
      <c r="P90" s="4" t="str">
        <f>IF(COUNTIF(Data!A90:H90,4)=8,"Remove","")</f>
        <v/>
      </c>
    </row>
    <row r="91" spans="1:16" x14ac:dyDescent="0.3">
      <c r="A91" s="2">
        <f>IF(Data!A91&gt;0,Data!A91-4,"")</f>
        <v>2</v>
      </c>
      <c r="B91" s="2">
        <f>IF(Data!B91&gt;0,Data!B91-4,"")</f>
        <v>3</v>
      </c>
      <c r="C91" s="2">
        <f>IF(Data!C91&gt;0,Data!C91-4,"")</f>
        <v>3</v>
      </c>
      <c r="D91" s="2">
        <f>IF(Data!D91&gt;0,Data!D91-4,"")</f>
        <v>2</v>
      </c>
      <c r="E91" s="2">
        <f>IF(Data!E91&gt;0,Data!E91-4,"")</f>
        <v>2</v>
      </c>
      <c r="F91" s="2">
        <f>IF(Data!F91&gt;0,Data!F91-4,"")</f>
        <v>3</v>
      </c>
      <c r="G91" s="2">
        <f>IF(Data!G91&gt;0,Data!G91-4,"")</f>
        <v>-1</v>
      </c>
      <c r="H91" s="2">
        <f>IF(Data!H91&gt;0,Data!H91-4,"")</f>
        <v>2</v>
      </c>
      <c r="K91" s="7" t="str">
        <f t="shared" si="3"/>
        <v/>
      </c>
      <c r="L91" s="7">
        <f t="shared" si="4"/>
        <v>1</v>
      </c>
      <c r="M91" s="4">
        <f t="shared" si="5"/>
        <v>1</v>
      </c>
      <c r="O91" s="4">
        <f>IF(MAX(COUNTIF(Data!A91:H91,1),COUNTIF(Data!A91:H91,2),COUNTIF(Data!A91:H91,3),COUNTIF(Data!A91:H91,4),COUNTIF(Data!A91:H91,5),COUNTIF(Data!A91:H91,6),COUNTIF(Data!A91:H91,7))&gt;0,MAX(COUNTIF(Data!A91:H91,1),COUNTIF(Data!A91:H91,2),COUNTIF(Data!A91:H91,3),COUNTIF(Data!A91:H91,4),COUNTIF(Data!A91:H91,5),COUNTIF(Data!A91:H91,6),COUNTIF(Data!A91:H91,7)),"")</f>
        <v>4</v>
      </c>
      <c r="P91" s="4" t="str">
        <f>IF(COUNTIF(Data!A91:H91,4)=8,"Remove","")</f>
        <v/>
      </c>
    </row>
    <row r="92" spans="1:16" x14ac:dyDescent="0.3">
      <c r="A92" s="2">
        <f>IF(Data!A92&gt;0,Data!A92-4,"")</f>
        <v>1</v>
      </c>
      <c r="B92" s="2">
        <f>IF(Data!B92&gt;0,Data!B92-4,"")</f>
        <v>2</v>
      </c>
      <c r="C92" s="2">
        <f>IF(Data!C92&gt;0,Data!C92-4,"")</f>
        <v>2</v>
      </c>
      <c r="D92" s="2">
        <f>IF(Data!D92&gt;0,Data!D92-4,"")</f>
        <v>1</v>
      </c>
      <c r="E92" s="2">
        <f>IF(Data!E92&gt;0,Data!E92-4,"")</f>
        <v>-1</v>
      </c>
      <c r="F92" s="2">
        <f>IF(Data!F92&gt;0,Data!F92-4,"")</f>
        <v>0</v>
      </c>
      <c r="G92" s="2">
        <f>IF(Data!G92&gt;0,Data!G92-4,"")</f>
        <v>0</v>
      </c>
      <c r="H92" s="2">
        <f>IF(Data!H92&gt;0,Data!H92-4,"")</f>
        <v>0</v>
      </c>
      <c r="K92" s="7" t="str">
        <f t="shared" si="3"/>
        <v/>
      </c>
      <c r="L92" s="7" t="str">
        <f t="shared" si="4"/>
        <v/>
      </c>
      <c r="M92" s="4">
        <f t="shared" si="5"/>
        <v>0</v>
      </c>
      <c r="O92" s="4">
        <f>IF(MAX(COUNTIF(Data!A92:H92,1),COUNTIF(Data!A92:H92,2),COUNTIF(Data!A92:H92,3),COUNTIF(Data!A92:H92,4),COUNTIF(Data!A92:H92,5),COUNTIF(Data!A92:H92,6),COUNTIF(Data!A92:H92,7))&gt;0,MAX(COUNTIF(Data!A92:H92,1),COUNTIF(Data!A92:H92,2),COUNTIF(Data!A92:H92,3),COUNTIF(Data!A92:H92,4),COUNTIF(Data!A92:H92,5),COUNTIF(Data!A92:H92,6),COUNTIF(Data!A92:H92,7)),"")</f>
        <v>3</v>
      </c>
      <c r="P92" s="4" t="str">
        <f>IF(COUNTIF(Data!A92:H92,4)=8,"Remove","")</f>
        <v/>
      </c>
    </row>
    <row r="93" spans="1:16" x14ac:dyDescent="0.3">
      <c r="A93" s="2">
        <f>IF(Data!A93&gt;0,Data!A93-4,"")</f>
        <v>1</v>
      </c>
      <c r="B93" s="2">
        <f>IF(Data!B93&gt;0,Data!B93-4,"")</f>
        <v>2</v>
      </c>
      <c r="C93" s="2">
        <f>IF(Data!C93&gt;0,Data!C93-4,"")</f>
        <v>2</v>
      </c>
      <c r="D93" s="2">
        <f>IF(Data!D93&gt;0,Data!D93-4,"")</f>
        <v>2</v>
      </c>
      <c r="E93" s="2">
        <f>IF(Data!E93&gt;0,Data!E93-4,"")</f>
        <v>0</v>
      </c>
      <c r="F93" s="2">
        <f>IF(Data!F93&gt;0,Data!F93-4,"")</f>
        <v>1</v>
      </c>
      <c r="G93" s="2">
        <f>IF(Data!G93&gt;0,Data!G93-4,"")</f>
        <v>0</v>
      </c>
      <c r="H93" s="2">
        <f>IF(Data!H93&gt;0,Data!H93-4,"")</f>
        <v>0</v>
      </c>
      <c r="K93" s="7" t="str">
        <f t="shared" si="3"/>
        <v/>
      </c>
      <c r="L93" s="7" t="str">
        <f t="shared" si="4"/>
        <v/>
      </c>
      <c r="M93" s="4">
        <f t="shared" si="5"/>
        <v>0</v>
      </c>
      <c r="O93" s="4">
        <f>IF(MAX(COUNTIF(Data!A93:H93,1),COUNTIF(Data!A93:H93,2),COUNTIF(Data!A93:H93,3),COUNTIF(Data!A93:H93,4),COUNTIF(Data!A93:H93,5),COUNTIF(Data!A93:H93,6),COUNTIF(Data!A93:H93,7))&gt;0,MAX(COUNTIF(Data!A93:H93,1),COUNTIF(Data!A93:H93,2),COUNTIF(Data!A93:H93,3),COUNTIF(Data!A93:H93,4),COUNTIF(Data!A93:H93,5),COUNTIF(Data!A93:H93,6),COUNTIF(Data!A93:H93,7)),"")</f>
        <v>3</v>
      </c>
      <c r="P93" s="4" t="str">
        <f>IF(COUNTIF(Data!A93:H93,4)=8,"Remove","")</f>
        <v/>
      </c>
    </row>
    <row r="94" spans="1:16" x14ac:dyDescent="0.3">
      <c r="A94" s="2">
        <f>IF(Data!A94&gt;0,Data!A94-4,"")</f>
        <v>3</v>
      </c>
      <c r="B94" s="2">
        <f>IF(Data!B94&gt;0,Data!B94-4,"")</f>
        <v>1</v>
      </c>
      <c r="C94" s="2">
        <f>IF(Data!C94&gt;0,Data!C94-4,"")</f>
        <v>0</v>
      </c>
      <c r="D94" s="2">
        <f>IF(Data!D94&gt;0,Data!D94-4,"")</f>
        <v>2</v>
      </c>
      <c r="E94" s="2">
        <f>IF(Data!E94&gt;0,Data!E94-4,"")</f>
        <v>-1</v>
      </c>
      <c r="F94" s="2">
        <f>IF(Data!F94&gt;0,Data!F94-4,"")</f>
        <v>1</v>
      </c>
      <c r="G94" s="2">
        <f>IF(Data!G94&gt;0,Data!G94-4,"")</f>
        <v>2</v>
      </c>
      <c r="H94" s="2">
        <f>IF(Data!H94&gt;0,Data!H94-4,"")</f>
        <v>0</v>
      </c>
      <c r="K94" s="7" t="str">
        <f t="shared" si="3"/>
        <v/>
      </c>
      <c r="L94" s="7" t="str">
        <f t="shared" si="4"/>
        <v/>
      </c>
      <c r="M94" s="4">
        <f t="shared" si="5"/>
        <v>0</v>
      </c>
      <c r="O94" s="4">
        <f>IF(MAX(COUNTIF(Data!A94:H94,1),COUNTIF(Data!A94:H94,2),COUNTIF(Data!A94:H94,3),COUNTIF(Data!A94:H94,4),COUNTIF(Data!A94:H94,5),COUNTIF(Data!A94:H94,6),COUNTIF(Data!A94:H94,7))&gt;0,MAX(COUNTIF(Data!A94:H94,1),COUNTIF(Data!A94:H94,2),COUNTIF(Data!A94:H94,3),COUNTIF(Data!A94:H94,4),COUNTIF(Data!A94:H94,5),COUNTIF(Data!A94:H94,6),COUNTIF(Data!A94:H94,7)),"")</f>
        <v>2</v>
      </c>
      <c r="P94" s="4" t="str">
        <f>IF(COUNTIF(Data!A94:H94,4)=8,"Remove","")</f>
        <v/>
      </c>
    </row>
    <row r="95" spans="1:16" x14ac:dyDescent="0.3">
      <c r="A95" s="2">
        <f>IF(Data!A95&gt;0,Data!A95-4,"")</f>
        <v>1</v>
      </c>
      <c r="B95" s="2">
        <f>IF(Data!B95&gt;0,Data!B95-4,"")</f>
        <v>1</v>
      </c>
      <c r="C95" s="2">
        <f>IF(Data!C95&gt;0,Data!C95-4,"")</f>
        <v>1</v>
      </c>
      <c r="D95" s="2">
        <f>IF(Data!D95&gt;0,Data!D95-4,"")</f>
        <v>1</v>
      </c>
      <c r="E95" s="2">
        <f>IF(Data!E95&gt;0,Data!E95-4,"")</f>
        <v>1</v>
      </c>
      <c r="F95" s="2">
        <f>IF(Data!F95&gt;0,Data!F95-4,"")</f>
        <v>1</v>
      </c>
      <c r="G95" s="2">
        <f>IF(Data!G95&gt;0,Data!G95-4,"")</f>
        <v>1</v>
      </c>
      <c r="H95" s="2">
        <f>IF(Data!H95&gt;0,Data!H95-4,"")</f>
        <v>1</v>
      </c>
      <c r="K95" s="7" t="str">
        <f t="shared" si="3"/>
        <v/>
      </c>
      <c r="L95" s="7" t="str">
        <f t="shared" si="4"/>
        <v/>
      </c>
      <c r="M95" s="4">
        <f t="shared" si="5"/>
        <v>0</v>
      </c>
      <c r="O95" s="4">
        <f>IF(MAX(COUNTIF(Data!A95:H95,1),COUNTIF(Data!A95:H95,2),COUNTIF(Data!A95:H95,3),COUNTIF(Data!A95:H95,4),COUNTIF(Data!A95:H95,5),COUNTIF(Data!A95:H95,6),COUNTIF(Data!A95:H95,7))&gt;0,MAX(COUNTIF(Data!A95:H95,1),COUNTIF(Data!A95:H95,2),COUNTIF(Data!A95:H95,3),COUNTIF(Data!A95:H95,4),COUNTIF(Data!A95:H95,5),COUNTIF(Data!A95:H95,6),COUNTIF(Data!A95:H95,7)),"")</f>
        <v>8</v>
      </c>
      <c r="P95" s="4" t="str">
        <f>IF(COUNTIF(Data!A95:H95,4)=8,"Remove","")</f>
        <v/>
      </c>
    </row>
    <row r="96" spans="1:16" x14ac:dyDescent="0.3">
      <c r="A96" s="2">
        <f>IF(Data!A96&gt;0,Data!A96-4,"")</f>
        <v>2</v>
      </c>
      <c r="B96" s="2">
        <f>IF(Data!B96&gt;0,Data!B96-4,"")</f>
        <v>2</v>
      </c>
      <c r="C96" s="2">
        <f>IF(Data!C96&gt;0,Data!C96-4,"")</f>
        <v>0</v>
      </c>
      <c r="D96" s="2">
        <f>IF(Data!D96&gt;0,Data!D96-4,"")</f>
        <v>1</v>
      </c>
      <c r="E96" s="2">
        <f>IF(Data!E96&gt;0,Data!E96-4,"")</f>
        <v>1</v>
      </c>
      <c r="F96" s="2">
        <f>IF(Data!F96&gt;0,Data!F96-4,"")</f>
        <v>1</v>
      </c>
      <c r="G96" s="2">
        <f>IF(Data!G96&gt;0,Data!G96-4,"")</f>
        <v>1</v>
      </c>
      <c r="H96" s="2">
        <f>IF(Data!H96&gt;0,Data!H96-4,"")</f>
        <v>2</v>
      </c>
      <c r="K96" s="7" t="str">
        <f t="shared" si="3"/>
        <v/>
      </c>
      <c r="L96" s="7" t="str">
        <f t="shared" si="4"/>
        <v/>
      </c>
      <c r="M96" s="4">
        <f t="shared" si="5"/>
        <v>0</v>
      </c>
      <c r="O96" s="4">
        <f>IF(MAX(COUNTIF(Data!A96:H96,1),COUNTIF(Data!A96:H96,2),COUNTIF(Data!A96:H96,3),COUNTIF(Data!A96:H96,4),COUNTIF(Data!A96:H96,5),COUNTIF(Data!A96:H96,6),COUNTIF(Data!A96:H96,7))&gt;0,MAX(COUNTIF(Data!A96:H96,1),COUNTIF(Data!A96:H96,2),COUNTIF(Data!A96:H96,3),COUNTIF(Data!A96:H96,4),COUNTIF(Data!A96:H96,5),COUNTIF(Data!A96:H96,6),COUNTIF(Data!A96:H96,7)),"")</f>
        <v>4</v>
      </c>
      <c r="P96" s="4" t="str">
        <f>IF(COUNTIF(Data!A96:H96,4)=8,"Remove","")</f>
        <v/>
      </c>
    </row>
    <row r="97" spans="1:16" x14ac:dyDescent="0.3">
      <c r="A97" s="2">
        <f>IF(Data!A97&gt;0,Data!A97-4,"")</f>
        <v>1</v>
      </c>
      <c r="B97" s="2">
        <f>IF(Data!B97&gt;0,Data!B97-4,"")</f>
        <v>2</v>
      </c>
      <c r="C97" s="2">
        <f>IF(Data!C97&gt;0,Data!C97-4,"")</f>
        <v>-2</v>
      </c>
      <c r="D97" s="2">
        <f>IF(Data!D97&gt;0,Data!D97-4,"")</f>
        <v>2</v>
      </c>
      <c r="E97" s="2">
        <f>IF(Data!E97&gt;0,Data!E97-4,"")</f>
        <v>2</v>
      </c>
      <c r="F97" s="2">
        <f>IF(Data!F97&gt;0,Data!F97-4,"")</f>
        <v>2</v>
      </c>
      <c r="G97" s="2">
        <f>IF(Data!G97&gt;0,Data!G97-4,"")</f>
        <v>0</v>
      </c>
      <c r="H97" s="2">
        <f>IF(Data!H97&gt;0,Data!H97-4,"")</f>
        <v>3</v>
      </c>
      <c r="K97" s="7">
        <f t="shared" si="3"/>
        <v>1</v>
      </c>
      <c r="L97" s="7" t="str">
        <f t="shared" si="4"/>
        <v/>
      </c>
      <c r="M97" s="4">
        <f t="shared" si="5"/>
        <v>1</v>
      </c>
      <c r="O97" s="4">
        <f>IF(MAX(COUNTIF(Data!A97:H97,1),COUNTIF(Data!A97:H97,2),COUNTIF(Data!A97:H97,3),COUNTIF(Data!A97:H97,4),COUNTIF(Data!A97:H97,5),COUNTIF(Data!A97:H97,6),COUNTIF(Data!A97:H97,7))&gt;0,MAX(COUNTIF(Data!A97:H97,1),COUNTIF(Data!A97:H97,2),COUNTIF(Data!A97:H97,3),COUNTIF(Data!A97:H97,4),COUNTIF(Data!A97:H97,5),COUNTIF(Data!A97:H97,6),COUNTIF(Data!A97:H97,7)),"")</f>
        <v>4</v>
      </c>
      <c r="P97" s="4" t="str">
        <f>IF(COUNTIF(Data!A97:H97,4)=8,"Remove","")</f>
        <v/>
      </c>
    </row>
    <row r="98" spans="1:16" x14ac:dyDescent="0.3">
      <c r="A98" s="2">
        <f>IF(Data!A98&gt;0,Data!A98-4,"")</f>
        <v>2</v>
      </c>
      <c r="B98" s="2">
        <f>IF(Data!B98&gt;0,Data!B98-4,"")</f>
        <v>3</v>
      </c>
      <c r="C98" s="2">
        <f>IF(Data!C98&gt;0,Data!C98-4,"")</f>
        <v>3</v>
      </c>
      <c r="D98" s="2">
        <f>IF(Data!D98&gt;0,Data!D98-4,"")</f>
        <v>2</v>
      </c>
      <c r="E98" s="2">
        <f>IF(Data!E98&gt;0,Data!E98-4,"")</f>
        <v>3</v>
      </c>
      <c r="F98" s="2">
        <f>IF(Data!F98&gt;0,Data!F98-4,"")</f>
        <v>3</v>
      </c>
      <c r="G98" s="2">
        <f>IF(Data!G98&gt;0,Data!G98-4,"")</f>
        <v>3</v>
      </c>
      <c r="H98" s="2">
        <f>IF(Data!H98&gt;0,Data!H98-4,"")</f>
        <v>3</v>
      </c>
      <c r="K98" s="7" t="str">
        <f t="shared" si="3"/>
        <v/>
      </c>
      <c r="L98" s="7" t="str">
        <f t="shared" si="4"/>
        <v/>
      </c>
      <c r="M98" s="4">
        <f t="shared" si="5"/>
        <v>0</v>
      </c>
      <c r="O98" s="4">
        <f>IF(MAX(COUNTIF(Data!A98:H98,1),COUNTIF(Data!A98:H98,2),COUNTIF(Data!A98:H98,3),COUNTIF(Data!A98:H98,4),COUNTIF(Data!A98:H98,5),COUNTIF(Data!A98:H98,6),COUNTIF(Data!A98:H98,7))&gt;0,MAX(COUNTIF(Data!A98:H98,1),COUNTIF(Data!A98:H98,2),COUNTIF(Data!A98:H98,3),COUNTIF(Data!A98:H98,4),COUNTIF(Data!A98:H98,5),COUNTIF(Data!A98:H98,6),COUNTIF(Data!A98:H98,7)),"")</f>
        <v>6</v>
      </c>
      <c r="P98" s="4" t="str">
        <f>IF(COUNTIF(Data!A98:H98,4)=8,"Remove","")</f>
        <v/>
      </c>
    </row>
    <row r="99" spans="1:16" x14ac:dyDescent="0.3">
      <c r="A99" s="2">
        <f>IF(Data!A99&gt;0,Data!A99-4,"")</f>
        <v>1</v>
      </c>
      <c r="B99" s="2">
        <f>IF(Data!B99&gt;0,Data!B99-4,"")</f>
        <v>0</v>
      </c>
      <c r="C99" s="2">
        <f>IF(Data!C99&gt;0,Data!C99-4,"")</f>
        <v>2</v>
      </c>
      <c r="D99" s="2">
        <f>IF(Data!D99&gt;0,Data!D99-4,"")</f>
        <v>2</v>
      </c>
      <c r="E99" s="2">
        <f>IF(Data!E99&gt;0,Data!E99-4,"")</f>
        <v>2</v>
      </c>
      <c r="F99" s="2">
        <f>IF(Data!F99&gt;0,Data!F99-4,"")</f>
        <v>2</v>
      </c>
      <c r="G99" s="2">
        <f>IF(Data!G99&gt;0,Data!G99-4,"")</f>
        <v>2</v>
      </c>
      <c r="H99" s="2">
        <f>IF(Data!H99&gt;0,Data!H99-4,"")</f>
        <v>3</v>
      </c>
      <c r="K99" s="7" t="str">
        <f t="shared" si="3"/>
        <v/>
      </c>
      <c r="L99" s="7" t="str">
        <f t="shared" si="4"/>
        <v/>
      </c>
      <c r="M99" s="4">
        <f t="shared" si="5"/>
        <v>0</v>
      </c>
      <c r="O99" s="4">
        <f>IF(MAX(COUNTIF(Data!A99:H99,1),COUNTIF(Data!A99:H99,2),COUNTIF(Data!A99:H99,3),COUNTIF(Data!A99:H99,4),COUNTIF(Data!A99:H99,5),COUNTIF(Data!A99:H99,6),COUNTIF(Data!A99:H99,7))&gt;0,MAX(COUNTIF(Data!A99:H99,1),COUNTIF(Data!A99:H99,2),COUNTIF(Data!A99:H99,3),COUNTIF(Data!A99:H99,4),COUNTIF(Data!A99:H99,5),COUNTIF(Data!A99:H99,6),COUNTIF(Data!A99:H99,7)),"")</f>
        <v>5</v>
      </c>
      <c r="P99" s="4" t="str">
        <f>IF(COUNTIF(Data!A99:H99,4)=8,"Remove","")</f>
        <v/>
      </c>
    </row>
    <row r="100" spans="1:16" x14ac:dyDescent="0.3">
      <c r="A100" s="2">
        <f>IF(Data!A100&gt;0,Data!A100-4,"")</f>
        <v>-1</v>
      </c>
      <c r="B100" s="2">
        <f>IF(Data!B100&gt;0,Data!B100-4,"")</f>
        <v>-1</v>
      </c>
      <c r="C100" s="2">
        <f>IF(Data!C100&gt;0,Data!C100-4,"")</f>
        <v>-1</v>
      </c>
      <c r="D100" s="2">
        <f>IF(Data!D100&gt;0,Data!D100-4,"")</f>
        <v>0</v>
      </c>
      <c r="E100" s="2">
        <f>IF(Data!E100&gt;0,Data!E100-4,"")</f>
        <v>-1</v>
      </c>
      <c r="F100" s="2">
        <f>IF(Data!F100&gt;0,Data!F100-4,"")</f>
        <v>0</v>
      </c>
      <c r="G100" s="2">
        <f>IF(Data!G100&gt;0,Data!G100-4,"")</f>
        <v>-2</v>
      </c>
      <c r="H100" s="2">
        <f>IF(Data!H100&gt;0,Data!H100-4,"")</f>
        <v>-2</v>
      </c>
      <c r="K100" s="7" t="str">
        <f t="shared" si="3"/>
        <v/>
      </c>
      <c r="L100" s="7" t="str">
        <f t="shared" si="4"/>
        <v/>
      </c>
      <c r="M100" s="4">
        <f t="shared" si="5"/>
        <v>0</v>
      </c>
      <c r="O100" s="4">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4</v>
      </c>
      <c r="P100" s="4" t="str">
        <f>IF(COUNTIF(Data!A100:H100,4)=8,"Remove","")</f>
        <v/>
      </c>
    </row>
    <row r="101" spans="1:16" x14ac:dyDescent="0.3">
      <c r="A101" s="2">
        <f>IF(Data!A101&gt;0,Data!A101-4,"")</f>
        <v>1</v>
      </c>
      <c r="B101" s="2">
        <f>IF(Data!B101&gt;0,Data!B101-4,"")</f>
        <v>-1</v>
      </c>
      <c r="C101" s="2">
        <f>IF(Data!C101&gt;0,Data!C101-4,"")</f>
        <v>2</v>
      </c>
      <c r="D101" s="2">
        <f>IF(Data!D101&gt;0,Data!D101-4,"")</f>
        <v>1</v>
      </c>
      <c r="E101" s="2">
        <f>IF(Data!E101&gt;0,Data!E101-4,"")</f>
        <v>1</v>
      </c>
      <c r="F101" s="2">
        <f>IF(Data!F101&gt;0,Data!F101-4,"")</f>
        <v>2</v>
      </c>
      <c r="G101" s="2">
        <f>IF(Data!G101&gt;0,Data!G101-4,"")</f>
        <v>1</v>
      </c>
      <c r="H101" s="2">
        <f>IF(Data!H101&gt;0,Data!H101-4,"")</f>
        <v>2</v>
      </c>
      <c r="K101" s="7" t="str">
        <f t="shared" si="3"/>
        <v/>
      </c>
      <c r="L101" s="7" t="str">
        <f t="shared" si="4"/>
        <v/>
      </c>
      <c r="M101" s="4">
        <f t="shared" si="5"/>
        <v>0</v>
      </c>
      <c r="O101" s="4">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4</v>
      </c>
      <c r="P101" s="4" t="str">
        <f>IF(COUNTIF(Data!A101:H101,4)=8,"Remove","")</f>
        <v/>
      </c>
    </row>
    <row r="102" spans="1:16" x14ac:dyDescent="0.3">
      <c r="A102" s="2">
        <f>IF(Data!A102&gt;0,Data!A102-4,"")</f>
        <v>3</v>
      </c>
      <c r="B102" s="2">
        <f>IF(Data!B102&gt;0,Data!B102-4,"")</f>
        <v>3</v>
      </c>
      <c r="C102" s="2">
        <f>IF(Data!C102&gt;0,Data!C102-4,"")</f>
        <v>2</v>
      </c>
      <c r="D102" s="2">
        <f>IF(Data!D102&gt;0,Data!D102-4,"")</f>
        <v>3</v>
      </c>
      <c r="E102" s="2">
        <f>IF(Data!E102&gt;0,Data!E102-4,"")</f>
        <v>1</v>
      </c>
      <c r="F102" s="2">
        <f>IF(Data!F102&gt;0,Data!F102-4,"")</f>
        <v>2</v>
      </c>
      <c r="G102" s="2">
        <f>IF(Data!G102&gt;0,Data!G102-4,"")</f>
        <v>-1</v>
      </c>
      <c r="H102" s="2">
        <f>IF(Data!H102&gt;0,Data!H102-4,"")</f>
        <v>1</v>
      </c>
      <c r="K102" s="7" t="str">
        <f t="shared" si="3"/>
        <v/>
      </c>
      <c r="L102" s="7" t="str">
        <f t="shared" si="4"/>
        <v/>
      </c>
      <c r="M102" s="4">
        <f t="shared" si="5"/>
        <v>0</v>
      </c>
      <c r="O102" s="4">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3</v>
      </c>
      <c r="P102" s="4" t="str">
        <f>IF(COUNTIF(Data!A102:H102,4)=8,"Remove","")</f>
        <v/>
      </c>
    </row>
    <row r="103" spans="1:16" x14ac:dyDescent="0.3">
      <c r="A103" s="2">
        <f>IF(Data!A103&gt;0,Data!A103-4,"")</f>
        <v>2</v>
      </c>
      <c r="B103" s="2">
        <f>IF(Data!B103&gt;0,Data!B103-4,"")</f>
        <v>2</v>
      </c>
      <c r="C103" s="2">
        <f>IF(Data!C103&gt;0,Data!C103-4,"")</f>
        <v>0</v>
      </c>
      <c r="D103" s="2">
        <f>IF(Data!D103&gt;0,Data!D103-4,"")</f>
        <v>1</v>
      </c>
      <c r="E103" s="2">
        <f>IF(Data!E103&gt;0,Data!E103-4,"")</f>
        <v>1</v>
      </c>
      <c r="F103" s="2">
        <f>IF(Data!F103&gt;0,Data!F103-4,"")</f>
        <v>2</v>
      </c>
      <c r="G103" s="2">
        <f>IF(Data!G103&gt;0,Data!G103-4,"")</f>
        <v>2</v>
      </c>
      <c r="H103" s="2">
        <f>IF(Data!H103&gt;0,Data!H103-4,"")</f>
        <v>3</v>
      </c>
      <c r="K103" s="7" t="str">
        <f t="shared" si="3"/>
        <v/>
      </c>
      <c r="L103" s="7" t="str">
        <f t="shared" si="4"/>
        <v/>
      </c>
      <c r="M103" s="4">
        <f t="shared" si="5"/>
        <v>0</v>
      </c>
      <c r="O103" s="4">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4</v>
      </c>
      <c r="P103" s="4" t="str">
        <f>IF(COUNTIF(Data!A103:H103,4)=8,"Remove","")</f>
        <v/>
      </c>
    </row>
    <row r="104" spans="1:16" x14ac:dyDescent="0.3">
      <c r="A104" s="2">
        <f>IF(Data!A104&gt;0,Data!A104-4,"")</f>
        <v>1</v>
      </c>
      <c r="B104" s="2">
        <f>IF(Data!B104&gt;0,Data!B104-4,"")</f>
        <v>3</v>
      </c>
      <c r="C104" s="2">
        <f>IF(Data!C104&gt;0,Data!C104-4,"")</f>
        <v>2</v>
      </c>
      <c r="D104" s="2">
        <f>IF(Data!D104&gt;0,Data!D104-4,"")</f>
        <v>1</v>
      </c>
      <c r="E104" s="2">
        <f>IF(Data!E104&gt;0,Data!E104-4,"")</f>
        <v>1</v>
      </c>
      <c r="F104" s="2">
        <f>IF(Data!F104&gt;0,Data!F104-4,"")</f>
        <v>1</v>
      </c>
      <c r="G104" s="2">
        <f>IF(Data!G104&gt;0,Data!G104-4,"")</f>
        <v>0</v>
      </c>
      <c r="H104" s="2">
        <f>IF(Data!H104&gt;0,Data!H104-4,"")</f>
        <v>1</v>
      </c>
      <c r="K104" s="7" t="str">
        <f t="shared" si="3"/>
        <v/>
      </c>
      <c r="L104" s="7" t="str">
        <f t="shared" si="4"/>
        <v/>
      </c>
      <c r="M104" s="4">
        <f t="shared" si="5"/>
        <v>0</v>
      </c>
      <c r="O104" s="4">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5</v>
      </c>
      <c r="P104" s="4" t="str">
        <f>IF(COUNTIF(Data!A104:H104,4)=8,"Remove","")</f>
        <v/>
      </c>
    </row>
    <row r="105" spans="1:16" x14ac:dyDescent="0.3">
      <c r="A105" s="2">
        <f>IF(Data!A105&gt;0,Data!A105-4,"")</f>
        <v>2</v>
      </c>
      <c r="B105" s="2">
        <f>IF(Data!B105&gt;0,Data!B105-4,"")</f>
        <v>2</v>
      </c>
      <c r="C105" s="2">
        <f>IF(Data!C105&gt;0,Data!C105-4,"")</f>
        <v>2</v>
      </c>
      <c r="D105" s="2">
        <f>IF(Data!D105&gt;0,Data!D105-4,"")</f>
        <v>3</v>
      </c>
      <c r="E105" s="2">
        <f>IF(Data!E105&gt;0,Data!E105-4,"")</f>
        <v>2</v>
      </c>
      <c r="F105" s="2">
        <f>IF(Data!F105&gt;0,Data!F105-4,"")</f>
        <v>3</v>
      </c>
      <c r="G105" s="2">
        <f>IF(Data!G105&gt;0,Data!G105-4,"")</f>
        <v>-3</v>
      </c>
      <c r="H105" s="2">
        <f>IF(Data!H105&gt;0,Data!H105-4,"")</f>
        <v>-2</v>
      </c>
      <c r="K105" s="7" t="str">
        <f t="shared" si="3"/>
        <v/>
      </c>
      <c r="L105" s="7">
        <f t="shared" si="4"/>
        <v>1</v>
      </c>
      <c r="M105" s="4">
        <f t="shared" si="5"/>
        <v>1</v>
      </c>
      <c r="O105" s="4">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4</v>
      </c>
      <c r="P105" s="4" t="str">
        <f>IF(COUNTIF(Data!A105:H105,4)=8,"Remove","")</f>
        <v/>
      </c>
    </row>
    <row r="106" spans="1:16" x14ac:dyDescent="0.3">
      <c r="A106" s="2">
        <f>IF(Data!A106&gt;0,Data!A106-4,"")</f>
        <v>1</v>
      </c>
      <c r="B106" s="2">
        <f>IF(Data!B106&gt;0,Data!B106-4,"")</f>
        <v>0</v>
      </c>
      <c r="C106" s="2">
        <f>IF(Data!C106&gt;0,Data!C106-4,"")</f>
        <v>1</v>
      </c>
      <c r="D106" s="2">
        <f>IF(Data!D106&gt;0,Data!D106-4,"")</f>
        <v>1</v>
      </c>
      <c r="E106" s="2">
        <f>IF(Data!E106&gt;0,Data!E106-4,"")</f>
        <v>1</v>
      </c>
      <c r="F106" s="2">
        <f>IF(Data!F106&gt;0,Data!F106-4,"")</f>
        <v>2</v>
      </c>
      <c r="G106" s="2">
        <f>IF(Data!G106&gt;0,Data!G106-4,"")</f>
        <v>1</v>
      </c>
      <c r="H106" s="2">
        <f>IF(Data!H106&gt;0,Data!H106-4,"")</f>
        <v>2</v>
      </c>
      <c r="K106" s="7" t="str">
        <f t="shared" si="3"/>
        <v/>
      </c>
      <c r="L106" s="7" t="str">
        <f t="shared" si="4"/>
        <v/>
      </c>
      <c r="M106" s="4">
        <f t="shared" si="5"/>
        <v>0</v>
      </c>
      <c r="O106" s="4">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5</v>
      </c>
      <c r="P106" s="4" t="str">
        <f>IF(COUNTIF(Data!A106:H106,4)=8,"Remove","")</f>
        <v/>
      </c>
    </row>
    <row r="107" spans="1:16" x14ac:dyDescent="0.3">
      <c r="A107" s="2">
        <f>IF(Data!A107&gt;0,Data!A107-4,"")</f>
        <v>3</v>
      </c>
      <c r="B107" s="2">
        <f>IF(Data!B107&gt;0,Data!B107-4,"")</f>
        <v>3</v>
      </c>
      <c r="C107" s="2">
        <f>IF(Data!C107&gt;0,Data!C107-4,"")</f>
        <v>3</v>
      </c>
      <c r="D107" s="2">
        <f>IF(Data!D107&gt;0,Data!D107-4,"")</f>
        <v>3</v>
      </c>
      <c r="E107" s="2">
        <f>IF(Data!E107&gt;0,Data!E107-4,"")</f>
        <v>0</v>
      </c>
      <c r="F107" s="2">
        <f>IF(Data!F107&gt;0,Data!F107-4,"")</f>
        <v>3</v>
      </c>
      <c r="G107" s="2">
        <f>IF(Data!G107&gt;0,Data!G107-4,"")</f>
        <v>-3</v>
      </c>
      <c r="H107" s="2">
        <f>IF(Data!H107&gt;0,Data!H107-4,"")</f>
        <v>-3</v>
      </c>
      <c r="K107" s="7" t="str">
        <f t="shared" si="3"/>
        <v/>
      </c>
      <c r="L107" s="7">
        <f t="shared" si="4"/>
        <v>1</v>
      </c>
      <c r="M107" s="4">
        <f t="shared" si="5"/>
        <v>1</v>
      </c>
      <c r="O107" s="4">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5</v>
      </c>
      <c r="P107" s="4" t="str">
        <f>IF(COUNTIF(Data!A107:H107,4)=8,"Remove","")</f>
        <v/>
      </c>
    </row>
    <row r="108" spans="1:16" x14ac:dyDescent="0.3">
      <c r="A108" s="2">
        <f>IF(Data!A108&gt;0,Data!A108-4,"")</f>
        <v>2</v>
      </c>
      <c r="B108" s="2">
        <f>IF(Data!B108&gt;0,Data!B108-4,"")</f>
        <v>2</v>
      </c>
      <c r="C108" s="2">
        <f>IF(Data!C108&gt;0,Data!C108-4,"")</f>
        <v>2</v>
      </c>
      <c r="D108" s="2">
        <f>IF(Data!D108&gt;0,Data!D108-4,"")</f>
        <v>3</v>
      </c>
      <c r="E108" s="2">
        <f>IF(Data!E108&gt;0,Data!E108-4,"")</f>
        <v>1</v>
      </c>
      <c r="F108" s="2">
        <f>IF(Data!F108&gt;0,Data!F108-4,"")</f>
        <v>2</v>
      </c>
      <c r="G108" s="2">
        <f>IF(Data!G108&gt;0,Data!G108-4,"")</f>
        <v>2</v>
      </c>
      <c r="H108" s="2">
        <f>IF(Data!H108&gt;0,Data!H108-4,"")</f>
        <v>2</v>
      </c>
      <c r="K108" s="7" t="str">
        <f t="shared" si="3"/>
        <v/>
      </c>
      <c r="L108" s="7" t="str">
        <f t="shared" si="4"/>
        <v/>
      </c>
      <c r="M108" s="4">
        <f t="shared" si="5"/>
        <v>0</v>
      </c>
      <c r="O108" s="4">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6</v>
      </c>
      <c r="P108" s="4" t="str">
        <f>IF(COUNTIF(Data!A108:H108,4)=8,"Remove","")</f>
        <v/>
      </c>
    </row>
    <row r="109" spans="1:16" x14ac:dyDescent="0.3">
      <c r="A109" s="2">
        <f>IF(Data!A109&gt;0,Data!A109-4,"")</f>
        <v>1</v>
      </c>
      <c r="B109" s="2">
        <f>IF(Data!B109&gt;0,Data!B109-4,"")</f>
        <v>0</v>
      </c>
      <c r="C109" s="2">
        <f>IF(Data!C109&gt;0,Data!C109-4,"")</f>
        <v>1</v>
      </c>
      <c r="D109" s="2">
        <f>IF(Data!D109&gt;0,Data!D109-4,"")</f>
        <v>1</v>
      </c>
      <c r="E109" s="2">
        <f>IF(Data!E109&gt;0,Data!E109-4,"")</f>
        <v>2</v>
      </c>
      <c r="F109" s="2">
        <f>IF(Data!F109&gt;0,Data!F109-4,"")</f>
        <v>2</v>
      </c>
      <c r="G109" s="2">
        <f>IF(Data!G109&gt;0,Data!G109-4,"")</f>
        <v>2</v>
      </c>
      <c r="H109" s="2">
        <f>IF(Data!H109&gt;0,Data!H109-4,"")</f>
        <v>3</v>
      </c>
      <c r="K109" s="7" t="str">
        <f t="shared" si="3"/>
        <v/>
      </c>
      <c r="L109" s="7" t="str">
        <f t="shared" si="4"/>
        <v/>
      </c>
      <c r="M109" s="4">
        <f t="shared" si="5"/>
        <v>0</v>
      </c>
      <c r="O109" s="4">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3</v>
      </c>
      <c r="P109" s="4" t="str">
        <f>IF(COUNTIF(Data!A109:H109,4)=8,"Remove","")</f>
        <v/>
      </c>
    </row>
    <row r="110" spans="1:16" x14ac:dyDescent="0.3">
      <c r="A110" s="2">
        <f>IF(Data!A110&gt;0,Data!A110-4,"")</f>
        <v>2</v>
      </c>
      <c r="B110" s="2">
        <f>IF(Data!B110&gt;0,Data!B110-4,"")</f>
        <v>2</v>
      </c>
      <c r="C110" s="2">
        <f>IF(Data!C110&gt;0,Data!C110-4,"")</f>
        <v>2</v>
      </c>
      <c r="D110" s="2">
        <f>IF(Data!D110&gt;0,Data!D110-4,"")</f>
        <v>2</v>
      </c>
      <c r="E110" s="2">
        <f>IF(Data!E110&gt;0,Data!E110-4,"")</f>
        <v>2</v>
      </c>
      <c r="F110" s="2">
        <f>IF(Data!F110&gt;0,Data!F110-4,"")</f>
        <v>2</v>
      </c>
      <c r="G110" s="2">
        <f>IF(Data!G110&gt;0,Data!G110-4,"")</f>
        <v>0</v>
      </c>
      <c r="H110" s="2">
        <f>IF(Data!H110&gt;0,Data!H110-4,"")</f>
        <v>0</v>
      </c>
      <c r="K110" s="7" t="str">
        <f t="shared" si="3"/>
        <v/>
      </c>
      <c r="L110" s="7" t="str">
        <f t="shared" si="4"/>
        <v/>
      </c>
      <c r="M110" s="4">
        <f t="shared" si="5"/>
        <v>0</v>
      </c>
      <c r="O110" s="4">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6</v>
      </c>
      <c r="P110" s="4" t="str">
        <f>IF(COUNTIF(Data!A110:H110,4)=8,"Remove","")</f>
        <v/>
      </c>
    </row>
    <row r="111" spans="1:16" x14ac:dyDescent="0.3">
      <c r="A111" s="2">
        <f>IF(Data!A111&gt;0,Data!A111-4,"")</f>
        <v>0</v>
      </c>
      <c r="B111" s="2">
        <f>IF(Data!B111&gt;0,Data!B111-4,"")</f>
        <v>1</v>
      </c>
      <c r="C111" s="2">
        <f>IF(Data!C111&gt;0,Data!C111-4,"")</f>
        <v>-2</v>
      </c>
      <c r="D111" s="2">
        <f>IF(Data!D111&gt;0,Data!D111-4,"")</f>
        <v>-1</v>
      </c>
      <c r="E111" s="2">
        <f>IF(Data!E111&gt;0,Data!E111-4,"")</f>
        <v>0</v>
      </c>
      <c r="F111" s="2">
        <f>IF(Data!F111&gt;0,Data!F111-4,"")</f>
        <v>1</v>
      </c>
      <c r="G111" s="2">
        <f>IF(Data!G111&gt;0,Data!G111-4,"")</f>
        <v>0</v>
      </c>
      <c r="H111" s="2">
        <f>IF(Data!H111&gt;0,Data!H111-4,"")</f>
        <v>0</v>
      </c>
      <c r="K111" s="7" t="str">
        <f t="shared" si="3"/>
        <v/>
      </c>
      <c r="L111" s="7" t="str">
        <f t="shared" si="4"/>
        <v/>
      </c>
      <c r="M111" s="4">
        <f t="shared" si="5"/>
        <v>0</v>
      </c>
      <c r="O111" s="4">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4</v>
      </c>
      <c r="P111" s="4" t="str">
        <f>IF(COUNTIF(Data!A111:H111,4)=8,"Remove","")</f>
        <v/>
      </c>
    </row>
    <row r="112" spans="1:16" x14ac:dyDescent="0.3">
      <c r="A112" s="2">
        <f>IF(Data!A112&gt;0,Data!A112-4,"")</f>
        <v>2</v>
      </c>
      <c r="B112" s="2">
        <f>IF(Data!B112&gt;0,Data!B112-4,"")</f>
        <v>3</v>
      </c>
      <c r="C112" s="2">
        <f>IF(Data!C112&gt;0,Data!C112-4,"")</f>
        <v>3</v>
      </c>
      <c r="D112" s="2">
        <f>IF(Data!D112&gt;0,Data!D112-4,"")</f>
        <v>3</v>
      </c>
      <c r="E112" s="2">
        <f>IF(Data!E112&gt;0,Data!E112-4,"")</f>
        <v>3</v>
      </c>
      <c r="F112" s="2">
        <f>IF(Data!F112&gt;0,Data!F112-4,"")</f>
        <v>3</v>
      </c>
      <c r="G112" s="2">
        <f>IF(Data!G112&gt;0,Data!G112-4,"")</f>
        <v>1</v>
      </c>
      <c r="H112" s="2">
        <f>IF(Data!H112&gt;0,Data!H112-4,"")</f>
        <v>3</v>
      </c>
      <c r="K112" s="7" t="str">
        <f t="shared" si="3"/>
        <v/>
      </c>
      <c r="L112" s="7" t="str">
        <f t="shared" si="4"/>
        <v/>
      </c>
      <c r="M112" s="4">
        <f t="shared" si="5"/>
        <v>0</v>
      </c>
      <c r="O112" s="4">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6</v>
      </c>
      <c r="P112" s="4" t="str">
        <f>IF(COUNTIF(Data!A112:H112,4)=8,"Remove","")</f>
        <v/>
      </c>
    </row>
    <row r="113" spans="1:16" x14ac:dyDescent="0.3">
      <c r="A113" s="2">
        <f>IF(Data!A113&gt;0,Data!A113-4,"")</f>
        <v>3</v>
      </c>
      <c r="B113" s="2">
        <f>IF(Data!B113&gt;0,Data!B113-4,"")</f>
        <v>2</v>
      </c>
      <c r="C113" s="2">
        <f>IF(Data!C113&gt;0,Data!C113-4,"")</f>
        <v>0</v>
      </c>
      <c r="D113" s="2">
        <f>IF(Data!D113&gt;0,Data!D113-4,"")</f>
        <v>2</v>
      </c>
      <c r="E113" s="2">
        <f>IF(Data!E113&gt;0,Data!E113-4,"")</f>
        <v>-1</v>
      </c>
      <c r="F113" s="2">
        <f>IF(Data!F113&gt;0,Data!F113-4,"")</f>
        <v>-1</v>
      </c>
      <c r="G113" s="2">
        <f>IF(Data!G113&gt;0,Data!G113-4,"")</f>
        <v>-2</v>
      </c>
      <c r="H113" s="2">
        <f>IF(Data!H113&gt;0,Data!H113-4,"")</f>
        <v>2</v>
      </c>
      <c r="K113" s="7" t="str">
        <f t="shared" si="3"/>
        <v/>
      </c>
      <c r="L113" s="7">
        <f t="shared" si="4"/>
        <v>1</v>
      </c>
      <c r="M113" s="4">
        <f t="shared" si="5"/>
        <v>1</v>
      </c>
      <c r="O113" s="4">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3</v>
      </c>
      <c r="P113" s="4" t="str">
        <f>IF(COUNTIF(Data!A113:H113,4)=8,"Remove","")</f>
        <v/>
      </c>
    </row>
    <row r="114" spans="1:16" x14ac:dyDescent="0.3">
      <c r="A114" s="2">
        <f>IF(Data!A114&gt;0,Data!A114-4,"")</f>
        <v>1</v>
      </c>
      <c r="B114" s="2">
        <f>IF(Data!B114&gt;0,Data!B114-4,"")</f>
        <v>2</v>
      </c>
      <c r="C114" s="2">
        <f>IF(Data!C114&gt;0,Data!C114-4,"")</f>
        <v>0</v>
      </c>
      <c r="D114" s="2">
        <f>IF(Data!D114&gt;0,Data!D114-4,"")</f>
        <v>2</v>
      </c>
      <c r="E114" s="2">
        <f>IF(Data!E114&gt;0,Data!E114-4,"")</f>
        <v>1</v>
      </c>
      <c r="F114" s="2">
        <f>IF(Data!F114&gt;0,Data!F114-4,"")</f>
        <v>2</v>
      </c>
      <c r="G114" s="2">
        <f>IF(Data!G114&gt;0,Data!G114-4,"")</f>
        <v>1</v>
      </c>
      <c r="H114" s="2">
        <f>IF(Data!H114&gt;0,Data!H114-4,"")</f>
        <v>2</v>
      </c>
      <c r="K114" s="7" t="str">
        <f t="shared" si="3"/>
        <v/>
      </c>
      <c r="L114" s="7" t="str">
        <f t="shared" si="4"/>
        <v/>
      </c>
      <c r="M114" s="4">
        <f t="shared" si="5"/>
        <v>0</v>
      </c>
      <c r="O114" s="4">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4</v>
      </c>
      <c r="P114" s="4" t="str">
        <f>IF(COUNTIF(Data!A114:H114,4)=8,"Remove","")</f>
        <v/>
      </c>
    </row>
    <row r="115" spans="1:16" x14ac:dyDescent="0.3">
      <c r="A115" s="2">
        <f>IF(Data!A115&gt;0,Data!A115-4,"")</f>
        <v>3</v>
      </c>
      <c r="B115" s="2">
        <f>IF(Data!B115&gt;0,Data!B115-4,"")</f>
        <v>3</v>
      </c>
      <c r="C115" s="2">
        <f>IF(Data!C115&gt;0,Data!C115-4,"")</f>
        <v>3</v>
      </c>
      <c r="D115" s="2">
        <f>IF(Data!D115&gt;0,Data!D115-4,"")</f>
        <v>3</v>
      </c>
      <c r="E115" s="2">
        <f>IF(Data!E115&gt;0,Data!E115-4,"")</f>
        <v>3</v>
      </c>
      <c r="F115" s="2">
        <f>IF(Data!F115&gt;0,Data!F115-4,"")</f>
        <v>3</v>
      </c>
      <c r="G115" s="2">
        <f>IF(Data!G115&gt;0,Data!G115-4,"")</f>
        <v>3</v>
      </c>
      <c r="H115" s="2">
        <f>IF(Data!H115&gt;0,Data!H115-4,"")</f>
        <v>3</v>
      </c>
      <c r="K115" s="7" t="str">
        <f t="shared" si="3"/>
        <v/>
      </c>
      <c r="L115" s="7" t="str">
        <f t="shared" si="4"/>
        <v/>
      </c>
      <c r="M115" s="4">
        <f t="shared" si="5"/>
        <v>0</v>
      </c>
      <c r="O115" s="4">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8</v>
      </c>
      <c r="P115" s="4" t="str">
        <f>IF(COUNTIF(Data!A115:H115,4)=8,"Remove","")</f>
        <v/>
      </c>
    </row>
    <row r="116" spans="1:16" x14ac:dyDescent="0.3">
      <c r="A116" s="2">
        <f>IF(Data!A116&gt;0,Data!A116-4,"")</f>
        <v>3</v>
      </c>
      <c r="B116" s="2">
        <f>IF(Data!B116&gt;0,Data!B116-4,"")</f>
        <v>3</v>
      </c>
      <c r="C116" s="2">
        <f>IF(Data!C116&gt;0,Data!C116-4,"")</f>
        <v>3</v>
      </c>
      <c r="D116" s="2">
        <f>IF(Data!D116&gt;0,Data!D116-4,"")</f>
        <v>3</v>
      </c>
      <c r="E116" s="2">
        <f>IF(Data!E116&gt;0,Data!E116-4,"")</f>
        <v>3</v>
      </c>
      <c r="F116" s="2">
        <f>IF(Data!F116&gt;0,Data!F116-4,"")</f>
        <v>3</v>
      </c>
      <c r="G116" s="2">
        <f>IF(Data!G116&gt;0,Data!G116-4,"")</f>
        <v>3</v>
      </c>
      <c r="H116" s="2">
        <f>IF(Data!H116&gt;0,Data!H116-4,"")</f>
        <v>3</v>
      </c>
      <c r="K116" s="7" t="str">
        <f t="shared" si="3"/>
        <v/>
      </c>
      <c r="L116" s="7" t="str">
        <f t="shared" si="4"/>
        <v/>
      </c>
      <c r="M116" s="4">
        <f t="shared" si="5"/>
        <v>0</v>
      </c>
      <c r="O116" s="4">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8</v>
      </c>
      <c r="P116" s="4" t="str">
        <f>IF(COUNTIF(Data!A116:H116,4)=8,"Remove","")</f>
        <v/>
      </c>
    </row>
    <row r="117" spans="1:16" x14ac:dyDescent="0.3">
      <c r="A117" s="2">
        <f>IF(Data!A117&gt;0,Data!A117-4,"")</f>
        <v>0</v>
      </c>
      <c r="B117" s="2">
        <f>IF(Data!B117&gt;0,Data!B117-4,"")</f>
        <v>1</v>
      </c>
      <c r="C117" s="2">
        <f>IF(Data!C117&gt;0,Data!C117-4,"")</f>
        <v>1</v>
      </c>
      <c r="D117" s="2">
        <f>IF(Data!D117&gt;0,Data!D117-4,"")</f>
        <v>1</v>
      </c>
      <c r="E117" s="2">
        <f>IF(Data!E117&gt;0,Data!E117-4,"")</f>
        <v>1</v>
      </c>
      <c r="F117" s="2">
        <f>IF(Data!F117&gt;0,Data!F117-4,"")</f>
        <v>0</v>
      </c>
      <c r="G117" s="2">
        <f>IF(Data!G117&gt;0,Data!G117-4,"")</f>
        <v>0</v>
      </c>
      <c r="H117" s="2">
        <f>IF(Data!H117&gt;0,Data!H117-4,"")</f>
        <v>0</v>
      </c>
      <c r="K117" s="7" t="str">
        <f t="shared" si="3"/>
        <v/>
      </c>
      <c r="L117" s="7" t="str">
        <f t="shared" si="4"/>
        <v/>
      </c>
      <c r="M117" s="4">
        <f t="shared" si="5"/>
        <v>0</v>
      </c>
      <c r="O117" s="4">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4</v>
      </c>
      <c r="P117" s="4" t="str">
        <f>IF(COUNTIF(Data!A117:H117,4)=8,"Remove","")</f>
        <v/>
      </c>
    </row>
    <row r="118" spans="1:16" x14ac:dyDescent="0.3">
      <c r="A118" s="2">
        <f>IF(Data!A118&gt;0,Data!A118-4,"")</f>
        <v>2</v>
      </c>
      <c r="B118" s="2">
        <f>IF(Data!B118&gt;0,Data!B118-4,"")</f>
        <v>3</v>
      </c>
      <c r="C118" s="2">
        <f>IF(Data!C118&gt;0,Data!C118-4,"")</f>
        <v>2</v>
      </c>
      <c r="D118" s="2">
        <f>IF(Data!D118&gt;0,Data!D118-4,"")</f>
        <v>3</v>
      </c>
      <c r="E118" s="2">
        <f>IF(Data!E118&gt;0,Data!E118-4,"")</f>
        <v>0</v>
      </c>
      <c r="F118" s="2">
        <f>IF(Data!F118&gt;0,Data!F118-4,"")</f>
        <v>1</v>
      </c>
      <c r="G118" s="2">
        <f>IF(Data!G118&gt;0,Data!G118-4,"")</f>
        <v>-1</v>
      </c>
      <c r="H118" s="2">
        <f>IF(Data!H118&gt;0,Data!H118-4,"")</f>
        <v>-1</v>
      </c>
      <c r="K118" s="7" t="str">
        <f t="shared" si="3"/>
        <v/>
      </c>
      <c r="L118" s="7" t="str">
        <f t="shared" si="4"/>
        <v/>
      </c>
      <c r="M118" s="4">
        <f t="shared" si="5"/>
        <v>0</v>
      </c>
      <c r="O118" s="4">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2</v>
      </c>
      <c r="P118" s="4" t="str">
        <f>IF(COUNTIF(Data!A118:H118,4)=8,"Remove","")</f>
        <v/>
      </c>
    </row>
    <row r="119" spans="1:16" x14ac:dyDescent="0.3">
      <c r="A119" s="2">
        <f>IF(Data!A119&gt;0,Data!A119-4,"")</f>
        <v>3</v>
      </c>
      <c r="B119" s="2">
        <f>IF(Data!B119&gt;0,Data!B119-4,"")</f>
        <v>1</v>
      </c>
      <c r="C119" s="2">
        <f>IF(Data!C119&gt;0,Data!C119-4,"")</f>
        <v>1</v>
      </c>
      <c r="D119" s="2">
        <f>IF(Data!D119&gt;0,Data!D119-4,"")</f>
        <v>0</v>
      </c>
      <c r="E119" s="2">
        <f>IF(Data!E119&gt;0,Data!E119-4,"")</f>
        <v>3</v>
      </c>
      <c r="F119" s="2">
        <f>IF(Data!F119&gt;0,Data!F119-4,"")</f>
        <v>2</v>
      </c>
      <c r="G119" s="2">
        <f>IF(Data!G119&gt;0,Data!G119-4,"")</f>
        <v>1</v>
      </c>
      <c r="H119" s="2">
        <f>IF(Data!H119&gt;0,Data!H119-4,"")</f>
        <v>-3</v>
      </c>
      <c r="K119" s="7" t="str">
        <f t="shared" si="3"/>
        <v/>
      </c>
      <c r="L119" s="7">
        <f t="shared" si="4"/>
        <v>1</v>
      </c>
      <c r="M119" s="4">
        <f t="shared" si="5"/>
        <v>1</v>
      </c>
      <c r="O119" s="4">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3</v>
      </c>
      <c r="P119" s="4" t="str">
        <f>IF(COUNTIF(Data!A119:H119,4)=8,"Remove","")</f>
        <v/>
      </c>
    </row>
    <row r="120" spans="1:16" x14ac:dyDescent="0.3">
      <c r="A120" s="2">
        <f>IF(Data!A120&gt;0,Data!A120-4,"")</f>
        <v>1</v>
      </c>
      <c r="B120" s="2">
        <f>IF(Data!B120&gt;0,Data!B120-4,"")</f>
        <v>0</v>
      </c>
      <c r="C120" s="2">
        <f>IF(Data!C120&gt;0,Data!C120-4,"")</f>
        <v>1</v>
      </c>
      <c r="D120" s="2">
        <f>IF(Data!D120&gt;0,Data!D120-4,"")</f>
        <v>3</v>
      </c>
      <c r="E120" s="2">
        <f>IF(Data!E120&gt;0,Data!E120-4,"")</f>
        <v>1</v>
      </c>
      <c r="F120" s="2">
        <f>IF(Data!F120&gt;0,Data!F120-4,"")</f>
        <v>2</v>
      </c>
      <c r="G120" s="2">
        <f>IF(Data!G120&gt;0,Data!G120-4,"")</f>
        <v>-1</v>
      </c>
      <c r="H120" s="2">
        <f>IF(Data!H120&gt;0,Data!H120-4,"")</f>
        <v>-1</v>
      </c>
      <c r="K120" s="7" t="str">
        <f t="shared" si="3"/>
        <v/>
      </c>
      <c r="L120" s="7" t="str">
        <f t="shared" si="4"/>
        <v/>
      </c>
      <c r="M120" s="4">
        <f t="shared" si="5"/>
        <v>0</v>
      </c>
      <c r="O120" s="4">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3</v>
      </c>
      <c r="P120" s="4" t="str">
        <f>IF(COUNTIF(Data!A120:H120,4)=8,"Remove","")</f>
        <v/>
      </c>
    </row>
    <row r="121" spans="1:16" x14ac:dyDescent="0.3">
      <c r="A121" s="2">
        <f>IF(Data!A121&gt;0,Data!A121-4,"")</f>
        <v>2</v>
      </c>
      <c r="B121" s="2">
        <f>IF(Data!B121&gt;0,Data!B121-4,"")</f>
        <v>2</v>
      </c>
      <c r="C121" s="2">
        <f>IF(Data!C121&gt;0,Data!C121-4,"")</f>
        <v>0</v>
      </c>
      <c r="D121" s="2">
        <f>IF(Data!D121&gt;0,Data!D121-4,"")</f>
        <v>2</v>
      </c>
      <c r="E121" s="2">
        <f>IF(Data!E121&gt;0,Data!E121-4,"")</f>
        <v>0</v>
      </c>
      <c r="F121" s="2">
        <f>IF(Data!F121&gt;0,Data!F121-4,"")</f>
        <v>0</v>
      </c>
      <c r="G121" s="2">
        <f>IF(Data!G121&gt;0,Data!G121-4,"")</f>
        <v>0</v>
      </c>
      <c r="H121" s="2">
        <f>IF(Data!H121&gt;0,Data!H121-4,"")</f>
        <v>-1</v>
      </c>
      <c r="K121" s="7" t="str">
        <f t="shared" si="3"/>
        <v/>
      </c>
      <c r="L121" s="7" t="str">
        <f t="shared" si="4"/>
        <v/>
      </c>
      <c r="M121" s="4">
        <f t="shared" si="5"/>
        <v>0</v>
      </c>
      <c r="O121" s="4">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4</v>
      </c>
      <c r="P121" s="4" t="str">
        <f>IF(COUNTIF(Data!A121:H121,4)=8,"Remove","")</f>
        <v/>
      </c>
    </row>
    <row r="122" spans="1:16" x14ac:dyDescent="0.3">
      <c r="A122" s="2">
        <f>IF(Data!A122&gt;0,Data!A122-4,"")</f>
        <v>2</v>
      </c>
      <c r="B122" s="2">
        <f>IF(Data!B122&gt;0,Data!B122-4,"")</f>
        <v>0</v>
      </c>
      <c r="C122" s="2">
        <f>IF(Data!C122&gt;0,Data!C122-4,"")</f>
        <v>2</v>
      </c>
      <c r="D122" s="2">
        <f>IF(Data!D122&gt;0,Data!D122-4,"")</f>
        <v>0</v>
      </c>
      <c r="E122" s="2">
        <f>IF(Data!E122&gt;0,Data!E122-4,"")</f>
        <v>-1</v>
      </c>
      <c r="F122" s="2">
        <f>IF(Data!F122&gt;0,Data!F122-4,"")</f>
        <v>1</v>
      </c>
      <c r="G122" s="2">
        <f>IF(Data!G122&gt;0,Data!G122-4,"")</f>
        <v>0</v>
      </c>
      <c r="H122" s="2">
        <f>IF(Data!H122&gt;0,Data!H122-4,"")</f>
        <v>0</v>
      </c>
      <c r="K122" s="7" t="str">
        <f t="shared" si="3"/>
        <v/>
      </c>
      <c r="L122" s="7" t="str">
        <f t="shared" si="4"/>
        <v/>
      </c>
      <c r="M122" s="4">
        <f t="shared" si="5"/>
        <v>0</v>
      </c>
      <c r="O122" s="4">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4</v>
      </c>
      <c r="P122" s="4" t="str">
        <f>IF(COUNTIF(Data!A122:H122,4)=8,"Remove","")</f>
        <v/>
      </c>
    </row>
    <row r="123" spans="1:16" x14ac:dyDescent="0.3">
      <c r="A123" s="2">
        <f>IF(Data!A123&gt;0,Data!A123-4,"")</f>
        <v>1</v>
      </c>
      <c r="B123" s="2">
        <f>IF(Data!B123&gt;0,Data!B123-4,"")</f>
        <v>1</v>
      </c>
      <c r="C123" s="2">
        <f>IF(Data!C123&gt;0,Data!C123-4,"")</f>
        <v>1</v>
      </c>
      <c r="D123" s="2">
        <f>IF(Data!D123&gt;0,Data!D123-4,"")</f>
        <v>1</v>
      </c>
      <c r="E123" s="2">
        <f>IF(Data!E123&gt;0,Data!E123-4,"")</f>
        <v>0</v>
      </c>
      <c r="F123" s="2">
        <f>IF(Data!F123&gt;0,Data!F123-4,"")</f>
        <v>-1</v>
      </c>
      <c r="G123" s="2">
        <f>IF(Data!G123&gt;0,Data!G123-4,"")</f>
        <v>-2</v>
      </c>
      <c r="H123" s="2">
        <f>IF(Data!H123&gt;0,Data!H123-4,"")</f>
        <v>-1</v>
      </c>
      <c r="K123" s="7" t="str">
        <f t="shared" si="3"/>
        <v/>
      </c>
      <c r="L123" s="7" t="str">
        <f t="shared" si="4"/>
        <v/>
      </c>
      <c r="M123" s="4">
        <f t="shared" si="5"/>
        <v>0</v>
      </c>
      <c r="O123" s="4">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4</v>
      </c>
      <c r="P123" s="4" t="str">
        <f>IF(COUNTIF(Data!A123:H123,4)=8,"Remove","")</f>
        <v/>
      </c>
    </row>
    <row r="124" spans="1:16" x14ac:dyDescent="0.3">
      <c r="A124" s="2">
        <f>IF(Data!A124&gt;0,Data!A124-4,"")</f>
        <v>3</v>
      </c>
      <c r="B124" s="2">
        <f>IF(Data!B124&gt;0,Data!B124-4,"")</f>
        <v>3</v>
      </c>
      <c r="C124" s="2">
        <f>IF(Data!C124&gt;0,Data!C124-4,"")</f>
        <v>3</v>
      </c>
      <c r="D124" s="2">
        <f>IF(Data!D124&gt;0,Data!D124-4,"")</f>
        <v>3</v>
      </c>
      <c r="E124" s="2">
        <f>IF(Data!E124&gt;0,Data!E124-4,"")</f>
        <v>3</v>
      </c>
      <c r="F124" s="2">
        <f>IF(Data!F124&gt;0,Data!F124-4,"")</f>
        <v>3</v>
      </c>
      <c r="G124" s="2">
        <f>IF(Data!G124&gt;0,Data!G124-4,"")</f>
        <v>2</v>
      </c>
      <c r="H124" s="2">
        <f>IF(Data!H124&gt;0,Data!H124-4,"")</f>
        <v>3</v>
      </c>
      <c r="K124" s="7" t="str">
        <f t="shared" si="3"/>
        <v/>
      </c>
      <c r="L124" s="7" t="str">
        <f t="shared" si="4"/>
        <v/>
      </c>
      <c r="M124" s="4">
        <f t="shared" si="5"/>
        <v>0</v>
      </c>
      <c r="O124" s="4">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7</v>
      </c>
      <c r="P124" s="4" t="str">
        <f>IF(COUNTIF(Data!A124:H124,4)=8,"Remove","")</f>
        <v/>
      </c>
    </row>
    <row r="125" spans="1:16" x14ac:dyDescent="0.3">
      <c r="A125" s="2">
        <f>IF(Data!A125&gt;0,Data!A125-4,"")</f>
        <v>2</v>
      </c>
      <c r="B125" s="2">
        <f>IF(Data!B125&gt;0,Data!B125-4,"")</f>
        <v>2</v>
      </c>
      <c r="C125" s="2">
        <f>IF(Data!C125&gt;0,Data!C125-4,"")</f>
        <v>2</v>
      </c>
      <c r="D125" s="2">
        <f>IF(Data!D125&gt;0,Data!D125-4,"")</f>
        <v>2</v>
      </c>
      <c r="E125" s="2">
        <f>IF(Data!E125&gt;0,Data!E125-4,"")</f>
        <v>1</v>
      </c>
      <c r="F125" s="2">
        <f>IF(Data!F125&gt;0,Data!F125-4,"")</f>
        <v>2</v>
      </c>
      <c r="G125" s="2">
        <f>IF(Data!G125&gt;0,Data!G125-4,"")</f>
        <v>2</v>
      </c>
      <c r="H125" s="2">
        <f>IF(Data!H125&gt;0,Data!H125-4,"")</f>
        <v>2</v>
      </c>
      <c r="K125" s="7" t="str">
        <f t="shared" si="3"/>
        <v/>
      </c>
      <c r="L125" s="7" t="str">
        <f t="shared" si="4"/>
        <v/>
      </c>
      <c r="M125" s="4">
        <f t="shared" si="5"/>
        <v>0</v>
      </c>
      <c r="O125" s="4">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7</v>
      </c>
      <c r="P125" s="4" t="str">
        <f>IF(COUNTIF(Data!A125:H125,4)=8,"Remove","")</f>
        <v/>
      </c>
    </row>
    <row r="126" spans="1:16" x14ac:dyDescent="0.3">
      <c r="A126" s="2">
        <f>IF(Data!A126&gt;0,Data!A126-4,"")</f>
        <v>1</v>
      </c>
      <c r="B126" s="2">
        <f>IF(Data!B126&gt;0,Data!B126-4,"")</f>
        <v>2</v>
      </c>
      <c r="C126" s="2">
        <f>IF(Data!C126&gt;0,Data!C126-4,"")</f>
        <v>2</v>
      </c>
      <c r="D126" s="2">
        <f>IF(Data!D126&gt;0,Data!D126-4,"")</f>
        <v>3</v>
      </c>
      <c r="E126" s="2">
        <f>IF(Data!E126&gt;0,Data!E126-4,"")</f>
        <v>-2</v>
      </c>
      <c r="F126" s="2">
        <f>IF(Data!F126&gt;0,Data!F126-4,"")</f>
        <v>-1</v>
      </c>
      <c r="G126" s="2">
        <f>IF(Data!G126&gt;0,Data!G126-4,"")</f>
        <v>-1</v>
      </c>
      <c r="H126" s="2">
        <f>IF(Data!H126&gt;0,Data!H126-4,"")</f>
        <v>2</v>
      </c>
      <c r="K126" s="7" t="str">
        <f t="shared" si="3"/>
        <v/>
      </c>
      <c r="L126" s="7">
        <f t="shared" si="4"/>
        <v>1</v>
      </c>
      <c r="M126" s="4">
        <f t="shared" si="5"/>
        <v>1</v>
      </c>
      <c r="O126" s="4">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3</v>
      </c>
      <c r="P126" s="4" t="str">
        <f>IF(COUNTIF(Data!A126:H126,4)=8,"Remove","")</f>
        <v/>
      </c>
    </row>
    <row r="127" spans="1:16" x14ac:dyDescent="0.3">
      <c r="A127" s="2">
        <f>IF(Data!A127&gt;0,Data!A127-4,"")</f>
        <v>2</v>
      </c>
      <c r="B127" s="2">
        <f>IF(Data!B127&gt;0,Data!B127-4,"")</f>
        <v>3</v>
      </c>
      <c r="C127" s="2">
        <f>IF(Data!C127&gt;0,Data!C127-4,"")</f>
        <v>2</v>
      </c>
      <c r="D127" s="2">
        <f>IF(Data!D127&gt;0,Data!D127-4,"")</f>
        <v>3</v>
      </c>
      <c r="E127" s="2">
        <f>IF(Data!E127&gt;0,Data!E127-4,"")</f>
        <v>-3</v>
      </c>
      <c r="F127" s="2">
        <f>IF(Data!F127&gt;0,Data!F127-4,"")</f>
        <v>-3</v>
      </c>
      <c r="G127" s="2">
        <f>IF(Data!G127&gt;0,Data!G127-4,"")</f>
        <v>-3</v>
      </c>
      <c r="H127" s="2">
        <f>IF(Data!H127&gt;0,Data!H127-4,"")</f>
        <v>-3</v>
      </c>
      <c r="K127" s="7" t="str">
        <f t="shared" si="3"/>
        <v/>
      </c>
      <c r="L127" s="7" t="str">
        <f t="shared" si="4"/>
        <v/>
      </c>
      <c r="M127" s="4">
        <f t="shared" si="5"/>
        <v>0</v>
      </c>
      <c r="O127" s="4">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4</v>
      </c>
      <c r="P127" s="4" t="str">
        <f>IF(COUNTIF(Data!A127:H127,4)=8,"Remove","")</f>
        <v/>
      </c>
    </row>
    <row r="128" spans="1:16" x14ac:dyDescent="0.3">
      <c r="A128" s="2">
        <f>IF(Data!A128&gt;0,Data!A128-4,"")</f>
        <v>1</v>
      </c>
      <c r="B128" s="2">
        <f>IF(Data!B128&gt;0,Data!B128-4,"")</f>
        <v>2</v>
      </c>
      <c r="C128" s="2">
        <f>IF(Data!C128&gt;0,Data!C128-4,"")</f>
        <v>2</v>
      </c>
      <c r="D128" s="2">
        <f>IF(Data!D128&gt;0,Data!D128-4,"")</f>
        <v>2</v>
      </c>
      <c r="E128" s="2">
        <f>IF(Data!E128&gt;0,Data!E128-4,"")</f>
        <v>2</v>
      </c>
      <c r="F128" s="2">
        <f>IF(Data!F128&gt;0,Data!F128-4,"")</f>
        <v>2</v>
      </c>
      <c r="G128" s="2">
        <f>IF(Data!G128&gt;0,Data!G128-4,"")</f>
        <v>2</v>
      </c>
      <c r="H128" s="2">
        <f>IF(Data!H128&gt;0,Data!H128-4,"")</f>
        <v>0</v>
      </c>
      <c r="K128" s="7" t="str">
        <f t="shared" si="3"/>
        <v/>
      </c>
      <c r="L128" s="7" t="str">
        <f t="shared" si="4"/>
        <v/>
      </c>
      <c r="M128" s="4">
        <f t="shared" si="5"/>
        <v>0</v>
      </c>
      <c r="O128" s="4">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6</v>
      </c>
      <c r="P128" s="4" t="str">
        <f>IF(COUNTIF(Data!A128:H128,4)=8,"Remove","")</f>
        <v/>
      </c>
    </row>
    <row r="129" spans="1:16" x14ac:dyDescent="0.3">
      <c r="A129" s="2">
        <f>IF(Data!A129&gt;0,Data!A129-4,"")</f>
        <v>3</v>
      </c>
      <c r="B129" s="2">
        <f>IF(Data!B129&gt;0,Data!B129-4,"")</f>
        <v>1</v>
      </c>
      <c r="C129" s="2">
        <f>IF(Data!C129&gt;0,Data!C129-4,"")</f>
        <v>3</v>
      </c>
      <c r="D129" s="2">
        <f>IF(Data!D129&gt;0,Data!D129-4,"")</f>
        <v>3</v>
      </c>
      <c r="E129" s="2">
        <f>IF(Data!E129&gt;0,Data!E129-4,"")</f>
        <v>3</v>
      </c>
      <c r="F129" s="2">
        <f>IF(Data!F129&gt;0,Data!F129-4,"")</f>
        <v>2</v>
      </c>
      <c r="G129" s="2">
        <f>IF(Data!G129&gt;0,Data!G129-4,"")</f>
        <v>1</v>
      </c>
      <c r="H129" s="2">
        <f>IF(Data!H129&gt;0,Data!H129-4,"")</f>
        <v>3</v>
      </c>
      <c r="K129" s="7" t="str">
        <f t="shared" si="3"/>
        <v/>
      </c>
      <c r="L129" s="7" t="str">
        <f t="shared" si="4"/>
        <v/>
      </c>
      <c r="M129" s="4">
        <f t="shared" si="5"/>
        <v>0</v>
      </c>
      <c r="O129" s="4">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5</v>
      </c>
      <c r="P129" s="4" t="str">
        <f>IF(COUNTIF(Data!A129:H129,4)=8,"Remove","")</f>
        <v/>
      </c>
    </row>
    <row r="130" spans="1:16" x14ac:dyDescent="0.3">
      <c r="A130" s="2">
        <f>IF(Data!A130&gt;0,Data!A130-4,"")</f>
        <v>2</v>
      </c>
      <c r="B130" s="2">
        <f>IF(Data!B130&gt;0,Data!B130-4,"")</f>
        <v>2</v>
      </c>
      <c r="C130" s="2">
        <f>IF(Data!C130&gt;0,Data!C130-4,"")</f>
        <v>1</v>
      </c>
      <c r="D130" s="2">
        <f>IF(Data!D130&gt;0,Data!D130-4,"")</f>
        <v>2</v>
      </c>
      <c r="E130" s="2">
        <f>IF(Data!E130&gt;0,Data!E130-4,"")</f>
        <v>0</v>
      </c>
      <c r="F130" s="2">
        <f>IF(Data!F130&gt;0,Data!F130-4,"")</f>
        <v>2</v>
      </c>
      <c r="G130" s="2">
        <f>IF(Data!G130&gt;0,Data!G130-4,"")</f>
        <v>-2</v>
      </c>
      <c r="H130" s="2">
        <f>IF(Data!H130&gt;0,Data!H130-4,"")</f>
        <v>0</v>
      </c>
      <c r="K130" s="7" t="str">
        <f t="shared" si="3"/>
        <v/>
      </c>
      <c r="L130" s="7">
        <f t="shared" si="4"/>
        <v>1</v>
      </c>
      <c r="M130" s="4">
        <f t="shared" si="5"/>
        <v>1</v>
      </c>
      <c r="O130" s="4">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4</v>
      </c>
      <c r="P130" s="4" t="str">
        <f>IF(COUNTIF(Data!A130:H130,4)=8,"Remove","")</f>
        <v/>
      </c>
    </row>
    <row r="131" spans="1:16" x14ac:dyDescent="0.3">
      <c r="A131" s="2">
        <f>IF(Data!A131&gt;0,Data!A131-4,"")</f>
        <v>2</v>
      </c>
      <c r="B131" s="2">
        <f>IF(Data!B131&gt;0,Data!B131-4,"")</f>
        <v>1</v>
      </c>
      <c r="C131" s="2">
        <f>IF(Data!C131&gt;0,Data!C131-4,"")</f>
        <v>2</v>
      </c>
      <c r="D131" s="2">
        <f>IF(Data!D131&gt;0,Data!D131-4,"")</f>
        <v>1</v>
      </c>
      <c r="E131" s="2">
        <f>IF(Data!E131&gt;0,Data!E131-4,"")</f>
        <v>2</v>
      </c>
      <c r="F131" s="2">
        <f>IF(Data!F131&gt;0,Data!F131-4,"")</f>
        <v>1</v>
      </c>
      <c r="G131" s="2">
        <f>IF(Data!G131&gt;0,Data!G131-4,"")</f>
        <v>2</v>
      </c>
      <c r="H131" s="2">
        <f>IF(Data!H131&gt;0,Data!H131-4,"")</f>
        <v>2</v>
      </c>
      <c r="K131" s="7" t="str">
        <f t="shared" si="3"/>
        <v/>
      </c>
      <c r="L131" s="7" t="str">
        <f t="shared" si="4"/>
        <v/>
      </c>
      <c r="M131" s="4">
        <f t="shared" si="5"/>
        <v>0</v>
      </c>
      <c r="O131" s="4">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5</v>
      </c>
      <c r="P131" s="4" t="str">
        <f>IF(COUNTIF(Data!A131:H131,4)=8,"Remove","")</f>
        <v/>
      </c>
    </row>
    <row r="132" spans="1:16" x14ac:dyDescent="0.3">
      <c r="A132" s="2">
        <f>IF(Data!A132&gt;0,Data!A132-4,"")</f>
        <v>2</v>
      </c>
      <c r="B132" s="2">
        <f>IF(Data!B132&gt;0,Data!B132-4,"")</f>
        <v>0</v>
      </c>
      <c r="C132" s="2">
        <f>IF(Data!C132&gt;0,Data!C132-4,"")</f>
        <v>0</v>
      </c>
      <c r="D132" s="2">
        <f>IF(Data!D132&gt;0,Data!D132-4,"")</f>
        <v>0</v>
      </c>
      <c r="E132" s="2">
        <f>IF(Data!E132&gt;0,Data!E132-4,"")</f>
        <v>2</v>
      </c>
      <c r="F132" s="2">
        <f>IF(Data!F132&gt;0,Data!F132-4,"")</f>
        <v>2</v>
      </c>
      <c r="G132" s="2">
        <f>IF(Data!G132&gt;0,Data!G132-4,"")</f>
        <v>1</v>
      </c>
      <c r="H132" s="2">
        <f>IF(Data!H132&gt;0,Data!H132-4,"")</f>
        <v>1</v>
      </c>
      <c r="K132" s="7" t="str">
        <f t="shared" si="3"/>
        <v/>
      </c>
      <c r="L132" s="7" t="str">
        <f t="shared" si="4"/>
        <v/>
      </c>
      <c r="M132" s="4">
        <f t="shared" si="5"/>
        <v>0</v>
      </c>
      <c r="O132" s="4">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3</v>
      </c>
      <c r="P132" s="4" t="str">
        <f>IF(COUNTIF(Data!A132:H132,4)=8,"Remove","")</f>
        <v/>
      </c>
    </row>
    <row r="133" spans="1:16" x14ac:dyDescent="0.3">
      <c r="A133" s="2">
        <f>IF(Data!A133&gt;0,Data!A133-4,"")</f>
        <v>0</v>
      </c>
      <c r="B133" s="2">
        <f>IF(Data!B133&gt;0,Data!B133-4,"")</f>
        <v>-1</v>
      </c>
      <c r="C133" s="2">
        <f>IF(Data!C133&gt;0,Data!C133-4,"")</f>
        <v>1</v>
      </c>
      <c r="D133" s="2">
        <f>IF(Data!D133&gt;0,Data!D133-4,"")</f>
        <v>0</v>
      </c>
      <c r="E133" s="2">
        <f>IF(Data!E133&gt;0,Data!E133-4,"")</f>
        <v>0</v>
      </c>
      <c r="F133" s="2">
        <f>IF(Data!F133&gt;0,Data!F133-4,"")</f>
        <v>1</v>
      </c>
      <c r="G133" s="2">
        <f>IF(Data!G133&gt;0,Data!G133-4,"")</f>
        <v>0</v>
      </c>
      <c r="H133" s="2">
        <f>IF(Data!H133&gt;0,Data!H133-4,"")</f>
        <v>1</v>
      </c>
      <c r="K133" s="7" t="str">
        <f t="shared" ref="K133:K196" si="6">IF((MAX(A133,B133,C133,D133)-MIN(A133,B133,C133,D133))&gt;3,1,"")</f>
        <v/>
      </c>
      <c r="L133" s="7" t="str">
        <f t="shared" ref="L133:L196" si="7">IF((MAX(E133,F133,G133,H133)-MIN(E133,F133,G133,H133))&gt;3,1,"")</f>
        <v/>
      </c>
      <c r="M133" s="4">
        <f t="shared" ref="M133:M196" si="8">IF(COUNT(A133:D133)&gt;0,IF(COUNT(E133:H133)&gt;0,SUM(K133,L133),0),"")</f>
        <v>0</v>
      </c>
      <c r="O133" s="4">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4</v>
      </c>
      <c r="P133" s="4" t="str">
        <f>IF(COUNTIF(Data!A133:H133,4)=8,"Remove","")</f>
        <v/>
      </c>
    </row>
    <row r="134" spans="1:16" x14ac:dyDescent="0.3">
      <c r="A134" s="2">
        <f>IF(Data!A134&gt;0,Data!A134-4,"")</f>
        <v>2</v>
      </c>
      <c r="B134" s="2">
        <f>IF(Data!B134&gt;0,Data!B134-4,"")</f>
        <v>2</v>
      </c>
      <c r="C134" s="2">
        <f>IF(Data!C134&gt;0,Data!C134-4,"")</f>
        <v>1</v>
      </c>
      <c r="D134" s="2">
        <f>IF(Data!D134&gt;0,Data!D134-4,"")</f>
        <v>2</v>
      </c>
      <c r="E134" s="2">
        <f>IF(Data!E134&gt;0,Data!E134-4,"")</f>
        <v>0</v>
      </c>
      <c r="F134" s="2">
        <f>IF(Data!F134&gt;0,Data!F134-4,"")</f>
        <v>2</v>
      </c>
      <c r="G134" s="2">
        <f>IF(Data!G134&gt;0,Data!G134-4,"")</f>
        <v>-2</v>
      </c>
      <c r="H134" s="2">
        <f>IF(Data!H134&gt;0,Data!H134-4,"")</f>
        <v>0</v>
      </c>
      <c r="K134" s="7" t="str">
        <f t="shared" si="6"/>
        <v/>
      </c>
      <c r="L134" s="7">
        <f t="shared" si="7"/>
        <v>1</v>
      </c>
      <c r="M134" s="4">
        <f t="shared" si="8"/>
        <v>1</v>
      </c>
      <c r="O134" s="4">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4</v>
      </c>
      <c r="P134" s="4" t="str">
        <f>IF(COUNTIF(Data!A134:H134,4)=8,"Remove","")</f>
        <v/>
      </c>
    </row>
    <row r="135" spans="1:16" x14ac:dyDescent="0.3">
      <c r="A135" s="2">
        <f>IF(Data!A135&gt;0,Data!A135-4,"")</f>
        <v>2</v>
      </c>
      <c r="B135" s="2">
        <f>IF(Data!B135&gt;0,Data!B135-4,"")</f>
        <v>2</v>
      </c>
      <c r="C135" s="2">
        <f>IF(Data!C135&gt;0,Data!C135-4,"")</f>
        <v>2</v>
      </c>
      <c r="D135" s="2">
        <f>IF(Data!D135&gt;0,Data!D135-4,"")</f>
        <v>2</v>
      </c>
      <c r="E135" s="2">
        <f>IF(Data!E135&gt;0,Data!E135-4,"")</f>
        <v>1</v>
      </c>
      <c r="F135" s="2">
        <f>IF(Data!F135&gt;0,Data!F135-4,"")</f>
        <v>2</v>
      </c>
      <c r="G135" s="2">
        <f>IF(Data!G135&gt;0,Data!G135-4,"")</f>
        <v>-1</v>
      </c>
      <c r="H135" s="2">
        <f>IF(Data!H135&gt;0,Data!H135-4,"")</f>
        <v>1</v>
      </c>
      <c r="K135" s="7" t="str">
        <f t="shared" si="6"/>
        <v/>
      </c>
      <c r="L135" s="7" t="str">
        <f t="shared" si="7"/>
        <v/>
      </c>
      <c r="M135" s="4">
        <f t="shared" si="8"/>
        <v>0</v>
      </c>
      <c r="O135" s="4">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5</v>
      </c>
      <c r="P135" s="4" t="str">
        <f>IF(COUNTIF(Data!A135:H135,4)=8,"Remove","")</f>
        <v/>
      </c>
    </row>
    <row r="136" spans="1:16" x14ac:dyDescent="0.3">
      <c r="A136" s="2">
        <f>IF(Data!A136&gt;0,Data!A136-4,"")</f>
        <v>0</v>
      </c>
      <c r="B136" s="2">
        <f>IF(Data!B136&gt;0,Data!B136-4,"")</f>
        <v>2</v>
      </c>
      <c r="C136" s="2">
        <f>IF(Data!C136&gt;0,Data!C136-4,"")</f>
        <v>0</v>
      </c>
      <c r="D136" s="2">
        <f>IF(Data!D136&gt;0,Data!D136-4,"")</f>
        <v>0</v>
      </c>
      <c r="E136" s="2">
        <f>IF(Data!E136&gt;0,Data!E136-4,"")</f>
        <v>0</v>
      </c>
      <c r="F136" s="2">
        <f>IF(Data!F136&gt;0,Data!F136-4,"")</f>
        <v>0</v>
      </c>
      <c r="G136" s="2">
        <f>IF(Data!G136&gt;0,Data!G136-4,"")</f>
        <v>-2</v>
      </c>
      <c r="H136" s="2">
        <f>IF(Data!H136&gt;0,Data!H136-4,"")</f>
        <v>-1</v>
      </c>
      <c r="K136" s="7" t="str">
        <f t="shared" si="6"/>
        <v/>
      </c>
      <c r="L136" s="7" t="str">
        <f t="shared" si="7"/>
        <v/>
      </c>
      <c r="M136" s="4">
        <f t="shared" si="8"/>
        <v>0</v>
      </c>
      <c r="O136" s="4">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5</v>
      </c>
      <c r="P136" s="4" t="str">
        <f>IF(COUNTIF(Data!A136:H136,4)=8,"Remove","")</f>
        <v/>
      </c>
    </row>
    <row r="137" spans="1:16" x14ac:dyDescent="0.3">
      <c r="A137" s="2">
        <f>IF(Data!A137&gt;0,Data!A137-4,"")</f>
        <v>3</v>
      </c>
      <c r="B137" s="2">
        <f>IF(Data!B137&gt;0,Data!B137-4,"")</f>
        <v>3</v>
      </c>
      <c r="C137" s="2">
        <f>IF(Data!C137&gt;0,Data!C137-4,"")</f>
        <v>3</v>
      </c>
      <c r="D137" s="2">
        <f>IF(Data!D137&gt;0,Data!D137-4,"")</f>
        <v>3</v>
      </c>
      <c r="E137" s="2">
        <f>IF(Data!E137&gt;0,Data!E137-4,"")</f>
        <v>1</v>
      </c>
      <c r="F137" s="2">
        <f>IF(Data!F137&gt;0,Data!F137-4,"")</f>
        <v>1</v>
      </c>
      <c r="G137" s="2">
        <f>IF(Data!G137&gt;0,Data!G137-4,"")</f>
        <v>-3</v>
      </c>
      <c r="H137" s="2">
        <f>IF(Data!H137&gt;0,Data!H137-4,"")</f>
        <v>-3</v>
      </c>
      <c r="K137" s="7" t="str">
        <f t="shared" si="6"/>
        <v/>
      </c>
      <c r="L137" s="7">
        <f t="shared" si="7"/>
        <v>1</v>
      </c>
      <c r="M137" s="4">
        <f t="shared" si="8"/>
        <v>1</v>
      </c>
      <c r="O137" s="4">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4</v>
      </c>
      <c r="P137" s="4" t="str">
        <f>IF(COUNTIF(Data!A137:H137,4)=8,"Remove","")</f>
        <v/>
      </c>
    </row>
    <row r="138" spans="1:16" x14ac:dyDescent="0.3">
      <c r="A138" s="2">
        <f>IF(Data!A138&gt;0,Data!A138-4,"")</f>
        <v>2</v>
      </c>
      <c r="B138" s="2">
        <f>IF(Data!B138&gt;0,Data!B138-4,"")</f>
        <v>2</v>
      </c>
      <c r="C138" s="2">
        <f>IF(Data!C138&gt;0,Data!C138-4,"")</f>
        <v>2</v>
      </c>
      <c r="D138" s="2">
        <f>IF(Data!D138&gt;0,Data!D138-4,"")</f>
        <v>2</v>
      </c>
      <c r="E138" s="2">
        <f>IF(Data!E138&gt;0,Data!E138-4,"")</f>
        <v>1</v>
      </c>
      <c r="F138" s="2">
        <f>IF(Data!F138&gt;0,Data!F138-4,"")</f>
        <v>2</v>
      </c>
      <c r="G138" s="2">
        <f>IF(Data!G138&gt;0,Data!G138-4,"")</f>
        <v>1</v>
      </c>
      <c r="H138" s="2">
        <f>IF(Data!H138&gt;0,Data!H138-4,"")</f>
        <v>1</v>
      </c>
      <c r="K138" s="7" t="str">
        <f t="shared" si="6"/>
        <v/>
      </c>
      <c r="L138" s="7" t="str">
        <f t="shared" si="7"/>
        <v/>
      </c>
      <c r="M138" s="4">
        <f t="shared" si="8"/>
        <v>0</v>
      </c>
      <c r="O138" s="4">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5</v>
      </c>
      <c r="P138" s="4" t="str">
        <f>IF(COUNTIF(Data!A138:H138,4)=8,"Remove","")</f>
        <v/>
      </c>
    </row>
    <row r="139" spans="1:16" x14ac:dyDescent="0.3">
      <c r="A139" s="2">
        <f>IF(Data!A139&gt;0,Data!A139-4,"")</f>
        <v>-1</v>
      </c>
      <c r="B139" s="2">
        <f>IF(Data!B139&gt;0,Data!B139-4,"")</f>
        <v>-2</v>
      </c>
      <c r="C139" s="2">
        <f>IF(Data!C139&gt;0,Data!C139-4,"")</f>
        <v>0</v>
      </c>
      <c r="D139" s="2">
        <f>IF(Data!D139&gt;0,Data!D139-4,"")</f>
        <v>-3</v>
      </c>
      <c r="E139" s="2">
        <f>IF(Data!E139&gt;0,Data!E139-4,"")</f>
        <v>1</v>
      </c>
      <c r="F139" s="2">
        <f>IF(Data!F139&gt;0,Data!F139-4,"")</f>
        <v>-2</v>
      </c>
      <c r="G139" s="2">
        <f>IF(Data!G139&gt;0,Data!G139-4,"")</f>
        <v>0</v>
      </c>
      <c r="H139" s="2">
        <f>IF(Data!H139&gt;0,Data!H139-4,"")</f>
        <v>2</v>
      </c>
      <c r="K139" s="7" t="str">
        <f t="shared" si="6"/>
        <v/>
      </c>
      <c r="L139" s="7">
        <f t="shared" si="7"/>
        <v>1</v>
      </c>
      <c r="M139" s="4">
        <f t="shared" si="8"/>
        <v>1</v>
      </c>
      <c r="O139" s="4">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2</v>
      </c>
      <c r="P139" s="4" t="str">
        <f>IF(COUNTIF(Data!A139:H139,4)=8,"Remove","")</f>
        <v/>
      </c>
    </row>
    <row r="140" spans="1:16" x14ac:dyDescent="0.3">
      <c r="A140" s="2">
        <f>IF(Data!A140&gt;0,Data!A140-4,"")</f>
        <v>0</v>
      </c>
      <c r="B140" s="2">
        <f>IF(Data!B140&gt;0,Data!B140-4,"")</f>
        <v>-2</v>
      </c>
      <c r="C140" s="2">
        <f>IF(Data!C140&gt;0,Data!C140-4,"")</f>
        <v>0</v>
      </c>
      <c r="D140" s="2">
        <f>IF(Data!D140&gt;0,Data!D140-4,"")</f>
        <v>0</v>
      </c>
      <c r="E140" s="2">
        <f>IF(Data!E140&gt;0,Data!E140-4,"")</f>
        <v>2</v>
      </c>
      <c r="F140" s="2">
        <f>IF(Data!F140&gt;0,Data!F140-4,"")</f>
        <v>1</v>
      </c>
      <c r="G140" s="2">
        <f>IF(Data!G140&gt;0,Data!G140-4,"")</f>
        <v>2</v>
      </c>
      <c r="H140" s="2">
        <f>IF(Data!H140&gt;0,Data!H140-4,"")</f>
        <v>2</v>
      </c>
      <c r="K140" s="7" t="str">
        <f t="shared" si="6"/>
        <v/>
      </c>
      <c r="L140" s="7" t="str">
        <f t="shared" si="7"/>
        <v/>
      </c>
      <c r="M140" s="4">
        <f t="shared" si="8"/>
        <v>0</v>
      </c>
      <c r="O140" s="4">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3</v>
      </c>
      <c r="P140" s="4" t="str">
        <f>IF(COUNTIF(Data!A140:H140,4)=8,"Remove","")</f>
        <v/>
      </c>
    </row>
    <row r="141" spans="1:16" x14ac:dyDescent="0.3">
      <c r="A141" s="2">
        <f>IF(Data!A141&gt;0,Data!A141-4,"")</f>
        <v>2</v>
      </c>
      <c r="B141" s="2">
        <f>IF(Data!B141&gt;0,Data!B141-4,"")</f>
        <v>2</v>
      </c>
      <c r="C141" s="2">
        <f>IF(Data!C141&gt;0,Data!C141-4,"")</f>
        <v>3</v>
      </c>
      <c r="D141" s="2">
        <f>IF(Data!D141&gt;0,Data!D141-4,"")</f>
        <v>2</v>
      </c>
      <c r="E141" s="2">
        <f>IF(Data!E141&gt;0,Data!E141-4,"")</f>
        <v>-1</v>
      </c>
      <c r="F141" s="2">
        <f>IF(Data!F141&gt;0,Data!F141-4,"")</f>
        <v>2</v>
      </c>
      <c r="G141" s="2">
        <f>IF(Data!G141&gt;0,Data!G141-4,"")</f>
        <v>1</v>
      </c>
      <c r="H141" s="2">
        <f>IF(Data!H141&gt;0,Data!H141-4,"")</f>
        <v>2</v>
      </c>
      <c r="K141" s="7" t="str">
        <f t="shared" si="6"/>
        <v/>
      </c>
      <c r="L141" s="7" t="str">
        <f t="shared" si="7"/>
        <v/>
      </c>
      <c r="M141" s="4">
        <f t="shared" si="8"/>
        <v>0</v>
      </c>
      <c r="O141" s="4">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5</v>
      </c>
      <c r="P141" s="4" t="str">
        <f>IF(COUNTIF(Data!A141:H141,4)=8,"Remove","")</f>
        <v/>
      </c>
    </row>
    <row r="142" spans="1:16" x14ac:dyDescent="0.3">
      <c r="A142" s="2">
        <f>IF(Data!A142&gt;0,Data!A142-4,"")</f>
        <v>2</v>
      </c>
      <c r="B142" s="2">
        <f>IF(Data!B142&gt;0,Data!B142-4,"")</f>
        <v>3</v>
      </c>
      <c r="C142" s="2">
        <f>IF(Data!C142&gt;0,Data!C142-4,"")</f>
        <v>2</v>
      </c>
      <c r="D142" s="2">
        <f>IF(Data!D142&gt;0,Data!D142-4,"")</f>
        <v>3</v>
      </c>
      <c r="E142" s="2">
        <f>IF(Data!E142&gt;0,Data!E142-4,"")</f>
        <v>1</v>
      </c>
      <c r="F142" s="2">
        <f>IF(Data!F142&gt;0,Data!F142-4,"")</f>
        <v>2</v>
      </c>
      <c r="G142" s="2">
        <f>IF(Data!G142&gt;0,Data!G142-4,"")</f>
        <v>0</v>
      </c>
      <c r="H142" s="2">
        <f>IF(Data!H142&gt;0,Data!H142-4,"")</f>
        <v>-1</v>
      </c>
      <c r="K142" s="7" t="str">
        <f t="shared" si="6"/>
        <v/>
      </c>
      <c r="L142" s="7" t="str">
        <f t="shared" si="7"/>
        <v/>
      </c>
      <c r="M142" s="4">
        <f t="shared" si="8"/>
        <v>0</v>
      </c>
      <c r="O142" s="4">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3</v>
      </c>
      <c r="P142" s="4" t="str">
        <f>IF(COUNTIF(Data!A142:H142,4)=8,"Remove","")</f>
        <v/>
      </c>
    </row>
    <row r="143" spans="1:16" x14ac:dyDescent="0.3">
      <c r="A143" s="2">
        <f>IF(Data!A143&gt;0,Data!A143-4,"")</f>
        <v>2</v>
      </c>
      <c r="B143" s="2">
        <f>IF(Data!B143&gt;0,Data!B143-4,"")</f>
        <v>1</v>
      </c>
      <c r="C143" s="2">
        <f>IF(Data!C143&gt;0,Data!C143-4,"")</f>
        <v>1</v>
      </c>
      <c r="D143" s="2">
        <f>IF(Data!D143&gt;0,Data!D143-4,"")</f>
        <v>1</v>
      </c>
      <c r="E143" s="2">
        <f>IF(Data!E143&gt;0,Data!E143-4,"")</f>
        <v>3</v>
      </c>
      <c r="F143" s="2">
        <f>IF(Data!F143&gt;0,Data!F143-4,"")</f>
        <v>3</v>
      </c>
      <c r="G143" s="2">
        <f>IF(Data!G143&gt;0,Data!G143-4,"")</f>
        <v>1</v>
      </c>
      <c r="H143" s="2">
        <f>IF(Data!H143&gt;0,Data!H143-4,"")</f>
        <v>3</v>
      </c>
      <c r="K143" s="7" t="str">
        <f t="shared" si="6"/>
        <v/>
      </c>
      <c r="L143" s="7" t="str">
        <f t="shared" si="7"/>
        <v/>
      </c>
      <c r="M143" s="4">
        <f t="shared" si="8"/>
        <v>0</v>
      </c>
      <c r="O143" s="4">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4</v>
      </c>
      <c r="P143" s="4" t="str">
        <f>IF(COUNTIF(Data!A143:H143,4)=8,"Remove","")</f>
        <v/>
      </c>
    </row>
    <row r="144" spans="1:16" x14ac:dyDescent="0.3">
      <c r="A144" s="2">
        <f>IF(Data!A144&gt;0,Data!A144-4,"")</f>
        <v>1</v>
      </c>
      <c r="B144" s="2">
        <f>IF(Data!B144&gt;0,Data!B144-4,"")</f>
        <v>-1</v>
      </c>
      <c r="C144" s="2">
        <f>IF(Data!C144&gt;0,Data!C144-4,"")</f>
        <v>1</v>
      </c>
      <c r="D144" s="2">
        <f>IF(Data!D144&gt;0,Data!D144-4,"")</f>
        <v>0</v>
      </c>
      <c r="E144" s="2">
        <f>IF(Data!E144&gt;0,Data!E144-4,"")</f>
        <v>-1</v>
      </c>
      <c r="F144" s="2">
        <f>IF(Data!F144&gt;0,Data!F144-4,"")</f>
        <v>1</v>
      </c>
      <c r="G144" s="2">
        <f>IF(Data!G144&gt;0,Data!G144-4,"")</f>
        <v>1</v>
      </c>
      <c r="H144" s="2">
        <f>IF(Data!H144&gt;0,Data!H144-4,"")</f>
        <v>1</v>
      </c>
      <c r="K144" s="7" t="str">
        <f t="shared" si="6"/>
        <v/>
      </c>
      <c r="L144" s="7" t="str">
        <f t="shared" si="7"/>
        <v/>
      </c>
      <c r="M144" s="4">
        <f t="shared" si="8"/>
        <v>0</v>
      </c>
      <c r="O144" s="4">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5</v>
      </c>
      <c r="P144" s="4" t="str">
        <f>IF(COUNTIF(Data!A144:H144,4)=8,"Remove","")</f>
        <v/>
      </c>
    </row>
    <row r="145" spans="1:16" x14ac:dyDescent="0.3">
      <c r="A145" s="2">
        <f>IF(Data!A145&gt;0,Data!A145-4,"")</f>
        <v>1</v>
      </c>
      <c r="B145" s="2">
        <f>IF(Data!B145&gt;0,Data!B145-4,"")</f>
        <v>0</v>
      </c>
      <c r="C145" s="2">
        <f>IF(Data!C145&gt;0,Data!C145-4,"")</f>
        <v>1</v>
      </c>
      <c r="D145" s="2">
        <f>IF(Data!D145&gt;0,Data!D145-4,"")</f>
        <v>1</v>
      </c>
      <c r="E145" s="2">
        <f>IF(Data!E145&gt;0,Data!E145-4,"")</f>
        <v>2</v>
      </c>
      <c r="F145" s="2">
        <f>IF(Data!F145&gt;0,Data!F145-4,"")</f>
        <v>-1</v>
      </c>
      <c r="G145" s="2">
        <f>IF(Data!G145&gt;0,Data!G145-4,"")</f>
        <v>-2</v>
      </c>
      <c r="H145" s="2">
        <f>IF(Data!H145&gt;0,Data!H145-4,"")</f>
        <v>1</v>
      </c>
      <c r="K145" s="7" t="str">
        <f t="shared" si="6"/>
        <v/>
      </c>
      <c r="L145" s="7">
        <f t="shared" si="7"/>
        <v>1</v>
      </c>
      <c r="M145" s="4">
        <f t="shared" si="8"/>
        <v>1</v>
      </c>
      <c r="O145" s="4">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4</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C1" workbookViewId="0">
      <selection activeCell="C29" sqref="C29"/>
    </sheetView>
  </sheetViews>
  <sheetFormatPr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4E3F5C-4530-4109-96CD-62C948B38869}"/>
</file>

<file path=customXml/itemProps2.xml><?xml version="1.0" encoding="utf-8"?>
<ds:datastoreItem xmlns:ds="http://schemas.openxmlformats.org/officeDocument/2006/customXml" ds:itemID="{64CA3D31-E6C8-4D76-A27C-FD8EDEB468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2023-12-22T16:21:43Z</dcterms:modified>
</cp:coreProperties>
</file>