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marei\Desktop\Digethig_DataScientist\09_FinalProject\Projektarbeit\saved\evaluation\resemblance\URA\"/>
    </mc:Choice>
  </mc:AlternateContent>
  <xr:revisionPtr revIDLastSave="0" documentId="13_ncr:1_{ED3543DC-F03D-4047-A2C3-08D595A20DB9}" xr6:coauthVersionLast="47" xr6:coauthVersionMax="47" xr10:uidLastSave="{00000000-0000-0000-0000-000000000000}"/>
  <bookViews>
    <workbookView xWindow="0" yWindow="0" windowWidth="17280" windowHeight="8880" activeTab="8" xr2:uid="{00000000-000D-0000-FFFF-FFFF00000000}"/>
  </bookViews>
  <sheets>
    <sheet name="01_ttest" sheetId="2" r:id="rId1"/>
    <sheet name="02_mwutest" sheetId="4" r:id="rId2"/>
    <sheet name="03_kstest" sheetId="5" r:id="rId3"/>
    <sheet name="04_chi2test" sheetId="6" r:id="rId4"/>
    <sheet name="05_cosdist" sheetId="7" r:id="rId5"/>
    <sheet name="06_wsdist" sheetId="8" r:id="rId6"/>
    <sheet name="07_Stat" sheetId="1" r:id="rId7"/>
    <sheet name="08_Dist" sheetId="3" r:id="rId8"/>
    <sheet name="Overall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9" l="1"/>
  <c r="E23" i="9"/>
  <c r="E24" i="9"/>
  <c r="M10" i="9"/>
  <c r="M11" i="9"/>
  <c r="M9" i="9"/>
  <c r="F10" i="9"/>
  <c r="F11" i="9"/>
  <c r="F9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960C48-6A58-4672-B0C5-FBB95AC6D722}" keepAlive="1" name="Abfrage - 01_URA_ttest" description="Verbindung mit der Abfrage '01_URA_ttest' in der Arbeitsmappe." type="5" refreshedVersion="0" background="1">
    <dbPr connection="Provider=Microsoft.Mashup.OleDb.1;Data Source=$Workbook$;Location=01_URA_ttest;Extended Properties=&quot;&quot;" command="SELECT * FROM [01_URA_ttest]"/>
  </connection>
  <connection id="2" xr16:uid="{A2BFA683-FEDC-4706-9EC7-3105EFFA9675}" keepAlive="1" name="Abfrage - 02_URA_mwutest" description="Verbindung mit der Abfrage '02_URA_mwutest' in der Arbeitsmappe." type="5" refreshedVersion="0" background="1">
    <dbPr connection="Provider=Microsoft.Mashup.OleDb.1;Data Source=$Workbook$;Location=02_URA_mwutest;Extended Properties=&quot;&quot;" command="SELECT * FROM [02_URA_mwutest]"/>
  </connection>
  <connection id="3" xr16:uid="{D26B01F4-A691-4629-81F7-41047FD5C0F8}" keepAlive="1" name="Abfrage - 03_URA_kstest" description="Verbindung mit der Abfrage '03_URA_kstest' in der Arbeitsmappe." type="5" refreshedVersion="0" background="1">
    <dbPr connection="Provider=Microsoft.Mashup.OleDb.1;Data Source=$Workbook$;Location=03_URA_kstest;Extended Properties=&quot;&quot;" command="SELECT * FROM [03_URA_kstest]"/>
  </connection>
  <connection id="4" xr16:uid="{3039E6E3-C268-421D-97B3-5C7C81508662}" keepAlive="1" name="Abfrage - 04_URA_chi2test" description="Verbindung mit der Abfrage '04_URA_chi2test' in der Arbeitsmappe." type="5" refreshedVersion="0" background="1">
    <dbPr connection="Provider=Microsoft.Mashup.OleDb.1;Data Source=$Workbook$;Location=04_URA_chi2test;Extended Properties=&quot;&quot;" command="SELECT * FROM [04_URA_chi2test]"/>
  </connection>
  <connection id="5" xr16:uid="{6960DE15-1F7C-4F26-9640-9BC795FE9A57}" keepAlive="1" name="Abfrage - 05_URA_cosdist" description="Verbindung mit der Abfrage '05_URA_cosdist' in der Arbeitsmappe." type="5" refreshedVersion="0" background="1">
    <dbPr connection="Provider=Microsoft.Mashup.OleDb.1;Data Source=$Workbook$;Location=05_URA_cosdist;Extended Properties=&quot;&quot;" command="SELECT * FROM [05_URA_cosdist]"/>
  </connection>
  <connection id="6" xr16:uid="{86144FD6-BB0A-4394-9845-7F509E7F6580}" keepAlive="1" name="Abfrage - 06_URA_wsdist" description="Verbindung mit der Abfrage '06_URA_wsdist' in der Arbeitsmappe." type="5" refreshedVersion="0" background="1">
    <dbPr connection="Provider=Microsoft.Mashup.OleDb.1;Data Source=$Workbook$;Location=06_URA_wsdist;Extended Properties=&quot;&quot;" command="SELECT * FROM [06_URA_wsdist]"/>
  </connection>
</connections>
</file>

<file path=xl/sharedStrings.xml><?xml version="1.0" encoding="utf-8"?>
<sst xmlns="http://schemas.openxmlformats.org/spreadsheetml/2006/main" count="176" uniqueCount="35">
  <si>
    <t>Column1</t>
  </si>
  <si>
    <t>GAN</t>
  </si>
  <si>
    <t>WGAN</t>
  </si>
  <si>
    <t>WGANGP</t>
  </si>
  <si>
    <t>encounter_id</t>
  </si>
  <si>
    <t>patient_nbr</t>
  </si>
  <si>
    <t>time_in_hospital</t>
  </si>
  <si>
    <t>num_lab_procedures</t>
  </si>
  <si>
    <t>num_procedures</t>
  </si>
  <si>
    <t>num_medications</t>
  </si>
  <si>
    <t>number_outpatient</t>
  </si>
  <si>
    <t>number_emergency</t>
  </si>
  <si>
    <t>number_inpatient</t>
  </si>
  <si>
    <t>number_diagnoses</t>
  </si>
  <si>
    <t>Student t-test</t>
  </si>
  <si>
    <t>Mann Whitney U-test</t>
  </si>
  <si>
    <t>Kolmogorov-Smirnov test</t>
  </si>
  <si>
    <t>Attr.</t>
  </si>
  <si>
    <t>Cosine Distance</t>
  </si>
  <si>
    <t>Wasserstein Distance</t>
  </si>
  <si>
    <t>Approach</t>
  </si>
  <si>
    <t>WGAN-GP</t>
  </si>
  <si>
    <t>DLA (20%)</t>
  </si>
  <si>
    <t>MRA (40%)</t>
  </si>
  <si>
    <t>URA (20%)</t>
  </si>
  <si>
    <t>Poor</t>
  </si>
  <si>
    <t>Stat</t>
  </si>
  <si>
    <t>Dist</t>
  </si>
  <si>
    <t>Distplot</t>
  </si>
  <si>
    <t>Good</t>
  </si>
  <si>
    <t>Chi2</t>
  </si>
  <si>
    <t>Num</t>
  </si>
  <si>
    <t>Cat</t>
  </si>
  <si>
    <t>Total Resemblance</t>
  </si>
  <si>
    <t>Excellent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</si>
</sst>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2" fontId="0" fillId="0" borderId="0" xfId="0" applyNumberFormat="1"/>
    <xf numFmtId="11" fontId="0" fillId="0" borderId="0" xfId="0" applyNumberFormat="1"/>
    <xf numFmtId="0" fontId="1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12026-D64C-4C6D-94A1-6C3D01725846}">
  <dimension ref="A1:D11"/>
  <sheetViews>
    <sheetView workbookViewId="0">
      <selection activeCell="D11" sqref="A1:D11"/>
    </sheetView>
  </sheetViews>
  <sheetFormatPr baseColWidth="10" defaultRowHeight="14.4" x14ac:dyDescent="0.3"/>
  <cols>
    <col min="1" max="1" width="18.21875" bestFit="1" customWidth="1"/>
    <col min="2" max="2" width="7" bestFit="1" customWidth="1"/>
    <col min="3" max="3" width="8.77734375" bestFit="1" customWidth="1"/>
    <col min="4" max="4" width="12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>
        <v>0</v>
      </c>
      <c r="C2">
        <v>0</v>
      </c>
      <c r="D2">
        <v>0</v>
      </c>
    </row>
    <row r="3" spans="1:4" x14ac:dyDescent="0.3">
      <c r="A3" s="1" t="s">
        <v>5</v>
      </c>
      <c r="B3">
        <v>0</v>
      </c>
      <c r="C3">
        <v>0</v>
      </c>
      <c r="D3">
        <v>5.0595935429220109E-276</v>
      </c>
    </row>
    <row r="4" spans="1:4" x14ac:dyDescent="0.3">
      <c r="A4" s="1" t="s">
        <v>6</v>
      </c>
      <c r="B4">
        <v>0</v>
      </c>
      <c r="C4">
        <v>0</v>
      </c>
      <c r="D4">
        <v>0</v>
      </c>
    </row>
    <row r="5" spans="1:4" x14ac:dyDescent="0.3">
      <c r="A5" s="1" t="s">
        <v>7</v>
      </c>
      <c r="B5">
        <v>0</v>
      </c>
      <c r="C5">
        <v>0</v>
      </c>
      <c r="D5">
        <v>3.6652396183742187E-189</v>
      </c>
    </row>
    <row r="6" spans="1:4" x14ac:dyDescent="0.3">
      <c r="A6" s="1" t="s">
        <v>8</v>
      </c>
      <c r="B6">
        <v>0</v>
      </c>
      <c r="C6">
        <v>0</v>
      </c>
      <c r="D6">
        <v>0</v>
      </c>
    </row>
    <row r="7" spans="1:4" x14ac:dyDescent="0.3">
      <c r="A7" s="1" t="s">
        <v>9</v>
      </c>
      <c r="B7">
        <v>0</v>
      </c>
      <c r="C7">
        <v>0</v>
      </c>
      <c r="D7">
        <v>0</v>
      </c>
    </row>
    <row r="8" spans="1:4" x14ac:dyDescent="0.3">
      <c r="A8" s="1" t="s">
        <v>10</v>
      </c>
      <c r="B8">
        <v>0</v>
      </c>
      <c r="C8">
        <v>0</v>
      </c>
      <c r="D8">
        <v>0</v>
      </c>
    </row>
    <row r="9" spans="1:4" x14ac:dyDescent="0.3">
      <c r="A9" s="1" t="s">
        <v>11</v>
      </c>
      <c r="B9">
        <v>0</v>
      </c>
      <c r="C9">
        <v>0</v>
      </c>
      <c r="D9">
        <v>0</v>
      </c>
    </row>
    <row r="10" spans="1:4" x14ac:dyDescent="0.3">
      <c r="A10" s="1" t="s">
        <v>12</v>
      </c>
      <c r="B10">
        <v>0</v>
      </c>
      <c r="C10">
        <v>0</v>
      </c>
      <c r="D10">
        <v>0</v>
      </c>
    </row>
    <row r="11" spans="1:4" x14ac:dyDescent="0.3">
      <c r="A11" s="1" t="s">
        <v>13</v>
      </c>
      <c r="B11">
        <v>0</v>
      </c>
      <c r="C11">
        <v>0</v>
      </c>
      <c r="D11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77C6-F19E-44AC-9E72-AA6456730159}">
  <dimension ref="A1:D11"/>
  <sheetViews>
    <sheetView workbookViewId="0">
      <selection activeCell="D11" sqref="A1:D11"/>
    </sheetView>
  </sheetViews>
  <sheetFormatPr baseColWidth="10" defaultRowHeight="14.4" x14ac:dyDescent="0.3"/>
  <cols>
    <col min="1" max="1" width="18.21875" bestFit="1" customWidth="1"/>
    <col min="2" max="2" width="7" bestFit="1" customWidth="1"/>
    <col min="3" max="3" width="8.77734375" bestFit="1" customWidth="1"/>
    <col min="4" max="4" width="12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>
        <v>0</v>
      </c>
      <c r="C2">
        <v>0</v>
      </c>
      <c r="D2">
        <v>0</v>
      </c>
    </row>
    <row r="3" spans="1:4" x14ac:dyDescent="0.3">
      <c r="A3" s="1" t="s">
        <v>5</v>
      </c>
      <c r="B3">
        <v>0</v>
      </c>
      <c r="C3">
        <v>0</v>
      </c>
      <c r="D3">
        <v>0</v>
      </c>
    </row>
    <row r="4" spans="1:4" x14ac:dyDescent="0.3">
      <c r="A4" s="1" t="s">
        <v>6</v>
      </c>
      <c r="B4">
        <v>0</v>
      </c>
      <c r="C4">
        <v>0</v>
      </c>
      <c r="D4">
        <v>0</v>
      </c>
    </row>
    <row r="5" spans="1:4" x14ac:dyDescent="0.3">
      <c r="A5" s="1" t="s">
        <v>7</v>
      </c>
      <c r="B5">
        <v>0</v>
      </c>
      <c r="C5">
        <v>0</v>
      </c>
      <c r="D5">
        <v>1.3939752880475783E-17</v>
      </c>
    </row>
    <row r="6" spans="1:4" x14ac:dyDescent="0.3">
      <c r="A6" s="1" t="s">
        <v>8</v>
      </c>
      <c r="B6">
        <v>0</v>
      </c>
      <c r="C6">
        <v>0</v>
      </c>
      <c r="D6">
        <v>0</v>
      </c>
    </row>
    <row r="7" spans="1:4" x14ac:dyDescent="0.3">
      <c r="A7" s="1" t="s">
        <v>9</v>
      </c>
      <c r="B7">
        <v>0</v>
      </c>
      <c r="C7">
        <v>0</v>
      </c>
      <c r="D7">
        <v>0</v>
      </c>
    </row>
    <row r="8" spans="1:4" x14ac:dyDescent="0.3">
      <c r="A8" s="1" t="s">
        <v>10</v>
      </c>
      <c r="B8">
        <v>0</v>
      </c>
      <c r="C8">
        <v>0</v>
      </c>
      <c r="D8">
        <v>0</v>
      </c>
    </row>
    <row r="9" spans="1:4" x14ac:dyDescent="0.3">
      <c r="A9" s="1" t="s">
        <v>11</v>
      </c>
      <c r="B9">
        <v>0</v>
      </c>
      <c r="C9">
        <v>0</v>
      </c>
      <c r="D9">
        <v>0</v>
      </c>
    </row>
    <row r="10" spans="1:4" x14ac:dyDescent="0.3">
      <c r="A10" s="1" t="s">
        <v>12</v>
      </c>
      <c r="B10">
        <v>0</v>
      </c>
      <c r="C10">
        <v>0</v>
      </c>
      <c r="D10">
        <v>0</v>
      </c>
    </row>
    <row r="11" spans="1:4" x14ac:dyDescent="0.3">
      <c r="A11" s="1" t="s">
        <v>13</v>
      </c>
      <c r="B11">
        <v>0</v>
      </c>
      <c r="C11">
        <v>0</v>
      </c>
      <c r="D11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32BC5-7F1A-4436-AC0D-927A6B23821C}">
  <dimension ref="A1:D11"/>
  <sheetViews>
    <sheetView workbookViewId="0">
      <selection activeCell="D11" sqref="A1:D11"/>
    </sheetView>
  </sheetViews>
  <sheetFormatPr baseColWidth="10" defaultRowHeight="14.4" x14ac:dyDescent="0.3"/>
  <cols>
    <col min="1" max="1" width="18.21875" bestFit="1" customWidth="1"/>
    <col min="2" max="2" width="7" bestFit="1" customWidth="1"/>
    <col min="3" max="3" width="8.77734375" bestFit="1" customWidth="1"/>
    <col min="4" max="4" width="11.109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>
        <v>0</v>
      </c>
      <c r="C2">
        <v>0</v>
      </c>
      <c r="D2">
        <v>0</v>
      </c>
    </row>
    <row r="3" spans="1:4" x14ac:dyDescent="0.3">
      <c r="A3" s="1" t="s">
        <v>5</v>
      </c>
      <c r="B3">
        <v>0</v>
      </c>
      <c r="C3">
        <v>0</v>
      </c>
      <c r="D3">
        <v>0</v>
      </c>
    </row>
    <row r="4" spans="1:4" x14ac:dyDescent="0.3">
      <c r="A4" s="1" t="s">
        <v>6</v>
      </c>
      <c r="B4">
        <v>0</v>
      </c>
      <c r="C4">
        <v>0</v>
      </c>
      <c r="D4">
        <v>0</v>
      </c>
    </row>
    <row r="5" spans="1:4" x14ac:dyDescent="0.3">
      <c r="A5" s="1" t="s">
        <v>7</v>
      </c>
      <c r="B5">
        <v>0</v>
      </c>
      <c r="C5">
        <v>0</v>
      </c>
      <c r="D5">
        <v>0</v>
      </c>
    </row>
    <row r="6" spans="1:4" x14ac:dyDescent="0.3">
      <c r="A6" s="1" t="s">
        <v>8</v>
      </c>
      <c r="B6">
        <v>0</v>
      </c>
      <c r="C6">
        <v>0</v>
      </c>
      <c r="D6">
        <v>0</v>
      </c>
    </row>
    <row r="7" spans="1:4" x14ac:dyDescent="0.3">
      <c r="A7" s="1" t="s">
        <v>9</v>
      </c>
      <c r="B7">
        <v>0</v>
      </c>
      <c r="C7">
        <v>0</v>
      </c>
      <c r="D7">
        <v>0</v>
      </c>
    </row>
    <row r="8" spans="1:4" x14ac:dyDescent="0.3">
      <c r="A8" s="1" t="s">
        <v>10</v>
      </c>
      <c r="B8">
        <v>0</v>
      </c>
      <c r="C8">
        <v>0</v>
      </c>
      <c r="D8">
        <v>0</v>
      </c>
    </row>
    <row r="9" spans="1:4" x14ac:dyDescent="0.3">
      <c r="A9" s="1" t="s">
        <v>11</v>
      </c>
      <c r="B9">
        <v>0</v>
      </c>
      <c r="C9">
        <v>0</v>
      </c>
      <c r="D9">
        <v>0</v>
      </c>
    </row>
    <row r="10" spans="1:4" x14ac:dyDescent="0.3">
      <c r="A10" s="1" t="s">
        <v>12</v>
      </c>
      <c r="B10">
        <v>0</v>
      </c>
      <c r="C10">
        <v>0</v>
      </c>
      <c r="D10">
        <v>0</v>
      </c>
    </row>
    <row r="11" spans="1:4" x14ac:dyDescent="0.3">
      <c r="A11" s="1" t="s">
        <v>13</v>
      </c>
      <c r="B11">
        <v>0</v>
      </c>
      <c r="C11">
        <v>0</v>
      </c>
      <c r="D11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51653-2A13-44B4-BD6D-61860DFF2F23}">
  <dimension ref="A1:D11"/>
  <sheetViews>
    <sheetView workbookViewId="0">
      <selection activeCell="G12" sqref="G12"/>
    </sheetView>
  </sheetViews>
  <sheetFormatPr baseColWidth="10" defaultRowHeight="14.4" x14ac:dyDescent="0.3"/>
  <cols>
    <col min="1" max="1" width="18.21875" bestFit="1" customWidth="1"/>
    <col min="2" max="2" width="12" bestFit="1" customWidth="1"/>
    <col min="3" max="3" width="8.77734375" bestFit="1" customWidth="1"/>
    <col min="4" max="4" width="12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 s="6">
        <v>1072631896283534</v>
      </c>
      <c r="C2" s="6">
        <v>10</v>
      </c>
      <c r="D2" s="6">
        <v>1647264710979853</v>
      </c>
    </row>
    <row r="3" spans="1:4" x14ac:dyDescent="0.3">
      <c r="A3" s="1" t="s">
        <v>5</v>
      </c>
      <c r="B3" s="6">
        <v>6315769194870059</v>
      </c>
      <c r="C3" s="6">
        <v>10</v>
      </c>
      <c r="D3" s="6">
        <v>948002334282673</v>
      </c>
    </row>
    <row r="4" spans="1:4" x14ac:dyDescent="0.3">
      <c r="A4" s="1" t="s">
        <v>6</v>
      </c>
      <c r="B4" s="6">
        <v>4.2782621813208992E+16</v>
      </c>
      <c r="C4" s="6">
        <v>10</v>
      </c>
      <c r="D4" s="6">
        <v>7658093822107677</v>
      </c>
    </row>
    <row r="5" spans="1:4" x14ac:dyDescent="0.3">
      <c r="A5" s="1" t="s">
        <v>7</v>
      </c>
      <c r="B5" s="6">
        <v>9122993957724754</v>
      </c>
      <c r="C5" s="6">
        <v>10</v>
      </c>
      <c r="D5" s="6">
        <v>3.3886151619003084E+16</v>
      </c>
    </row>
    <row r="6" spans="1:4" x14ac:dyDescent="0.3">
      <c r="A6" s="1" t="s">
        <v>8</v>
      </c>
      <c r="B6" s="6">
        <v>2582527620546507</v>
      </c>
      <c r="C6" s="6">
        <v>10</v>
      </c>
      <c r="D6" s="6">
        <v>4.463938861692868E+16</v>
      </c>
    </row>
    <row r="7" spans="1:4" x14ac:dyDescent="0.3">
      <c r="A7" s="1" t="s">
        <v>9</v>
      </c>
      <c r="B7" s="6">
        <v>2.7944570820129144E+16</v>
      </c>
      <c r="C7" s="6">
        <v>10</v>
      </c>
      <c r="D7" s="6">
        <v>3008815398066733</v>
      </c>
    </row>
    <row r="8" spans="1:4" x14ac:dyDescent="0.3">
      <c r="A8" s="1" t="s">
        <v>10</v>
      </c>
      <c r="B8" s="6">
        <v>4.2877231762670528E+16</v>
      </c>
      <c r="C8" s="6">
        <v>10</v>
      </c>
      <c r="D8" s="6">
        <v>1.8071113352704376E+16</v>
      </c>
    </row>
    <row r="9" spans="1:4" x14ac:dyDescent="0.3">
      <c r="A9" s="1" t="s">
        <v>11</v>
      </c>
      <c r="B9" s="6">
        <v>2871460728831165</v>
      </c>
      <c r="C9" s="6">
        <v>10</v>
      </c>
      <c r="D9" s="6">
        <v>3797851126454599</v>
      </c>
    </row>
    <row r="10" spans="1:4" x14ac:dyDescent="0.3">
      <c r="A10" s="1" t="s">
        <v>12</v>
      </c>
      <c r="B10" s="6">
        <v>9196459599056228</v>
      </c>
      <c r="C10" s="6">
        <v>10</v>
      </c>
      <c r="D10" s="6">
        <v>9864740756996052</v>
      </c>
    </row>
    <row r="11" spans="1:4" x14ac:dyDescent="0.3">
      <c r="A11" s="1" t="s">
        <v>13</v>
      </c>
      <c r="B11" s="6">
        <v>9272469187278818</v>
      </c>
      <c r="C11" s="6">
        <v>10</v>
      </c>
      <c r="D11" s="6">
        <v>4.4118976691519904E+16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E8338-187C-4891-825B-222E6C7997D0}">
  <dimension ref="A1:D11"/>
  <sheetViews>
    <sheetView workbookViewId="0">
      <selection activeCell="D11" sqref="A1:D11"/>
    </sheetView>
  </sheetViews>
  <sheetFormatPr baseColWidth="10" defaultRowHeight="14.4" x14ac:dyDescent="0.3"/>
  <cols>
    <col min="1" max="1" width="18.21875" bestFit="1" customWidth="1"/>
    <col min="2" max="2" width="12" bestFit="1" customWidth="1"/>
    <col min="3" max="3" width="8.77734375" bestFit="1" customWidth="1"/>
    <col min="4" max="4" width="12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>
        <v>2.4529703060899168E+16</v>
      </c>
      <c r="C2">
        <v>0</v>
      </c>
      <c r="D2">
        <v>1700085665811376</v>
      </c>
    </row>
    <row r="3" spans="1:4" x14ac:dyDescent="0.3">
      <c r="A3" s="1" t="s">
        <v>5</v>
      </c>
      <c r="B3">
        <v>2055311542403997</v>
      </c>
      <c r="C3">
        <v>0</v>
      </c>
      <c r="D3">
        <v>1.8781947014811672E+16</v>
      </c>
    </row>
    <row r="4" spans="1:4" x14ac:dyDescent="0.3">
      <c r="A4" s="1" t="s">
        <v>6</v>
      </c>
      <c r="B4">
        <v>0</v>
      </c>
      <c r="C4">
        <v>0</v>
      </c>
      <c r="D4">
        <v>4.1739953538787456E+16</v>
      </c>
    </row>
    <row r="5" spans="1:4" x14ac:dyDescent="0.3">
      <c r="A5" s="1" t="s">
        <v>7</v>
      </c>
      <c r="B5">
        <v>9530115252508734</v>
      </c>
      <c r="C5">
        <v>0</v>
      </c>
      <c r="D5">
        <v>9833505896507122</v>
      </c>
    </row>
    <row r="6" spans="1:4" x14ac:dyDescent="0.3">
      <c r="A6" s="1" t="s">
        <v>8</v>
      </c>
      <c r="B6">
        <v>0</v>
      </c>
      <c r="C6">
        <v>0</v>
      </c>
      <c r="D6">
        <v>503161753813768</v>
      </c>
    </row>
    <row r="7" spans="1:4" x14ac:dyDescent="0.3">
      <c r="A7" s="1" t="s">
        <v>9</v>
      </c>
      <c r="B7">
        <v>9060258738603560</v>
      </c>
      <c r="C7">
        <v>0</v>
      </c>
      <c r="D7">
        <v>1.3776772615041356E+16</v>
      </c>
    </row>
    <row r="8" spans="1:4" x14ac:dyDescent="0.3">
      <c r="A8" s="1" t="s">
        <v>10</v>
      </c>
      <c r="B8">
        <v>0</v>
      </c>
      <c r="C8">
        <v>0</v>
      </c>
      <c r="D8">
        <v>7239137960164685</v>
      </c>
    </row>
    <row r="9" spans="1:4" x14ac:dyDescent="0.3">
      <c r="A9" s="1" t="s">
        <v>11</v>
      </c>
      <c r="B9">
        <v>0</v>
      </c>
      <c r="C9">
        <v>0</v>
      </c>
      <c r="D9">
        <v>792424016805662</v>
      </c>
    </row>
    <row r="10" spans="1:4" x14ac:dyDescent="0.3">
      <c r="A10" s="1" t="s">
        <v>12</v>
      </c>
      <c r="B10">
        <v>0</v>
      </c>
      <c r="C10">
        <v>0</v>
      </c>
      <c r="D10">
        <v>5528199797169651</v>
      </c>
    </row>
    <row r="11" spans="1:4" x14ac:dyDescent="0.3">
      <c r="A11" s="1" t="s">
        <v>13</v>
      </c>
      <c r="B11">
        <v>0</v>
      </c>
      <c r="C11">
        <v>0</v>
      </c>
      <c r="D11">
        <v>5461345828727482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600D4-3291-4470-BD5C-594F12B248B8}">
  <dimension ref="A1:D11"/>
  <sheetViews>
    <sheetView workbookViewId="0">
      <selection activeCell="D11" sqref="A1:D11"/>
    </sheetView>
  </sheetViews>
  <sheetFormatPr baseColWidth="10" defaultRowHeight="14.4" x14ac:dyDescent="0.3"/>
  <cols>
    <col min="1" max="1" width="18.21875" bestFit="1" customWidth="1"/>
    <col min="2" max="4" width="12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>
        <v>305836193082274</v>
      </c>
      <c r="C2">
        <v>3721693689916501</v>
      </c>
      <c r="D2">
        <v>2.7572669202099852E+16</v>
      </c>
    </row>
    <row r="3" spans="1:4" x14ac:dyDescent="0.3">
      <c r="A3" s="1" t="s">
        <v>5</v>
      </c>
      <c r="B3">
        <v>1.6558262000665084E+16</v>
      </c>
      <c r="C3">
        <v>2866994909414868</v>
      </c>
      <c r="D3">
        <v>3990115242790711</v>
      </c>
    </row>
    <row r="4" spans="1:4" x14ac:dyDescent="0.3">
      <c r="A4" s="1" t="s">
        <v>6</v>
      </c>
      <c r="B4">
        <v>2.6122975937255768E+16</v>
      </c>
      <c r="C4">
        <v>2.6122975937255768E+16</v>
      </c>
      <c r="D4">
        <v>4063772243714463</v>
      </c>
    </row>
    <row r="5" spans="1:4" x14ac:dyDescent="0.3">
      <c r="A5" s="1" t="s">
        <v>7</v>
      </c>
      <c r="B5">
        <v>3.2009355994510976E+16</v>
      </c>
      <c r="C5">
        <v>3.2134077084189392E+16</v>
      </c>
      <c r="D5">
        <v>1.3671856185434714E+16</v>
      </c>
    </row>
    <row r="6" spans="1:4" x14ac:dyDescent="0.3">
      <c r="A6" s="1" t="s">
        <v>8</v>
      </c>
      <c r="B6">
        <v>2.2328839363507128E+16</v>
      </c>
      <c r="C6">
        <v>2.2328839363507128E+16</v>
      </c>
      <c r="D6">
        <v>1.5995944945594144E+16</v>
      </c>
    </row>
    <row r="7" spans="1:4" x14ac:dyDescent="0.3">
      <c r="A7" s="1" t="s">
        <v>9</v>
      </c>
      <c r="B7">
        <v>1.8526926969714836E+16</v>
      </c>
      <c r="C7">
        <v>1.8777305288603272E+16</v>
      </c>
      <c r="D7">
        <v>1.6878507998245928E+16</v>
      </c>
    </row>
    <row r="8" spans="1:4" x14ac:dyDescent="0.3">
      <c r="A8" s="1" t="s">
        <v>10</v>
      </c>
      <c r="B8">
        <v>879421792103827</v>
      </c>
      <c r="C8">
        <v>879421792103827</v>
      </c>
      <c r="D8">
        <v>3465529990370065</v>
      </c>
    </row>
    <row r="9" spans="1:4" x14ac:dyDescent="0.3">
      <c r="A9" s="1" t="s">
        <v>11</v>
      </c>
      <c r="B9">
        <v>2.6031080590456704E+16</v>
      </c>
      <c r="C9">
        <v>2.6031080590456704E+16</v>
      </c>
      <c r="D9">
        <v>4.9783061398854136E+16</v>
      </c>
    </row>
    <row r="10" spans="1:4" x14ac:dyDescent="0.3">
      <c r="A10" s="1" t="s">
        <v>12</v>
      </c>
      <c r="B10">
        <v>3.0265043147538288E+16</v>
      </c>
      <c r="C10">
        <v>3.0265043147538288E+16</v>
      </c>
      <c r="D10">
        <v>1.5435440425122644E+16</v>
      </c>
    </row>
    <row r="11" spans="1:4" x14ac:dyDescent="0.3">
      <c r="A11" s="1" t="s">
        <v>13</v>
      </c>
      <c r="B11">
        <v>4281737843025503</v>
      </c>
      <c r="C11">
        <v>4281737843025503</v>
      </c>
      <c r="D11">
        <v>2780668270144127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workbookViewId="0">
      <selection activeCell="J12" sqref="A1:J12"/>
    </sheetView>
  </sheetViews>
  <sheetFormatPr baseColWidth="10" defaultColWidth="8.88671875" defaultRowHeight="14.4" x14ac:dyDescent="0.3"/>
  <cols>
    <col min="1" max="1" width="18.88671875" style="2" customWidth="1"/>
  </cols>
  <sheetData>
    <row r="1" spans="1:10" x14ac:dyDescent="0.3">
      <c r="A1" s="9" t="s">
        <v>17</v>
      </c>
      <c r="B1" s="8" t="s">
        <v>14</v>
      </c>
      <c r="C1" s="8"/>
      <c r="D1" s="8"/>
      <c r="E1" s="8" t="s">
        <v>15</v>
      </c>
      <c r="F1" s="8"/>
      <c r="G1" s="8"/>
      <c r="H1" s="8" t="s">
        <v>16</v>
      </c>
      <c r="I1" s="8"/>
      <c r="J1" s="8"/>
    </row>
    <row r="2" spans="1:10" x14ac:dyDescent="0.3">
      <c r="A2" s="9"/>
      <c r="B2" s="2" t="s">
        <v>1</v>
      </c>
      <c r="C2" s="2" t="s">
        <v>2</v>
      </c>
      <c r="D2" s="2" t="s">
        <v>3</v>
      </c>
      <c r="E2" s="2" t="s">
        <v>1</v>
      </c>
      <c r="F2" s="2" t="s">
        <v>2</v>
      </c>
      <c r="G2" s="2" t="s">
        <v>3</v>
      </c>
      <c r="H2" s="2" t="s">
        <v>1</v>
      </c>
      <c r="I2" s="2" t="s">
        <v>2</v>
      </c>
      <c r="J2" s="2" t="s">
        <v>3</v>
      </c>
    </row>
    <row r="3" spans="1:10" x14ac:dyDescent="0.3">
      <c r="A3" s="3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</row>
    <row r="4" spans="1:10" x14ac:dyDescent="0.3">
      <c r="A4" s="3" t="s">
        <v>5</v>
      </c>
      <c r="B4" s="4">
        <v>0</v>
      </c>
      <c r="C4" s="4">
        <v>0</v>
      </c>
      <c r="D4" s="4">
        <v>5.0595935429220109E-276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</row>
    <row r="5" spans="1:10" x14ac:dyDescent="0.3">
      <c r="A5" s="3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</row>
    <row r="6" spans="1:10" x14ac:dyDescent="0.3">
      <c r="A6" s="3" t="s">
        <v>7</v>
      </c>
      <c r="B6" s="4">
        <v>0</v>
      </c>
      <c r="C6" s="4">
        <v>0</v>
      </c>
      <c r="D6" s="4">
        <v>3.6652396183742187E-189</v>
      </c>
      <c r="E6" s="4">
        <v>0</v>
      </c>
      <c r="F6" s="4">
        <v>0</v>
      </c>
      <c r="G6" s="4">
        <v>1.3939752880475783E-17</v>
      </c>
      <c r="H6" s="4">
        <v>0</v>
      </c>
      <c r="I6" s="4">
        <v>0</v>
      </c>
      <c r="J6" s="4">
        <v>0</v>
      </c>
    </row>
    <row r="7" spans="1:10" x14ac:dyDescent="0.3">
      <c r="A7" s="3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0" x14ac:dyDescent="0.3">
      <c r="A8" s="3" t="s">
        <v>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</row>
    <row r="9" spans="1:10" x14ac:dyDescent="0.3">
      <c r="A9" s="3" t="s">
        <v>10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  <row r="10" spans="1:10" x14ac:dyDescent="0.3">
      <c r="A10" s="3" t="s">
        <v>11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</row>
    <row r="11" spans="1:10" x14ac:dyDescent="0.3">
      <c r="A11" s="3" t="s">
        <v>12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</row>
    <row r="12" spans="1:10" x14ac:dyDescent="0.3">
      <c r="A12" s="3" t="s">
        <v>13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</row>
  </sheetData>
  <mergeCells count="4">
    <mergeCell ref="B1:D1"/>
    <mergeCell ref="E1:G1"/>
    <mergeCell ref="H1:J1"/>
    <mergeCell ref="A1:A2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A8830-49B3-49CD-A16C-FE5016682137}">
  <dimension ref="A1:G12"/>
  <sheetViews>
    <sheetView workbookViewId="0">
      <selection activeCell="G12" sqref="A1:G12"/>
    </sheetView>
  </sheetViews>
  <sheetFormatPr baseColWidth="10" defaultRowHeight="14.4" x14ac:dyDescent="0.3"/>
  <cols>
    <col min="1" max="1" width="18.88671875" customWidth="1"/>
  </cols>
  <sheetData>
    <row r="1" spans="1:7" x14ac:dyDescent="0.3">
      <c r="A1" s="9" t="s">
        <v>17</v>
      </c>
      <c r="B1" s="8" t="s">
        <v>18</v>
      </c>
      <c r="C1" s="8"/>
      <c r="D1" s="8"/>
      <c r="E1" s="8" t="s">
        <v>19</v>
      </c>
      <c r="F1" s="8"/>
      <c r="G1" s="8"/>
    </row>
    <row r="2" spans="1:7" x14ac:dyDescent="0.3">
      <c r="A2" s="9"/>
      <c r="B2" s="2" t="s">
        <v>1</v>
      </c>
      <c r="C2" s="2" t="s">
        <v>2</v>
      </c>
      <c r="D2" s="2" t="s">
        <v>3</v>
      </c>
      <c r="E2" s="2" t="s">
        <v>1</v>
      </c>
      <c r="F2" s="2" t="s">
        <v>2</v>
      </c>
      <c r="G2" s="2" t="s">
        <v>3</v>
      </c>
    </row>
    <row r="3" spans="1:7" x14ac:dyDescent="0.3">
      <c r="A3" s="1" t="s">
        <v>4</v>
      </c>
      <c r="B3" s="5">
        <v>2.4529703060899168E+16</v>
      </c>
      <c r="C3" s="4">
        <v>0</v>
      </c>
      <c r="D3" s="5">
        <v>1700085665811376</v>
      </c>
      <c r="E3" s="5">
        <v>305836193082274</v>
      </c>
      <c r="F3" s="5">
        <v>3721693689916501</v>
      </c>
      <c r="G3" s="5">
        <v>2.7572669202099852E+16</v>
      </c>
    </row>
    <row r="4" spans="1:7" x14ac:dyDescent="0.3">
      <c r="A4" s="1" t="s">
        <v>5</v>
      </c>
      <c r="B4" s="5">
        <v>2055311542403997</v>
      </c>
      <c r="C4" s="4">
        <v>0</v>
      </c>
      <c r="D4" s="5">
        <v>1.8781947014811672E+16</v>
      </c>
      <c r="E4" s="5">
        <v>1.6558262000665084E+16</v>
      </c>
      <c r="F4" s="5">
        <v>2866994909414868</v>
      </c>
      <c r="G4" s="5">
        <v>3990115242790711</v>
      </c>
    </row>
    <row r="5" spans="1:7" x14ac:dyDescent="0.3">
      <c r="A5" s="1" t="s">
        <v>6</v>
      </c>
      <c r="B5" s="4">
        <v>0</v>
      </c>
      <c r="C5" s="4">
        <v>0</v>
      </c>
      <c r="D5" s="5">
        <v>4.1739953538787456E+16</v>
      </c>
      <c r="E5" s="5">
        <v>2.6122975937255768E+16</v>
      </c>
      <c r="F5" s="5">
        <v>2.6122975937255768E+16</v>
      </c>
      <c r="G5" s="5">
        <v>4063772243714463</v>
      </c>
    </row>
    <row r="6" spans="1:7" x14ac:dyDescent="0.3">
      <c r="A6" s="1" t="s">
        <v>7</v>
      </c>
      <c r="B6" s="5">
        <v>9530115252508734</v>
      </c>
      <c r="C6" s="4">
        <v>0</v>
      </c>
      <c r="D6" s="5">
        <v>9833505896507122</v>
      </c>
      <c r="E6" s="5">
        <v>3.2009355994510976E+16</v>
      </c>
      <c r="F6" s="5">
        <v>3.2134077084189392E+16</v>
      </c>
      <c r="G6" s="5">
        <v>1.3671856185434714E+16</v>
      </c>
    </row>
    <row r="7" spans="1:7" x14ac:dyDescent="0.3">
      <c r="A7" s="1" t="s">
        <v>8</v>
      </c>
      <c r="B7" s="4">
        <v>0</v>
      </c>
      <c r="C7" s="4">
        <v>0</v>
      </c>
      <c r="D7" s="5">
        <v>503161753813768</v>
      </c>
      <c r="E7" s="5">
        <v>2.2328839363507128E+16</v>
      </c>
      <c r="F7" s="5">
        <v>2.2328839363507128E+16</v>
      </c>
      <c r="G7" s="5">
        <v>1.5995944945594144E+16</v>
      </c>
    </row>
    <row r="8" spans="1:7" x14ac:dyDescent="0.3">
      <c r="A8" s="1" t="s">
        <v>9</v>
      </c>
      <c r="B8" s="5">
        <v>9060258738603560</v>
      </c>
      <c r="C8" s="4">
        <v>0</v>
      </c>
      <c r="D8" s="5">
        <v>1.3776772615041356E+16</v>
      </c>
      <c r="E8" s="5">
        <v>1.8526926969714836E+16</v>
      </c>
      <c r="F8" s="5">
        <v>1.8777305288603272E+16</v>
      </c>
      <c r="G8" s="5">
        <v>1.6878507998245928E+16</v>
      </c>
    </row>
    <row r="9" spans="1:7" x14ac:dyDescent="0.3">
      <c r="A9" s="1" t="s">
        <v>10</v>
      </c>
      <c r="B9" s="4">
        <v>0</v>
      </c>
      <c r="C9" s="4">
        <v>0</v>
      </c>
      <c r="D9" s="5">
        <v>7239137960164685</v>
      </c>
      <c r="E9" s="5">
        <v>879421792103827</v>
      </c>
      <c r="F9" s="5">
        <v>879421792103827</v>
      </c>
      <c r="G9" s="5">
        <v>3465529990370065</v>
      </c>
    </row>
    <row r="10" spans="1:7" x14ac:dyDescent="0.3">
      <c r="A10" s="1" t="s">
        <v>11</v>
      </c>
      <c r="B10" s="4">
        <v>0</v>
      </c>
      <c r="C10" s="4">
        <v>0</v>
      </c>
      <c r="D10" s="5">
        <v>792424016805662</v>
      </c>
      <c r="E10" s="5">
        <v>2.6031080590456704E+16</v>
      </c>
      <c r="F10" s="5">
        <v>2.6031080590456704E+16</v>
      </c>
      <c r="G10" s="5">
        <v>4.9783061398854136E+16</v>
      </c>
    </row>
    <row r="11" spans="1:7" x14ac:dyDescent="0.3">
      <c r="A11" s="1" t="s">
        <v>12</v>
      </c>
      <c r="B11" s="4">
        <v>0</v>
      </c>
      <c r="C11" s="4">
        <v>0</v>
      </c>
      <c r="D11" s="5">
        <v>5528199797169651</v>
      </c>
      <c r="E11" s="5">
        <v>3.0265043147538288E+16</v>
      </c>
      <c r="F11" s="5">
        <v>3.0265043147538288E+16</v>
      </c>
      <c r="G11" s="5">
        <v>1.5435440425122644E+16</v>
      </c>
    </row>
    <row r="12" spans="1:7" x14ac:dyDescent="0.3">
      <c r="A12" s="1" t="s">
        <v>13</v>
      </c>
      <c r="B12" s="4">
        <v>0</v>
      </c>
      <c r="C12" s="4">
        <v>0</v>
      </c>
      <c r="D12" s="5">
        <v>5461345828727482</v>
      </c>
      <c r="E12" s="5">
        <v>4281737843025503</v>
      </c>
      <c r="F12" s="5">
        <v>4281737843025503</v>
      </c>
      <c r="G12" s="5">
        <v>2780668270144127</v>
      </c>
    </row>
  </sheetData>
  <mergeCells count="3">
    <mergeCell ref="B1:D1"/>
    <mergeCell ref="E1:G1"/>
    <mergeCell ref="A1:A2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D4DF-889F-4D3A-AC2C-A3B079418410}">
  <dimension ref="A2:M24"/>
  <sheetViews>
    <sheetView tabSelected="1" topLeftCell="A19" workbookViewId="0">
      <selection activeCell="B22" sqref="B22"/>
    </sheetView>
  </sheetViews>
  <sheetFormatPr baseColWidth="10" defaultRowHeight="14.4" x14ac:dyDescent="0.3"/>
  <cols>
    <col min="8" max="8" width="11.5546875" style="7"/>
  </cols>
  <sheetData>
    <row r="2" spans="1:13" x14ac:dyDescent="0.3">
      <c r="B2" t="s">
        <v>26</v>
      </c>
      <c r="C2" t="s">
        <v>30</v>
      </c>
      <c r="D2" t="s">
        <v>27</v>
      </c>
      <c r="E2" t="s">
        <v>28</v>
      </c>
      <c r="K2" t="s">
        <v>31</v>
      </c>
      <c r="L2" t="s">
        <v>32</v>
      </c>
    </row>
    <row r="3" spans="1:13" x14ac:dyDescent="0.3">
      <c r="A3" t="s">
        <v>1</v>
      </c>
      <c r="B3" t="s">
        <v>25</v>
      </c>
      <c r="C3" t="s">
        <v>34</v>
      </c>
      <c r="D3" t="s">
        <v>29</v>
      </c>
      <c r="E3" t="s">
        <v>25</v>
      </c>
      <c r="J3" t="s">
        <v>1</v>
      </c>
      <c r="K3" t="s">
        <v>25</v>
      </c>
      <c r="L3" t="s">
        <v>29</v>
      </c>
    </row>
    <row r="4" spans="1:13" x14ac:dyDescent="0.3">
      <c r="A4" t="s">
        <v>2</v>
      </c>
      <c r="B4" t="s">
        <v>25</v>
      </c>
      <c r="C4" t="s">
        <v>34</v>
      </c>
      <c r="D4" t="s">
        <v>29</v>
      </c>
      <c r="E4" t="s">
        <v>25</v>
      </c>
      <c r="J4" t="s">
        <v>2</v>
      </c>
      <c r="K4" t="s">
        <v>25</v>
      </c>
      <c r="L4" t="s">
        <v>25</v>
      </c>
    </row>
    <row r="5" spans="1:13" x14ac:dyDescent="0.3">
      <c r="A5" t="s">
        <v>21</v>
      </c>
      <c r="B5" t="s">
        <v>25</v>
      </c>
      <c r="C5" t="s">
        <v>34</v>
      </c>
      <c r="D5" t="s">
        <v>25</v>
      </c>
      <c r="E5" t="s">
        <v>29</v>
      </c>
      <c r="J5" t="s">
        <v>21</v>
      </c>
      <c r="K5" t="s">
        <v>25</v>
      </c>
      <c r="L5" t="s">
        <v>29</v>
      </c>
    </row>
    <row r="8" spans="1:13" x14ac:dyDescent="0.3">
      <c r="B8" t="s">
        <v>26</v>
      </c>
      <c r="C8" t="s">
        <v>30</v>
      </c>
      <c r="D8" t="s">
        <v>27</v>
      </c>
      <c r="E8" t="s">
        <v>28</v>
      </c>
      <c r="K8" t="s">
        <v>31</v>
      </c>
      <c r="L8" t="s">
        <v>32</v>
      </c>
    </row>
    <row r="9" spans="1:13" x14ac:dyDescent="0.3">
      <c r="A9" t="s">
        <v>1</v>
      </c>
      <c r="B9">
        <v>1</v>
      </c>
      <c r="C9">
        <v>3</v>
      </c>
      <c r="D9">
        <v>2</v>
      </c>
      <c r="E9">
        <v>1</v>
      </c>
      <c r="F9">
        <f>ROUND(B9*0.25+C9*0.25+D9*0.25+E9*0.25,0)</f>
        <v>2</v>
      </c>
      <c r="J9" t="s">
        <v>1</v>
      </c>
      <c r="K9">
        <v>1</v>
      </c>
      <c r="L9">
        <v>2</v>
      </c>
      <c r="M9">
        <f>ROUND((K9+L9)/2,0)</f>
        <v>2</v>
      </c>
    </row>
    <row r="10" spans="1:13" x14ac:dyDescent="0.3">
      <c r="A10" t="s">
        <v>2</v>
      </c>
      <c r="B10">
        <v>1</v>
      </c>
      <c r="C10">
        <v>3</v>
      </c>
      <c r="D10">
        <v>2</v>
      </c>
      <c r="E10">
        <v>1</v>
      </c>
      <c r="F10">
        <f t="shared" ref="F10:F11" si="0">ROUND(B10*0.25+C10*0.25+D10*0.25+E10*0.25,0)</f>
        <v>2</v>
      </c>
      <c r="J10" t="s">
        <v>2</v>
      </c>
      <c r="K10">
        <v>1</v>
      </c>
      <c r="L10">
        <v>1</v>
      </c>
      <c r="M10">
        <f t="shared" ref="M10:M11" si="1">ROUND((K10+L10)/2,0)</f>
        <v>1</v>
      </c>
    </row>
    <row r="11" spans="1:13" x14ac:dyDescent="0.3">
      <c r="A11" t="s">
        <v>21</v>
      </c>
      <c r="B11">
        <v>1</v>
      </c>
      <c r="C11">
        <v>3</v>
      </c>
      <c r="D11">
        <v>1</v>
      </c>
      <c r="E11">
        <v>2</v>
      </c>
      <c r="F11">
        <f t="shared" si="0"/>
        <v>2</v>
      </c>
      <c r="J11" t="s">
        <v>21</v>
      </c>
      <c r="K11">
        <v>1</v>
      </c>
      <c r="L11">
        <v>2</v>
      </c>
      <c r="M11">
        <f t="shared" si="1"/>
        <v>2</v>
      </c>
    </row>
    <row r="21" spans="1:5" x14ac:dyDescent="0.3">
      <c r="A21" t="s">
        <v>20</v>
      </c>
      <c r="B21" t="s">
        <v>24</v>
      </c>
      <c r="C21" t="s">
        <v>23</v>
      </c>
      <c r="D21" t="s">
        <v>22</v>
      </c>
      <c r="E21" t="s">
        <v>33</v>
      </c>
    </row>
    <row r="22" spans="1:5" x14ac:dyDescent="0.3">
      <c r="A22" t="s">
        <v>1</v>
      </c>
      <c r="B22">
        <v>2</v>
      </c>
      <c r="C22">
        <v>2</v>
      </c>
      <c r="D22">
        <v>1</v>
      </c>
      <c r="E22">
        <f>ROUND(B22*0.2+C22*0.4+D22*0.2,0)</f>
        <v>1</v>
      </c>
    </row>
    <row r="23" spans="1:5" x14ac:dyDescent="0.3">
      <c r="A23" t="s">
        <v>2</v>
      </c>
      <c r="B23">
        <v>2</v>
      </c>
      <c r="C23">
        <v>1</v>
      </c>
      <c r="D23">
        <v>1</v>
      </c>
      <c r="E23">
        <f t="shared" ref="E23:E24" si="2">ROUND(B23*0.2+C23*0.4+D23*0.2,0)</f>
        <v>1</v>
      </c>
    </row>
    <row r="24" spans="1:5" x14ac:dyDescent="0.3">
      <c r="A24" t="s">
        <v>21</v>
      </c>
      <c r="B24">
        <v>2</v>
      </c>
      <c r="C24">
        <v>2</v>
      </c>
      <c r="D24">
        <v>1</v>
      </c>
      <c r="E24">
        <f t="shared" si="2"/>
        <v>1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A E A A B Q S w M E F A A C A A g A K q k d V V l H a x a k A A A A 9 g A A A B I A H A B D b 2 5 m a W c v U G F j a 2 F n Z S 5 4 b W w g o h g A K K A U A A A A A A A A A A A A A A A A A A A A A A A A A A A A h Y 8 x D o I w G I W v 0 n S n L X X Q k J 8 y q J s k J i b G t S k V G q E Y W i x 3 c / B I X k G M o m 6 O 7 3 v f 8 N 7 9 e o N s a G p 0 0 Z 0 z r U 1 x T B h G 2 q q 2 M L Z M c e + P 0 Q J n A r Z S n W S p 0 S h b l w y u S H H l / T m h N I R A w o y 0 X U k 5 Y z E 9 5 J u d q n Q j 8 U c 2 / + X I W O e l V R o L 2 L / G C E 5 i N i e c j Z u A T h B y Y 7 8 C H 7 t n + w N h 2 d e + 7 7 Q o d L R a A 5 0 i 0 P c H 8 Q B Q S w M E F A A C A A g A K q k d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q p H V X e M 6 s 4 y g E A A D M N A A A T A B w A R m 9 y b X V s Y X M v U 2 V j d G l v b j E u b S C i G A A o o B Q A A A A A A A A A A A A A A A A A A A A A A A A A A A D t k t F q 2 z A U h u 8 D e Q f h 3 i Q g T J O l h W 7 4 I s R r u p v S L S m 9 q E Z Q 7 N N E i y w V n e N 0 J e R t 9 g x 9 g b 5 Y F X u j z i A X p b A s Y N / I + i 0 d f 9 L 5 E B J S 1 r B R O X Y + N R v N B s 6 l g 5 Q d B c e d y f W 3 / o Q I k A I W M Q 3 U b D D / f M 1 B a / D J A J d h b J M 8 A 0 O t c 6 U h H F h D f o K t Y P B R X C M 4 F J k v p 0 Q M u C B 7 L 2 I 1 A 5 q r 2 S S W J E e J 8 o s V k j g + m 5 w r I / W V s z 8 8 j C j G B U k 3 B U U C 5 R J S A U u p c 7 k B F Q 4 Q s q m W J g H h G U U V N U x w G b T 5 b Q x a Z Y r A R Q E P O B t Y n W c G o x 5 n n 0 1 i U 2 V m U a d 7 0 u X + O J Z g R I 8 a o t f X 8 N I a + N 7 m 5 Y m P g o v n p z k 4 N v M / y O 8 I 2 A X I F N z m W s Z y 6 p d 7 4 M z v L W N s l V f E 2 e 3 v v K / 1 K J F a O o z I 5 d X C Q 3 j + Z f w e D 8 r G j / e v F c d O G r y z L i v J / T f A 1 k 4 Q v l o F / p T k V z G C n 7 T m b B U M + 5 c + + 2 L o t B d u 9 h f h z c 5 0 e P W n g s m z K b j 1 u t 1 s K L O L 9 C 9 b u k U L s o f 8 E H z Z g q 2 N 2 Y 8 x H 4 o m L P A Q h K m y 1 r 6 8 y 5 d K / i Z d e k U L k r n q H o I w 2 7 S 1 M n t R 5 q R s g s V U / f / G b M H W w u x F m N O i B w 8 H 4 U u V t d b l H + n y A l B L A Q I t A B Q A A g A I A C q p H V V Z R 2 s W p A A A A P Y A A A A S A A A A A A A A A A A A A A A A A A A A A A B D b 2 5 m a W c v U G F j a 2 F n Z S 5 4 b W x Q S w E C L Q A U A A I A C A A q q R 1 V D 8 r p q 6 Q A A A D p A A A A E w A A A A A A A A A A A A A A A A D w A A A A W 0 N v b n R l b n R f V H l w Z X N d L n h t b F B L A Q I t A B Q A A g A I A C q p H V X e M 6 s 4 y g E A A D M N A A A T A A A A A A A A A A A A A A A A A O E B A A B G b 3 J t d W x h c y 9 T Z W N 0 a W 9 u M S 5 t U E s F B g A A A A A D A A M A w g A A A P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8 0 A A A A A A A A n T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V U k F f d H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y O V Q x O T o w N j o z O S 4 y M z I 2 N T U z W i I g L z 4 8 R W 5 0 c n k g V H l w Z T 0 i R m l s b E N v b H V t b l R 5 c G V z I i B W Y W x 1 Z T 0 i c 0 J n T U R C U T 0 9 I i A v P j x F b n R y e S B U e X B l P S J G a W x s Q 2 9 s d W 1 u T m F t Z X M i I F Z h b H V l P S J z W y Z x d W 9 0 O 0 N v b H V t b j E m c X V v d D s s J n F 1 b 3 Q 7 R 0 F O J n F 1 b 3 Q 7 L C Z x d W 9 0 O 1 d H Q U 4 m c X V v d D s s J n F 1 b 3 Q 7 V 0 d B T k d Q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F f V V J B X 3 R 0 Z X N 0 L 0 d l w 6 R u Z G V y d G V y I F R 5 c C 5 7 L D B 9 J n F 1 b 3 Q 7 L C Z x d W 9 0 O 1 N l Y 3 R p b 2 4 x L z A x X 1 V S Q V 9 0 d G V z d C 9 H Z c O k b m R l c n R l c i B U e X A u e 0 d B T i w x f S Z x d W 9 0 O y w m c X V v d D t T Z W N 0 a W 9 u M S 8 w M V 9 V U k F f d H R l c 3 Q v R 2 X D p G 5 k Z X J 0 Z X I g V H l w L n t X R 0 F O L D J 9 J n F 1 b 3 Q 7 L C Z x d W 9 0 O 1 N l Y 3 R p b 2 4 x L z A x X 1 V S Q V 9 0 d G V z d C 9 H Z c O k b m R l c n R l c i B U e X A u e 1 d H Q U 5 H U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V 9 V U k F f d H R l c 3 Q v R 2 X D p G 5 k Z X J 0 Z X I g V H l w L n s s M H 0 m c X V v d D s s J n F 1 b 3 Q 7 U 2 V j d G l v b j E v M D F f V V J B X 3 R 0 Z X N 0 L 0 d l w 6 R u Z G V y d G V y I F R 5 c C 5 7 R 0 F O L D F 9 J n F 1 b 3 Q 7 L C Z x d W 9 0 O 1 N l Y 3 R p b 2 4 x L z A x X 1 V S Q V 9 0 d G V z d C 9 H Z c O k b m R l c n R l c i B U e X A u e 1 d H Q U 4 s M n 0 m c X V v d D s s J n F 1 b 3 Q 7 U 2 V j d G l v b j E v M D F f V V J B X 3 R 0 Z X N 0 L 0 d l w 6 R u Z G V y d G V y I F R 5 c C 5 7 V 0 d B T k d Q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V 9 V U k F f d H R l c 3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V V J B X 3 R 0 Z X N 0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X 1 V S Q V 9 0 d G V z d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l 9 V U k F f b X d 1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I 5 V D E 5 O j A 2 O j U z L j A y N z Y 0 M z B a I i A v P j x F b n R y e S B U e X B l P S J G a W x s Q 2 9 s d W 1 u V H l w Z X M i I F Z h b H V l P S J z Q m d N R E J R P T 0 i I C 8 + P E V u d H J 5 I F R 5 c G U 9 I k Z p b G x D b 2 x 1 b W 5 O Y W 1 l c y I g V m F s d W U 9 I n N b J n F 1 b 3 Q 7 Q 2 9 s d W 1 u M S Z x d W 9 0 O y w m c X V v d D t H Q U 4 m c X V v d D s s J n F 1 b 3 Q 7 V 0 d B T i Z x d W 9 0 O y w m c X V v d D t X R 0 F O R 1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l 9 V U k F f b X d 1 d G V z d C 9 H Z c O k b m R l c n R l c i B U e X A u e y w w f S Z x d W 9 0 O y w m c X V v d D t T Z W N 0 a W 9 u M S 8 w M l 9 V U k F f b X d 1 d G V z d C 9 H Z c O k b m R l c n R l c i B U e X A u e 0 d B T i w x f S Z x d W 9 0 O y w m c X V v d D t T Z W N 0 a W 9 u M S 8 w M l 9 V U k F f b X d 1 d G V z d C 9 H Z c O k b m R l c n R l c i B U e X A u e 1 d H Q U 4 s M n 0 m c X V v d D s s J n F 1 b 3 Q 7 U 2 V j d G l v b j E v M D J f V V J B X 2 1 3 d X R l c 3 Q v R 2 X D p G 5 k Z X J 0 Z X I g V H l w L n t X R 0 F O R 1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J f V V J B X 2 1 3 d X R l c 3 Q v R 2 X D p G 5 k Z X J 0 Z X I g V H l w L n s s M H 0 m c X V v d D s s J n F 1 b 3 Q 7 U 2 V j d G l v b j E v M D J f V V J B X 2 1 3 d X R l c 3 Q v R 2 X D p G 5 k Z X J 0 Z X I g V H l w L n t H Q U 4 s M X 0 m c X V v d D s s J n F 1 b 3 Q 7 U 2 V j d G l v b j E v M D J f V V J B X 2 1 3 d X R l c 3 Q v R 2 X D p G 5 k Z X J 0 Z X I g V H l w L n t X R 0 F O L D J 9 J n F 1 b 3 Q 7 L C Z x d W 9 0 O 1 N l Y 3 R p b 2 4 x L z A y X 1 V S Q V 9 t d 3 V 0 Z X N 0 L 0 d l w 6 R u Z G V y d G V y I F R 5 c C 5 7 V 0 d B T k d Q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l 9 V U k F f b X d 1 d G V z d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l 9 V U k F f b X d 1 d G V z d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l 9 V U k F f b X d 1 d G V z d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1 9 V U k F f a 3 N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j l U M T k 6 M D c 6 M D Q u N D c y O T Q w N l o i I C 8 + P E V u d H J 5 I F R 5 c G U 9 I k Z p b G x D b 2 x 1 b W 5 U e X B l c y I g V m F s d W U 9 I n N C Z 0 1 E Q X c 9 P S I g L z 4 8 R W 5 0 c n k g V H l w Z T 0 i R m l s b E N v b H V t b k 5 h b W V z I i B W Y W x 1 Z T 0 i c 1 s m c X V v d D t D b 2 x 1 b W 4 x J n F 1 b 3 Q 7 L C Z x d W 9 0 O 0 d B T i Z x d W 9 0 O y w m c X V v d D t X R 0 F O J n F 1 b 3 Q 7 L C Z x d W 9 0 O 1 d H Q U 5 H U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X 1 V S Q V 9 r c 3 R l c 3 Q v R 2 X D p G 5 k Z X J 0 Z X I g V H l w L n s s M H 0 m c X V v d D s s J n F 1 b 3 Q 7 U 2 V j d G l v b j E v M D N f V V J B X 2 t z d G V z d C 9 H Z c O k b m R l c n R l c i B U e X A u e 0 d B T i w x f S Z x d W 9 0 O y w m c X V v d D t T Z W N 0 a W 9 u M S 8 w M 1 9 V U k F f a 3 N 0 Z X N 0 L 0 d l w 6 R u Z G V y d G V y I F R 5 c C 5 7 V 0 d B T i w y f S Z x d W 9 0 O y w m c X V v d D t T Z W N 0 a W 9 u M S 8 w M 1 9 V U k F f a 3 N 0 Z X N 0 L 0 d l w 6 R u Z G V y d G V y I F R 5 c C 5 7 V 0 d B T k d Q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z X 1 V S Q V 9 r c 3 R l c 3 Q v R 2 X D p G 5 k Z X J 0 Z X I g V H l w L n s s M H 0 m c X V v d D s s J n F 1 b 3 Q 7 U 2 V j d G l v b j E v M D N f V V J B X 2 t z d G V z d C 9 H Z c O k b m R l c n R l c i B U e X A u e 0 d B T i w x f S Z x d W 9 0 O y w m c X V v d D t T Z W N 0 a W 9 u M S 8 w M 1 9 V U k F f a 3 N 0 Z X N 0 L 0 d l w 6 R u Z G V y d G V y I F R 5 c C 5 7 V 0 d B T i w y f S Z x d W 9 0 O y w m c X V v d D t T Z W N 0 a W 9 u M S 8 w M 1 9 V U k F f a 3 N 0 Z X N 0 L 0 d l w 6 R u Z G V y d G V y I F R 5 c C 5 7 V 0 d B T k d Q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1 9 V U k F f a 3 N 0 Z X N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X 1 V S Q V 9 r c 3 R l c 3 Q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N f V V J B X 2 t z d G V z d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F 9 V U k F f Y 2 h p M n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y O V Q x O T o w N z o x O C 4 4 N j U 1 O D Y 3 W i I g L z 4 8 R W 5 0 c n k g V H l w Z T 0 i R m l s b E N v b H V t b l R 5 c G V z I i B W Y W x 1 Z T 0 i c 0 J n T U R B d z 0 9 I i A v P j x F b n R y e S B U e X B l P S J G a W x s Q 2 9 s d W 1 u T m F t Z X M i I F Z h b H V l P S J z W y Z x d W 9 0 O 0 N v b H V t b j E m c X V v d D s s J n F 1 b 3 Q 7 R 0 F O J n F 1 b 3 Q 7 L C Z x d W 9 0 O 1 d H Q U 4 m c X V v d D s s J n F 1 b 3 Q 7 V 0 d B T k d Q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R f V V J B X 2 N o a T J 0 Z X N 0 L 0 d l w 6 R u Z G V y d G V y I F R 5 c C 5 7 L D B 9 J n F 1 b 3 Q 7 L C Z x d W 9 0 O 1 N l Y 3 R p b 2 4 x L z A 0 X 1 V S Q V 9 j a G k y d G V z d C 9 H Z c O k b m R l c n R l c i B U e X A u e 0 d B T i w x f S Z x d W 9 0 O y w m c X V v d D t T Z W N 0 a W 9 u M S 8 w N F 9 V U k F f Y 2 h p M n R l c 3 Q v R 2 X D p G 5 k Z X J 0 Z X I g V H l w L n t X R 0 F O L D J 9 J n F 1 b 3 Q 7 L C Z x d W 9 0 O 1 N l Y 3 R p b 2 4 x L z A 0 X 1 V S Q V 9 j a G k y d G V z d C 9 H Z c O k b m R l c n R l c i B U e X A u e 1 d H Q U 5 H U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N F 9 V U k F f Y 2 h p M n R l c 3 Q v R 2 X D p G 5 k Z X J 0 Z X I g V H l w L n s s M H 0 m c X V v d D s s J n F 1 b 3 Q 7 U 2 V j d G l v b j E v M D R f V V J B X 2 N o a T J 0 Z X N 0 L 0 d l w 6 R u Z G V y d G V y I F R 5 c C 5 7 R 0 F O L D F 9 J n F 1 b 3 Q 7 L C Z x d W 9 0 O 1 N l Y 3 R p b 2 4 x L z A 0 X 1 V S Q V 9 j a G k y d G V z d C 9 H Z c O k b m R l c n R l c i B U e X A u e 1 d H Q U 4 s M n 0 m c X V v d D s s J n F 1 b 3 Q 7 U 2 V j d G l v b j E v M D R f V V J B X 2 N o a T J 0 Z X N 0 L 0 d l w 6 R u Z G V y d G V y I F R 5 c C 5 7 V 0 d B T k d Q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N F 9 V U k F f Y 2 h p M n R l c 3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R f V V J B X 2 N o a T J 0 Z X N 0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X 1 V S Q V 9 j a G k y d G V z d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V 9 V U k F f Y 2 9 z Z G l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I 5 V D E 5 O j A 3 O j M w L j U 2 N j c x O T J a I i A v P j x F b n R y e S B U e X B l P S J G a W x s Q 2 9 s d W 1 u V H l w Z X M i I F Z h b H V l P S J z Q m d N R E F 3 P T 0 i I C 8 + P E V u d H J 5 I F R 5 c G U 9 I k Z p b G x D b 2 x 1 b W 5 O Y W 1 l c y I g V m F s d W U 9 I n N b J n F 1 b 3 Q 7 Q 2 9 s d W 1 u M S Z x d W 9 0 O y w m c X V v d D t H Q U 4 m c X V v d D s s J n F 1 b 3 Q 7 V 0 d B T i Z x d W 9 0 O y w m c X V v d D t X R 0 F O R 1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N V 9 V U k F f Y 2 9 z Z G l z d C 9 H Z c O k b m R l c n R l c i B U e X A u e y w w f S Z x d W 9 0 O y w m c X V v d D t T Z W N 0 a W 9 u M S 8 w N V 9 V U k F f Y 2 9 z Z G l z d C 9 H Z c O k b m R l c n R l c i B U e X A u e 0 d B T i w x f S Z x d W 9 0 O y w m c X V v d D t T Z W N 0 a W 9 u M S 8 w N V 9 V U k F f Y 2 9 z Z G l z d C 9 H Z c O k b m R l c n R l c i B U e X A u e 1 d H Q U 4 s M n 0 m c X V v d D s s J n F 1 b 3 Q 7 U 2 V j d G l v b j E v M D V f V V J B X 2 N v c 2 R p c 3 Q v R 2 X D p G 5 k Z X J 0 Z X I g V H l w L n t X R 0 F O R 1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V f V V J B X 2 N v c 2 R p c 3 Q v R 2 X D p G 5 k Z X J 0 Z X I g V H l w L n s s M H 0 m c X V v d D s s J n F 1 b 3 Q 7 U 2 V j d G l v b j E v M D V f V V J B X 2 N v c 2 R p c 3 Q v R 2 X D p G 5 k Z X J 0 Z X I g V H l w L n t H Q U 4 s M X 0 m c X V v d D s s J n F 1 b 3 Q 7 U 2 V j d G l v b j E v M D V f V V J B X 2 N v c 2 R p c 3 Q v R 2 X D p G 5 k Z X J 0 Z X I g V H l w L n t X R 0 F O L D J 9 J n F 1 b 3 Q 7 L C Z x d W 9 0 O 1 N l Y 3 R p b 2 4 x L z A 1 X 1 V S Q V 9 j b 3 N k a X N 0 L 0 d l w 6 R u Z G V y d G V y I F R 5 c C 5 7 V 0 d B T k d Q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N V 9 V U k F f Y 2 9 z Z G l z d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V 9 V U k F f Y 2 9 z Z G l z d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V 9 V U k F f Y 2 9 z Z G l z d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l 9 V U k F f d 3 N k a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j l U M T k 6 M D c 6 N D M u M j c 0 O T g w N l o i I C 8 + P E V u d H J 5 I F R 5 c G U 9 I k Z p b G x D b 2 x 1 b W 5 U e X B l c y I g V m F s d W U 9 I n N C Z 0 1 E Q X c 9 P S I g L z 4 8 R W 5 0 c n k g V H l w Z T 0 i R m l s b E N v b H V t b k 5 h b W V z I i B W Y W x 1 Z T 0 i c 1 s m c X V v d D t D b 2 x 1 b W 4 x J n F 1 b 3 Q 7 L C Z x d W 9 0 O 0 d B T i Z x d W 9 0 O y w m c X V v d D t X R 0 F O J n F 1 b 3 Q 7 L C Z x d W 9 0 O 1 d H Q U 5 H U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2 X 1 V S Q V 9 3 c 2 R p c 3 Q v R 2 X D p G 5 k Z X J 0 Z X I g V H l w L n s s M H 0 m c X V v d D s s J n F 1 b 3 Q 7 U 2 V j d G l v b j E v M D Z f V V J B X 3 d z Z G l z d C 9 H Z c O k b m R l c n R l c i B U e X A u e 0 d B T i w x f S Z x d W 9 0 O y w m c X V v d D t T Z W N 0 a W 9 u M S 8 w N l 9 V U k F f d 3 N k a X N 0 L 0 d l w 6 R u Z G V y d G V y I F R 5 c C 5 7 V 0 d B T i w y f S Z x d W 9 0 O y w m c X V v d D t T Z W N 0 a W 9 u M S 8 w N l 9 V U k F f d 3 N k a X N 0 L 0 d l w 6 R u Z G V y d G V y I F R 5 c C 5 7 V 0 d B T k d Q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2 X 1 V S Q V 9 3 c 2 R p c 3 Q v R 2 X D p G 5 k Z X J 0 Z X I g V H l w L n s s M H 0 m c X V v d D s s J n F 1 b 3 Q 7 U 2 V j d G l v b j E v M D Z f V V J B X 3 d z Z G l z d C 9 H Z c O k b m R l c n R l c i B U e X A u e 0 d B T i w x f S Z x d W 9 0 O y w m c X V v d D t T Z W N 0 a W 9 u M S 8 w N l 9 V U k F f d 3 N k a X N 0 L 0 d l w 6 R u Z G V y d G V y I F R 5 c C 5 7 V 0 d B T i w y f S Z x d W 9 0 O y w m c X V v d D t T Z W N 0 a W 9 u M S 8 w N l 9 V U k F f d 3 N k a X N 0 L 0 d l w 6 R u Z G V y d G V y I F R 5 c C 5 7 V 0 d B T k d Q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N l 9 V U k F f d 3 N k a X N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2 X 1 V S Q V 9 3 c 2 R p c 3 Q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Z f V V J B X 3 d z Z G l z d C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N n M 8 x A l T E a + 8 V v O U X D t X g A A A A A C A A A A A A A Q Z g A A A A E A A C A A A A A 1 4 S r C B n U J L B E z 6 Y f I m j Y 3 N A 0 x D R N q 3 s 1 x 7 O E l 3 t l Z w Q A A A A A O g A A A A A I A A C A A A A C T T 3 9 D b Y A 2 6 I w O x 9 M m k E 1 G 6 I i 1 M W m w + 9 i 6 h 9 x / X u + V 7 V A A A A C F R o y + / Y f / r p K Z 4 C k T 5 q Q / 9 Y C D F Q W M 4 E L 4 X h J 6 G x t U I v E S k q + S N 1 b n 0 W c 9 Q 6 g y p 1 E A t A z t i N 7 d J y M v p h i F v 7 f t I Q E z B f 6 b r h e A 7 Q C p W M 9 o 7 U A A A A D I e + d S c s 1 c T W w O X 1 6 S V H y j V 9 / e 6 0 S s b I 2 6 0 m D b I l / V p N z E m 6 7 T s W i M m O g O A g x B R f O J D u 9 1 4 k r b N J J C R m m f g v g 7 < / D a t a M a s h u p > 
</file>

<file path=customXml/itemProps1.xml><?xml version="1.0" encoding="utf-8"?>
<ds:datastoreItem xmlns:ds="http://schemas.openxmlformats.org/officeDocument/2006/customXml" ds:itemID="{71478FDD-3F74-4D18-BFC1-86CB62A4AA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01_ttest</vt:lpstr>
      <vt:lpstr>02_mwutest</vt:lpstr>
      <vt:lpstr>03_kstest</vt:lpstr>
      <vt:lpstr>04_chi2test</vt:lpstr>
      <vt:lpstr>05_cosdist</vt:lpstr>
      <vt:lpstr>06_wsdist</vt:lpstr>
      <vt:lpstr>07_Stat</vt:lpstr>
      <vt:lpstr>08_Dist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Mareike Ahlswede</dc:creator>
  <cp:lastModifiedBy>Mareike Ahlswede</cp:lastModifiedBy>
  <dcterms:created xsi:type="dcterms:W3CDTF">2015-06-05T18:19:34Z</dcterms:created>
  <dcterms:modified xsi:type="dcterms:W3CDTF">2022-08-31T07:29:19Z</dcterms:modified>
</cp:coreProperties>
</file>