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0" i="1" l="1"/>
  <c r="H20" i="1"/>
  <c r="H19" i="1"/>
  <c r="H18" i="1"/>
  <c r="H17" i="1"/>
  <c r="H16" i="1"/>
  <c r="I15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<sst xmlns="http://schemas.openxmlformats.org/spreadsheetml/2006/main" count="92" uniqueCount="72">
  <si>
    <t>Electronics Systems BOM</t>
  </si>
  <si>
    <t>Supplier</t>
  </si>
  <si>
    <t>Supplier Part Number</t>
  </si>
  <si>
    <t>Quantity</t>
  </si>
  <si>
    <t>Unit Price</t>
  </si>
  <si>
    <t>SubTotal</t>
  </si>
  <si>
    <t>Part Description</t>
  </si>
  <si>
    <t>DigiKey</t>
  </si>
  <si>
    <t>ADXL345BCCZ-RLCT-ND</t>
  </si>
  <si>
    <t>ADXL345BCCZ-RL</t>
  </si>
  <si>
    <t>Manufacturer</t>
  </si>
  <si>
    <t>Analog Devices Inc</t>
  </si>
  <si>
    <t>Manufacturer Part Number</t>
  </si>
  <si>
    <t>3 Axis Accelerometer</t>
  </si>
  <si>
    <t>497-11918-1-ND</t>
  </si>
  <si>
    <t>STMicroelectronics</t>
  </si>
  <si>
    <t>LSM303DLHCTR</t>
  </si>
  <si>
    <t>3 Axis Accelerometer/Magnometer</t>
  </si>
  <si>
    <t>828-1005-1-ND</t>
  </si>
  <si>
    <t>Bosch Sensortec</t>
  </si>
  <si>
    <t>BMP085</t>
  </si>
  <si>
    <t>Barometric Pressure Sensor</t>
  </si>
  <si>
    <t>ATMEGA328P-AU-ND</t>
  </si>
  <si>
    <t>Atmel</t>
  </si>
  <si>
    <t>ATMEGA328P-AU</t>
  </si>
  <si>
    <t>MCU AVR 32K FLASH 32TQFP</t>
  </si>
  <si>
    <t>ATMEGA2560-16AU-ND</t>
  </si>
  <si>
    <t>ATMEGA2560-16AU</t>
  </si>
  <si>
    <t>AVR MCU 256K 16MHZ 100TQFP</t>
  </si>
  <si>
    <t>478-5419-1-ND</t>
  </si>
  <si>
    <t>AVX Corp/Kyocera Corp</t>
  </si>
  <si>
    <t>PBRC16.00MR50X000</t>
  </si>
  <si>
    <t>RESONATOR CER 16.00MHZ SMD</t>
  </si>
  <si>
    <t>SSM3K329RLFCT-ND</t>
  </si>
  <si>
    <t>Toshiba</t>
  </si>
  <si>
    <t>SSM3K329R,LF</t>
  </si>
  <si>
    <t>MOSFET N CH 30V 3.5A  Logic Level Converter</t>
  </si>
  <si>
    <t>296-8742-1-ND</t>
  </si>
  <si>
    <t>Texas Instruments</t>
  </si>
  <si>
    <t>SN74AHC1G02DCKR</t>
  </si>
  <si>
    <t>2IN POS-NOR GATE SC70-5</t>
  </si>
  <si>
    <t>296-8488-1-ND</t>
  </si>
  <si>
    <t>SN74LVC1GU04DCKR</t>
  </si>
  <si>
    <t>SINGLE INVERTER GATE SC70-5</t>
  </si>
  <si>
    <t>296-8743-1-ND</t>
  </si>
  <si>
    <t>SN74AHC1G08DCKR</t>
  </si>
  <si>
    <t>2IN POS-AND GATE SC70-5</t>
  </si>
  <si>
    <t>MC33269DTRK-3.3GOSCT-ND</t>
  </si>
  <si>
    <t>ON Semiconductor</t>
  </si>
  <si>
    <t>MC33269DTRK-3.3G</t>
  </si>
  <si>
    <t>IC REG LDO 3.3V .8A DPAK</t>
  </si>
  <si>
    <t>MC33269DT-5.0GOS-ND</t>
  </si>
  <si>
    <t>MC33269DT-5.0G</t>
  </si>
  <si>
    <t>IC REG LDO 5V .8A DPAK</t>
  </si>
  <si>
    <t>LM1117MP-1.8/NOPBCT-ND</t>
  </si>
  <si>
    <t>National Semiconductor</t>
  </si>
  <si>
    <t>LM1117MP-1.8/NOPB</t>
  </si>
  <si>
    <t>IC REG LDO 1.8V .8A SOT-223</t>
  </si>
  <si>
    <t>Sparkfun</t>
  </si>
  <si>
    <t>GPS-10896</t>
  </si>
  <si>
    <t>Interface Cable - GP-2106</t>
  </si>
  <si>
    <t>GPS-10890</t>
  </si>
  <si>
    <t>48 Channel GP-2106 SiRF IV GPS Receiver</t>
  </si>
  <si>
    <t>ADH Technology Co. ltd</t>
  </si>
  <si>
    <t>GPS-11010</t>
  </si>
  <si>
    <t>Ribbon Connector - GP-2106</t>
  </si>
  <si>
    <t>SEN-09793</t>
  </si>
  <si>
    <t>ITG-3200</t>
  </si>
  <si>
    <t>Triple-Axis Digital-Output Gyroscope</t>
  </si>
  <si>
    <t>COM-08720</t>
  </si>
  <si>
    <t>Mini Push Button Switch</t>
  </si>
  <si>
    <t>InvenSense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</si>
</sst>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3" fillId="0" borderId="0" xfId="0" applyFont="1" applyAlignment="1">
      <alignment horizontal="center"/>
    </xf>
    <xf numFmtId="44" fontId="0" fillId="0" borderId="1" xfId="0" applyNumberFormat="1" applyBorder="1"/>
    <xf numFmtId="0" fontId="0" fillId="0" borderId="2" xfId="0" applyBorder="1"/>
    <xf numFmtId="44" fontId="0" fillId="0" borderId="2" xfId="1" applyFont="1" applyBorder="1"/>
    <xf numFmtId="0" fontId="0" fillId="0" borderId="4" xfId="0" applyBorder="1"/>
    <xf numFmtId="44" fontId="0" fillId="0" borderId="4" xfId="1" applyFont="1" applyBorder="1"/>
    <xf numFmtId="0" fontId="0" fillId="0" borderId="3" xfId="0" applyBorder="1"/>
    <xf numFmtId="44" fontId="0" fillId="0" borderId="3" xfId="1" applyFont="1" applyBorder="1"/>
    <xf numFmtId="0" fontId="2" fillId="2" borderId="2" xfId="0" applyFont="1" applyFill="1" applyBorder="1"/>
    <xf numFmtId="44" fontId="2" fillId="2" borderId="2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24" sqref="H24"/>
    </sheetView>
  </sheetViews>
  <sheetFormatPr defaultRowHeight="15" x14ac:dyDescent="0.25"/>
  <cols>
    <col min="2" max="2" width="26.5703125" bestFit="1" customWidth="1"/>
    <col min="3" max="3" width="22.7109375" bestFit="1" customWidth="1"/>
    <col min="4" max="4" width="25.140625" bestFit="1" customWidth="1"/>
    <col min="5" max="5" width="41.5703125" bestFit="1" customWidth="1"/>
    <col min="7" max="7" width="11" style="1" bestFit="1" customWidth="1"/>
    <col min="8" max="8" width="10.140625" style="1" bestFit="1" customWidth="1"/>
  </cols>
  <sheetData>
    <row r="1" spans="1:9" ht="31.5" x14ac:dyDescent="0.5">
      <c r="A1" s="2" t="s">
        <v>0</v>
      </c>
      <c r="B1" s="2"/>
      <c r="C1" s="2"/>
      <c r="D1" s="2"/>
      <c r="E1" s="2"/>
      <c r="F1" s="2"/>
      <c r="G1" s="2"/>
      <c r="H1" s="2"/>
    </row>
    <row r="2" spans="1:9" x14ac:dyDescent="0.25">
      <c r="A2" s="10" t="s">
        <v>1</v>
      </c>
      <c r="B2" s="10" t="s">
        <v>2</v>
      </c>
      <c r="C2" s="10" t="s">
        <v>10</v>
      </c>
      <c r="D2" s="10" t="s">
        <v>12</v>
      </c>
      <c r="E2" s="10" t="s">
        <v>6</v>
      </c>
      <c r="F2" s="10" t="s">
        <v>3</v>
      </c>
      <c r="G2" s="11" t="s">
        <v>4</v>
      </c>
      <c r="H2" s="11" t="s">
        <v>5</v>
      </c>
    </row>
    <row r="3" spans="1:9" x14ac:dyDescent="0.25">
      <c r="A3" s="4" t="s">
        <v>7</v>
      </c>
      <c r="B3" s="4" t="s">
        <v>8</v>
      </c>
      <c r="C3" s="4" t="s">
        <v>11</v>
      </c>
      <c r="D3" s="4" t="s">
        <v>9</v>
      </c>
      <c r="E3" s="4" t="s">
        <v>13</v>
      </c>
      <c r="F3" s="4">
        <v>3</v>
      </c>
      <c r="G3" s="5">
        <v>7.15</v>
      </c>
      <c r="H3" s="5">
        <f>SUM(G3*F3)</f>
        <v>21.450000000000003</v>
      </c>
    </row>
    <row r="4" spans="1:9" x14ac:dyDescent="0.25">
      <c r="A4" s="4" t="s">
        <v>7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3</v>
      </c>
      <c r="G4" s="5">
        <v>5.0199999999999996</v>
      </c>
      <c r="H4" s="5">
        <f t="shared" ref="H4:H20" si="0">SUM(G4*F4)</f>
        <v>15.059999999999999</v>
      </c>
    </row>
    <row r="5" spans="1:9" x14ac:dyDescent="0.25">
      <c r="A5" s="4" t="s">
        <v>7</v>
      </c>
      <c r="B5" s="4" t="s">
        <v>18</v>
      </c>
      <c r="C5" s="4" t="s">
        <v>19</v>
      </c>
      <c r="D5" s="4" t="s">
        <v>20</v>
      </c>
      <c r="E5" s="4" t="s">
        <v>21</v>
      </c>
      <c r="F5" s="4">
        <v>3</v>
      </c>
      <c r="G5" s="5">
        <v>8.19</v>
      </c>
      <c r="H5" s="5">
        <f t="shared" si="0"/>
        <v>24.57</v>
      </c>
    </row>
    <row r="6" spans="1:9" x14ac:dyDescent="0.25">
      <c r="A6" s="4" t="s">
        <v>7</v>
      </c>
      <c r="B6" s="4" t="s">
        <v>22</v>
      </c>
      <c r="C6" s="4" t="s">
        <v>23</v>
      </c>
      <c r="D6" s="4" t="s">
        <v>24</v>
      </c>
      <c r="E6" s="4" t="s">
        <v>25</v>
      </c>
      <c r="F6" s="4">
        <v>5</v>
      </c>
      <c r="G6" s="5">
        <v>3.05</v>
      </c>
      <c r="H6" s="5">
        <f t="shared" si="0"/>
        <v>15.25</v>
      </c>
    </row>
    <row r="7" spans="1:9" x14ac:dyDescent="0.25">
      <c r="A7" s="4" t="s">
        <v>7</v>
      </c>
      <c r="B7" s="4" t="s">
        <v>26</v>
      </c>
      <c r="C7" s="4" t="s">
        <v>23</v>
      </c>
      <c r="D7" s="4" t="s">
        <v>27</v>
      </c>
      <c r="E7" s="4" t="s">
        <v>28</v>
      </c>
      <c r="F7" s="4">
        <v>5</v>
      </c>
      <c r="G7" s="5">
        <v>17.97</v>
      </c>
      <c r="H7" s="5">
        <f t="shared" si="0"/>
        <v>89.85</v>
      </c>
    </row>
    <row r="8" spans="1:9" x14ac:dyDescent="0.25">
      <c r="A8" s="4" t="s">
        <v>7</v>
      </c>
      <c r="B8" s="4" t="s">
        <v>29</v>
      </c>
      <c r="C8" s="4" t="s">
        <v>30</v>
      </c>
      <c r="D8" s="4" t="s">
        <v>31</v>
      </c>
      <c r="E8" s="4" t="s">
        <v>32</v>
      </c>
      <c r="F8" s="4">
        <v>10</v>
      </c>
      <c r="G8" s="5">
        <v>0.65</v>
      </c>
      <c r="H8" s="5">
        <f t="shared" si="0"/>
        <v>6.5</v>
      </c>
    </row>
    <row r="9" spans="1:9" x14ac:dyDescent="0.25">
      <c r="A9" s="4" t="s">
        <v>7</v>
      </c>
      <c r="B9" s="4" t="s">
        <v>33</v>
      </c>
      <c r="C9" s="4" t="s">
        <v>34</v>
      </c>
      <c r="D9" s="4" t="s">
        <v>35</v>
      </c>
      <c r="E9" s="4" t="s">
        <v>36</v>
      </c>
      <c r="F9" s="4">
        <v>50</v>
      </c>
      <c r="G9" s="5">
        <v>0.34599999999999997</v>
      </c>
      <c r="H9" s="5">
        <f t="shared" si="0"/>
        <v>17.299999999999997</v>
      </c>
    </row>
    <row r="10" spans="1:9" x14ac:dyDescent="0.25">
      <c r="A10" s="4" t="s">
        <v>7</v>
      </c>
      <c r="B10" s="4" t="s">
        <v>37</v>
      </c>
      <c r="C10" s="4" t="s">
        <v>38</v>
      </c>
      <c r="D10" s="4" t="s">
        <v>39</v>
      </c>
      <c r="E10" s="4" t="s">
        <v>40</v>
      </c>
      <c r="F10" s="4">
        <v>10</v>
      </c>
      <c r="G10" s="5">
        <v>0.34</v>
      </c>
      <c r="H10" s="5">
        <f t="shared" si="0"/>
        <v>3.4000000000000004</v>
      </c>
    </row>
    <row r="11" spans="1:9" x14ac:dyDescent="0.25">
      <c r="A11" s="4" t="s">
        <v>7</v>
      </c>
      <c r="B11" s="4" t="s">
        <v>41</v>
      </c>
      <c r="C11" s="4" t="s">
        <v>38</v>
      </c>
      <c r="D11" s="4" t="s">
        <v>42</v>
      </c>
      <c r="E11" s="4" t="s">
        <v>43</v>
      </c>
      <c r="F11" s="4">
        <v>10</v>
      </c>
      <c r="G11" s="5">
        <v>0.315</v>
      </c>
      <c r="H11" s="5">
        <f t="shared" si="0"/>
        <v>3.15</v>
      </c>
    </row>
    <row r="12" spans="1:9" x14ac:dyDescent="0.25">
      <c r="A12" s="4" t="s">
        <v>7</v>
      </c>
      <c r="B12" s="4" t="s">
        <v>44</v>
      </c>
      <c r="C12" s="4" t="s">
        <v>38</v>
      </c>
      <c r="D12" s="4" t="s">
        <v>45</v>
      </c>
      <c r="E12" s="4" t="s">
        <v>46</v>
      </c>
      <c r="F12" s="4">
        <v>10</v>
      </c>
      <c r="G12" s="5">
        <v>0.36</v>
      </c>
      <c r="H12" s="5">
        <f t="shared" si="0"/>
        <v>3.5999999999999996</v>
      </c>
    </row>
    <row r="13" spans="1:9" x14ac:dyDescent="0.25">
      <c r="A13" s="4" t="s">
        <v>7</v>
      </c>
      <c r="B13" s="4" t="s">
        <v>47</v>
      </c>
      <c r="C13" s="4" t="s">
        <v>48</v>
      </c>
      <c r="D13" s="4" t="s">
        <v>49</v>
      </c>
      <c r="E13" s="4" t="s">
        <v>50</v>
      </c>
      <c r="F13" s="4">
        <v>10</v>
      </c>
      <c r="G13" s="5">
        <v>0.81</v>
      </c>
      <c r="H13" s="5">
        <f t="shared" si="0"/>
        <v>8.1000000000000014</v>
      </c>
    </row>
    <row r="14" spans="1:9" x14ac:dyDescent="0.25">
      <c r="A14" s="4" t="s">
        <v>7</v>
      </c>
      <c r="B14" s="4" t="s">
        <v>51</v>
      </c>
      <c r="C14" s="4" t="s">
        <v>48</v>
      </c>
      <c r="D14" s="4" t="s">
        <v>52</v>
      </c>
      <c r="E14" s="4" t="s">
        <v>53</v>
      </c>
      <c r="F14" s="4">
        <v>10</v>
      </c>
      <c r="G14" s="5">
        <v>0.9</v>
      </c>
      <c r="H14" s="5">
        <f t="shared" si="0"/>
        <v>9</v>
      </c>
    </row>
    <row r="15" spans="1:9" ht="15.75" thickBot="1" x14ac:dyDescent="0.3">
      <c r="A15" s="8" t="s">
        <v>7</v>
      </c>
      <c r="B15" s="8" t="s">
        <v>54</v>
      </c>
      <c r="C15" s="8" t="s">
        <v>55</v>
      </c>
      <c r="D15" s="8" t="s">
        <v>56</v>
      </c>
      <c r="E15" s="8" t="s">
        <v>57</v>
      </c>
      <c r="F15" s="8">
        <v>10</v>
      </c>
      <c r="G15" s="9">
        <v>0.97</v>
      </c>
      <c r="H15" s="9">
        <f t="shared" si="0"/>
        <v>9.6999999999999993</v>
      </c>
      <c r="I15" s="3">
        <f>SUM(H3:H15)</f>
        <v>226.93</v>
      </c>
    </row>
    <row r="16" spans="1:9" ht="15.75" thickTop="1" x14ac:dyDescent="0.25">
      <c r="A16" s="6" t="s">
        <v>58</v>
      </c>
      <c r="B16" s="6" t="s">
        <v>59</v>
      </c>
      <c r="C16" s="6"/>
      <c r="D16" s="6"/>
      <c r="E16" s="6" t="s">
        <v>60</v>
      </c>
      <c r="F16" s="6">
        <v>5</v>
      </c>
      <c r="G16" s="7">
        <v>1.5</v>
      </c>
      <c r="H16" s="7">
        <f t="shared" si="0"/>
        <v>7.5</v>
      </c>
    </row>
    <row r="17" spans="1:9" x14ac:dyDescent="0.25">
      <c r="A17" s="4" t="s">
        <v>58</v>
      </c>
      <c r="B17" s="4" t="s">
        <v>61</v>
      </c>
      <c r="C17" s="4" t="s">
        <v>63</v>
      </c>
      <c r="D17" s="4"/>
      <c r="E17" s="4" t="s">
        <v>62</v>
      </c>
      <c r="F17" s="4">
        <v>3</v>
      </c>
      <c r="G17" s="5">
        <v>49.95</v>
      </c>
      <c r="H17" s="5">
        <f t="shared" si="0"/>
        <v>149.85000000000002</v>
      </c>
    </row>
    <row r="18" spans="1:9" x14ac:dyDescent="0.25">
      <c r="A18" s="4" t="s">
        <v>58</v>
      </c>
      <c r="B18" s="4" t="s">
        <v>64</v>
      </c>
      <c r="C18" s="4"/>
      <c r="D18" s="4"/>
      <c r="E18" s="4" t="s">
        <v>65</v>
      </c>
      <c r="F18" s="4">
        <v>5</v>
      </c>
      <c r="G18" s="5">
        <v>1.5</v>
      </c>
      <c r="H18" s="5">
        <f t="shared" si="0"/>
        <v>7.5</v>
      </c>
    </row>
    <row r="19" spans="1:9" x14ac:dyDescent="0.25">
      <c r="A19" s="4" t="s">
        <v>58</v>
      </c>
      <c r="B19" s="4" t="s">
        <v>66</v>
      </c>
      <c r="C19" s="4" t="s">
        <v>71</v>
      </c>
      <c r="D19" s="4" t="s">
        <v>67</v>
      </c>
      <c r="E19" s="4" t="s">
        <v>68</v>
      </c>
      <c r="F19" s="4">
        <v>3</v>
      </c>
      <c r="G19" s="5">
        <v>24.95</v>
      </c>
      <c r="H19" s="5">
        <f t="shared" si="0"/>
        <v>74.849999999999994</v>
      </c>
    </row>
    <row r="20" spans="1:9" ht="15.75" thickBot="1" x14ac:dyDescent="0.3">
      <c r="A20" s="8" t="s">
        <v>58</v>
      </c>
      <c r="B20" s="8" t="s">
        <v>69</v>
      </c>
      <c r="C20" s="8"/>
      <c r="D20" s="8"/>
      <c r="E20" s="8" t="s">
        <v>70</v>
      </c>
      <c r="F20" s="8">
        <v>3</v>
      </c>
      <c r="G20" s="9">
        <v>0.95</v>
      </c>
      <c r="H20" s="9">
        <f t="shared" si="0"/>
        <v>2.8499999999999996</v>
      </c>
      <c r="I20" s="3">
        <f>SUM(H16:H20)</f>
        <v>242.55</v>
      </c>
    </row>
    <row r="21" spans="1:9" ht="15.75" thickTop="1" x14ac:dyDescent="0.25"/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tmassey</dc:creator>
  <cp:lastModifiedBy>tmassey</cp:lastModifiedBy>
  <dcterms:created xsi:type="dcterms:W3CDTF">2012-10-08T15:13:54Z</dcterms:created>
  <dcterms:modified xsi:type="dcterms:W3CDTF">2012-10-08T19:32:09Z</dcterms:modified>
</cp:coreProperties>
</file>