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c26969d82fe7094/Dokumenty/Personal/Docs/"/>
    </mc:Choice>
  </mc:AlternateContent>
  <xr:revisionPtr revIDLastSave="2" documentId="13_ncr:1_{49C72F4E-8B23-4C39-9CE6-28F1D725B9B6}" xr6:coauthVersionLast="47" xr6:coauthVersionMax="47" xr10:uidLastSave="{71B4E122-8B49-4880-BD95-A1B613AEE706}"/>
  <bookViews>
    <workbookView xWindow="-120" yWindow="-120" windowWidth="29040" windowHeight="15990" activeTab="1" xr2:uid="{00000000-000D-0000-FFFF-FFFF00000000}"/>
  </bookViews>
  <sheets>
    <sheet name="Obecné" sheetId="1" r:id="rId1"/>
    <sheet name="OSI, TCP-IP" sheetId="2" r:id="rId2"/>
    <sheet name="VLAN, DTP, STP, CDP" sheetId="3" r:id="rId3"/>
    <sheet name="Routing" sheetId="4" r:id="rId4"/>
    <sheet name="Hardwar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0" i="1" l="1"/>
  <c r="G100" i="1"/>
  <c r="E100" i="1"/>
  <c r="C100" i="1"/>
  <c r="B100" i="1"/>
  <c r="I98" i="1"/>
  <c r="H98" i="1"/>
  <c r="G98" i="1"/>
  <c r="F98" i="1"/>
  <c r="E98" i="1"/>
  <c r="D98" i="1"/>
  <c r="C98" i="1"/>
  <c r="B98" i="1"/>
</calcChain>
</file>

<file path=xl/sharedStrings.xml><?xml version="1.0" encoding="utf-8"?>
<sst xmlns="http://schemas.openxmlformats.org/spreadsheetml/2006/main" count="602" uniqueCount="528">
  <si>
    <t>Cisco CCNA</t>
  </si>
  <si>
    <t>Certifikace CCNA (200-301)</t>
  </si>
  <si>
    <t>- 120 minut test</t>
  </si>
  <si>
    <t>- 300 USD</t>
  </si>
  <si>
    <t>Základní terminologie</t>
  </si>
  <si>
    <t>Co je to počítačová síť?</t>
  </si>
  <si>
    <t>Server</t>
  </si>
  <si>
    <t>Klient</t>
  </si>
  <si>
    <t>- Server je často na jiném počítačovém systému, v takovém případě klient přistupuje ke službě prostřednictvím sítě</t>
  </si>
  <si>
    <t>Protokol</t>
  </si>
  <si>
    <t>- Protokoly jsou soubory jasně definovaných pravidel, předpisů, standardů a postupů, které pomáhají zařízením a aplikacím správně fungovat v konkrétní vrstvě</t>
  </si>
  <si>
    <t>Opakovač (repeater)</t>
  </si>
  <si>
    <t>- Opakovač je elektronické zařízení, které přijímá signál a znovu jej vysílá</t>
  </si>
  <si>
    <t>- Opakovače se používají k rozšíření přenosů, takže signál může pokrýt delší vzdálenosti nebo být přijímán na druhé straně překážky</t>
  </si>
  <si>
    <t>Rozbočovač (hub)</t>
  </si>
  <si>
    <t>- To má za následek, že všechny počítače v síti „vidí“ všechna síťová data a u větších sítí to znamená zbytečné přetěžování těch segmentů, kterým data ve skutečnosti nejsou určena</t>
  </si>
  <si>
    <t>- Hub pracuje na fyzické vrstvě (1. vrstva) modelu OSI</t>
  </si>
  <si>
    <t>Síťový přepínač (switch)</t>
  </si>
  <si>
    <t>- Připojuje zařízení v počítačové síti pomocí přepojování paketů k příjmu a předávání dat na cílové zařízení</t>
  </si>
  <si>
    <t>- Síťový přepínač je multiportový síťový most, který pomocí adres MAC předává data ve vrstvě datového spojení (2. vrstva) modelu OSI</t>
  </si>
  <si>
    <t>- Některé přepínače mohou také předávat data v síťové vrstvě (3. vrstva) tím, že navíc obsahují funkci směrování. Takové přepínače jsou běžně známé jako přepínače vrstvy 3 nebo vícevrstvé přepínače</t>
  </si>
  <si>
    <t>- Přepínače pro Ethernet jsou nejběžnější formou síťového přepínače</t>
  </si>
  <si>
    <t>- Na rozdíl od rozbočovačů opakovačů, které vysílají stejná data z každého portu a umožňují zařízením vybrat data, která jsou jim adresována, síťový přepínač zjistí identitu připojených zařízení a poté pouze přeposílá data do portu připojeného k zařízení, do kterého je řešeno</t>
  </si>
  <si>
    <t>Síťový směrovač (router)</t>
  </si>
  <si>
    <t>Wireless LAN Controller</t>
  </si>
  <si>
    <t>- Router je síťové zařízení, které přeposílá datové pakety mezi počítačovými sítěmi</t>
  </si>
  <si>
    <t>- Bezdrátový LAN (nebo WLAN) řadič se používá v kombinaci s protokolem Lightweight Access Point Protocol (LWAPP)</t>
  </si>
  <si>
    <t>- Paket je obvykle předáván z jednoho routeru do druhého routeru prostřednictvím sítí, které tvoří internetovou síť (např. Internet), dokud nedosáhne cílového uzlu</t>
  </si>
  <si>
    <t>pro správu lehkých přístupových bodů ve velkém množství správcem sítě nebo síťovým operačním střediskem</t>
  </si>
  <si>
    <t>- Nejznámějším typem IP routerů jsou domácí a malé kancelářské routery, které jednoduše předávají IP pakety mezi domácími počítači a internetem</t>
  </si>
  <si>
    <t>- Ovladač WLAN automaticky zpracovává konfiguraci bezdrátových přístupových bodů</t>
  </si>
  <si>
    <t>- Propracovanější směrovače, jako jsou podnikové směrovače, připojují velké obchodní sítě nebo sítě ISP až k výkonným jádrovým směrovačům,</t>
  </si>
  <si>
    <t>které vysokorychlostně předávají data podél optických linek páteře internetu</t>
  </si>
  <si>
    <t>Lokální sít (Local Area Network - LAN)</t>
  </si>
  <si>
    <t>- Označuje počítačovou síť, která pokrývá malé geografické území (např. Domácnost, malé firmy)</t>
  </si>
  <si>
    <t>- Přenosové rychlosti jsou vysoké, řádově Gb/s. Nejrozšířenějšími technologiemi v dnešních LAN sítích jsou Ethernet a Wi-Fi (nebo také WLAN)</t>
  </si>
  <si>
    <t>Rozlehlá sít (Wide Area Network - WAN)</t>
  </si>
  <si>
    <t>-  Počítačová síť, která pokrývá rozlehlé geografické území (například síť, která překračuje hranice města, regionu nebo státu)</t>
  </si>
  <si>
    <t>- Největším a nejznámějším příkladem sítě WAN je síť Internet</t>
  </si>
  <si>
    <t>- Sítě WAN se používají k propojení sítí LAN a jiných typů sítí dohromady, aby uživatelé a počítače v jednom místě mohli komunikovat s uživateli a počítači v jiných umístěních.</t>
  </si>
  <si>
    <t>- Mnoho sítí WAN je vytvořeno pro jednu konkrétní organizaci a je soukromé. Jiné, vytvořené poskytovateli internetových služeb, poskytují připojení z LAN organizace k internetu.</t>
  </si>
  <si>
    <t>Firewall</t>
  </si>
  <si>
    <t>- Firewall je síťové zařízení, které slouží k řízení a zabezpečování síťového provozu mezi sítěmi s různou úrovní důvěryhodnosti a zabezpečení</t>
  </si>
  <si>
    <t>- Zjednodušeně se dá říct, že slouží jako kontrolní bod, který definuje pravidla pro komunikaci mezi sítěmi, které od sebe odděluje</t>
  </si>
  <si>
    <t>Podle umístění lze firewally dělit na:</t>
  </si>
  <si>
    <t>Síťový firewall – samostatné hardwarové řešení pro ochranu počítačové sítě</t>
  </si>
  <si>
    <t>Personální firewall – realizován na koncových stanicích (počítačích)</t>
  </si>
  <si>
    <t>Systém pro odhalení průniku (Intrusion Detection System - IDS)</t>
  </si>
  <si>
    <t>- Jedná se o zařízení nebo softwarovou aplikaci, která monitoruje v síti nebo systémech škodlivou aktivitu nebo porušení zásad</t>
  </si>
  <si>
    <t>Systém prevence průniku (Intrusion Prevention Systems - IPS)</t>
  </si>
  <si>
    <t>- Je zařízení pro počítačovou bezpečnost, které monitoruje síť a/nebo aktivity operačního systému na škodlivou činnost</t>
  </si>
  <si>
    <t>- Hlavní funkce IPS systémů jsou identifikace škodlivé činnosti, zaznamenávání informací o jejím průběhu, následném blokování této činnosti a také její nahlašování</t>
  </si>
  <si>
    <t>Dvojková soustava (Binary)</t>
  </si>
  <si>
    <t>- Dvojková soustava se používá ve všech moderních digitálních počítačích, neboť její dvě číslice (0 a 1) odpovídají dvěma jednoduše rozdělitelným stavům elektrického obvodu (vypnuto a zapnuto), popřípadě nepravdivosti či pravdivosti výroku</t>
  </si>
  <si>
    <t>Příklad převodu čísla 11010110 z dvojkové do desítkové soustavy:</t>
  </si>
  <si>
    <t>binární číslo</t>
  </si>
  <si>
    <t>pozice čísla</t>
  </si>
  <si>
    <t>mocniny čísla 2</t>
  </si>
  <si>
    <t>2^7</t>
  </si>
  <si>
    <t>2^6</t>
  </si>
  <si>
    <t>2^5</t>
  </si>
  <si>
    <t>2^4</t>
  </si>
  <si>
    <t>2^3</t>
  </si>
  <si>
    <t>2^2</t>
  </si>
  <si>
    <t>2^1</t>
  </si>
  <si>
    <t>2^0</t>
  </si>
  <si>
    <t>hodnoty mocnin</t>
  </si>
  <si>
    <t>krát binární číslice</t>
  </si>
  <si>
    <t>x 1</t>
  </si>
  <si>
    <t>x 0</t>
  </si>
  <si>
    <t>výsledky součinu</t>
  </si>
  <si>
    <t>Šestnáctková soustava (Hexadecimal)</t>
  </si>
  <si>
    <t>Převod celých desítkových čísel na šestnáctkové</t>
  </si>
  <si>
    <t>Převod celých šestnáctkových čísel na desítkové</t>
  </si>
  <si>
    <t>Příklad:</t>
  </si>
  <si>
    <t>Kroky převodu:</t>
  </si>
  <si>
    <t>rozepsané hex číslo</t>
  </si>
  <si>
    <t>B</t>
  </si>
  <si>
    <t>F</t>
  </si>
  <si>
    <t>1) Vydělte číslem 16</t>
  </si>
  <si>
    <t>násobeno</t>
  </si>
  <si>
    <t>3* 16^3</t>
  </si>
  <si>
    <t>11 * 16^2</t>
  </si>
  <si>
    <t>0 * 16^1</t>
  </si>
  <si>
    <t>15 * 16^0</t>
  </si>
  <si>
    <t>2) Získejte celočíselný kvocient pro další iteraci</t>
  </si>
  <si>
    <t>rozepsaný výsledek</t>
  </si>
  <si>
    <t>3) Získejte zbytek pro šestnáctkovou číslici</t>
  </si>
  <si>
    <t>- Kroky opakujte, dokud se kvocient nerovná 0</t>
  </si>
  <si>
    <t>Děleno 16</t>
  </si>
  <si>
    <t>Kvocient (celé číslo)</t>
  </si>
  <si>
    <t>Zbytek (desetinný)</t>
  </si>
  <si>
    <t>Zbytek (hex)</t>
  </si>
  <si>
    <t>7562/16</t>
  </si>
  <si>
    <t>A</t>
  </si>
  <si>
    <t>472/16</t>
  </si>
  <si>
    <t>29/16</t>
  </si>
  <si>
    <t>D</t>
  </si>
  <si>
    <t>1/16</t>
  </si>
  <si>
    <t>Převod šestnáctkových čísel na dvojkové</t>
  </si>
  <si>
    <t>Převod z dvojkové soustavy do šestnáctkové</t>
  </si>
  <si>
    <t>- Převod čísla z hexadecimální soustavy do soustavy dvojkové (binární) je usnadněn díky tomu, že číslo 16 je mocninou čísla 2 (2^4 = 16)</t>
  </si>
  <si>
    <t>- Algoritmus převodu je přesně opačný, než u převádění hex do binární soustavy</t>
  </si>
  <si>
    <t>- Rozdělíme si číslo (dvojbajtové) na jednotlivé nibbly (1⁄2 bytu − 1 písmeno) – 3, F, 5, A</t>
  </si>
  <si>
    <t>1100 = 12 = C</t>
  </si>
  <si>
    <t>- Každý nibbl převedeme podle výše uvedené tabulky do jeho dvojkové (binární) reprezentace:</t>
  </si>
  <si>
    <t>1101 = 13 = D</t>
  </si>
  <si>
    <t>3 = 0011</t>
  </si>
  <si>
    <t>F = 1111</t>
  </si>
  <si>
    <t>5 = 0101</t>
  </si>
  <si>
    <t>A = 1010</t>
  </si>
  <si>
    <t>Typy komunikace</t>
  </si>
  <si>
    <t>Unicast</t>
  </si>
  <si>
    <t>- One to one</t>
  </si>
  <si>
    <t>- Unicast označuje v počítačové síti zasílání paketů pouze jedinému cíli</t>
  </si>
  <si>
    <t>Broadcast</t>
  </si>
  <si>
    <t>- One to all</t>
  </si>
  <si>
    <t>- Broadcast označuje v počítačové síti zasílání paketů všech zařízení</t>
  </si>
  <si>
    <t>Multicast</t>
  </si>
  <si>
    <t>- One to some</t>
  </si>
  <si>
    <t>- Multicast je skupinová komunikace, kde je přenos dat adresován skupině cílových počítačů současně</t>
  </si>
  <si>
    <t>OSI a TCP/IP</t>
  </si>
  <si>
    <t>- Každá mezilehlá vrstva slouží třídě funkcí nad vrstvou nad ní a je obsluhována vrstvou pod ní</t>
  </si>
  <si>
    <t>- Norma OSI nespecifikuje implementaci (realizaci) systémů, ale uvádí všeobecné principy sedmivrstvé síťové architektury</t>
  </si>
  <si>
    <t>Architektura vrstev</t>
  </si>
  <si>
    <t>7) Aplikační vrtva (Application Layer)</t>
  </si>
  <si>
    <t>Zapouzdření dat (encapsulation)</t>
  </si>
  <si>
    <t>- Účelem vrstvy je poskytnout aplikacím přístup ke komunikačnímu systému a umožnit tak jejich spolupráci</t>
  </si>
  <si>
    <t>- Zapouzdřování v počítačových sítích se specializuje na vložení protokolových datových jednotek</t>
  </si>
  <si>
    <t>(Protocol Data Unit - PDU) vyšší vrstvy do protokolové jednotky nižší vrstvy, což umožňuje, aby</t>
  </si>
  <si>
    <t>vyšší vrstva mohla používat služby nižší vrstvy v protokolovém skladu a zároveň, aby data</t>
  </si>
  <si>
    <t>vyšší vrstvy mohla být přepravena sítě k protějšku na stejné vrstvě na jiném uzlu</t>
  </si>
  <si>
    <t>4) Transportní vrtva (Transport Layer)</t>
  </si>
  <si>
    <t>- Jejím účelem je poskytnout takovou kvalitu přenosu, jakou požadují vyšší vrstvy</t>
  </si>
  <si>
    <t>vkládají další prvky přímo do PDU</t>
  </si>
  <si>
    <t xml:space="preserve">- V TCP/IP modelu se jednotlivým entitám úrovně říká; segment (4), packet (3) a frame (2), ačkoliv v </t>
  </si>
  <si>
    <t>OSI modelu se všechny nazývají tzv. Protokolová Datová Jednotka (PDU - Protocol Data Unit), např. L2PDU</t>
  </si>
  <si>
    <t>TCP (Transmission Control Protocol)</t>
  </si>
  <si>
    <t>- Zajišťuje přenos dat se zárukami, který vyžadují aplikace, kde nesmí „chybět ani paket“ (jedná se o přenosy souborů, e-mailů, WWW stránek atd.)</t>
  </si>
  <si>
    <t>Three-way handshake (Trojcestný handshaking)</t>
  </si>
  <si>
    <t>- TCP je spojově orientovaný protokol což znamená, že k navázání "end-to-end" komunikace potřebuje, aby proběhl mezi klientem a serverem tzv. "handshaking"</t>
  </si>
  <si>
    <t>Navázání spojení probíhá ve třech krocích:</t>
  </si>
  <si>
    <t>Obě strany si pamatují pořadové číslo vlastní i protistrany. Používají se totiž i pro další komunikaci a určují pořadí paketů.</t>
  </si>
  <si>
    <t>Když úspěšně proběhne trojcestný handshaking, je spojení navázáno a zůstane tak až do ukončení spojení</t>
  </si>
  <si>
    <t>UDP (User Datagram Protocol)</t>
  </si>
  <si>
    <t>- Zajišťuje přenos dat bez záruk, který využívají aplikace, u kterých by bylo na obtíž zdržení (delay) v síti způsobené čekáním na přenos všech paketů a</t>
  </si>
  <si>
    <t>ztráty se dají řešit jiným způsobem (např. snížení kvality, opakování dotazu)</t>
  </si>
  <si>
    <t>(využívá se pro DNS, VoIP, streamované video, internetová rádia, vyhledávání sdílených souborů v rámci sítě DC++, online hry atp.)</t>
  </si>
  <si>
    <t>Síťové porty</t>
  </si>
  <si>
    <t>- Síťové porty jsou poskytovány protokoly TCP nebo UDP na transportní vrstvě</t>
  </si>
  <si>
    <t>- Používají je protokoly v horních vrstvách modelu OSI</t>
  </si>
  <si>
    <t>- Čísla portů se používají k určení, na jaký protokol má být směrován příchozí provoz</t>
  </si>
  <si>
    <t>- Úřad pro přidělování čísel internetu (IANA) je zodpovědný za udržování oficiálních přiřazení čísel portů pro konkrétní použití</t>
  </si>
  <si>
    <t>Existují tři kategorie portů:</t>
  </si>
  <si>
    <t>0 - 1023</t>
  </si>
  <si>
    <t>1024 - 49 151</t>
  </si>
  <si>
    <t>49 152 - 65 535</t>
  </si>
  <si>
    <t>Může být použita jakoukoli službou ad hoc</t>
  </si>
  <si>
    <t>Porty jsou přiřazeny při navázání relace a uvolněny po ukončení relace</t>
  </si>
  <si>
    <t>Číslo portu</t>
  </si>
  <si>
    <t>Název služby</t>
  </si>
  <si>
    <t>20, 21</t>
  </si>
  <si>
    <t>TCP</t>
  </si>
  <si>
    <t>TCP a UDP</t>
  </si>
  <si>
    <t>Telnet</t>
  </si>
  <si>
    <t>67, 68</t>
  </si>
  <si>
    <t>UDP</t>
  </si>
  <si>
    <t>Kerberos</t>
  </si>
  <si>
    <t>135 - 139</t>
  </si>
  <si>
    <t>NetBIOS</t>
  </si>
  <si>
    <t>161, 162</t>
  </si>
  <si>
    <t>989/990</t>
  </si>
  <si>
    <t>3) Síťová vrtva (Network Layer)</t>
  </si>
  <si>
    <t>- Síťová vrstva poskytuje funkční a procedurální prostředky pro přenos paketů z jednoho uzlu do druhého připojeného v různých sítích</t>
  </si>
  <si>
    <t>- Tato vrstva nezajišťuje spolehlivost přenosu dat, respektive nezaručí jejich doručení. Je to dáno tím, že hlavním požadavkem na vrstvu byla rychlost přenosu</t>
  </si>
  <si>
    <t>- Starost o spolehlivost musí zajišťovat ten, kdo ji vyžaduje, tedy vyšší vrstvy nebo samotné služby, aplikace</t>
  </si>
  <si>
    <t>IP (Internet Protocol)</t>
  </si>
  <si>
    <t>IPv4</t>
  </si>
  <si>
    <t>- IP používá tečkovanou desítkovou notaci založenou na čtyřech 8 bitových číslech</t>
  </si>
  <si>
    <t>(1 byte = 8 bits = 1 nebo 0 = 2⁸ = 256)</t>
  </si>
  <si>
    <t>IP třídy</t>
  </si>
  <si>
    <t>- Třídní síť je architektura síťových adres používaná na internetu od roku 1981 do zavedení Classless Inter-Domain Routing (CIDR) v roce 1993</t>
  </si>
  <si>
    <t>Třída</t>
  </si>
  <si>
    <t>Přední bit(y)</t>
  </si>
  <si>
    <t>Velikost bitového pole čísla sítě</t>
  </si>
  <si>
    <t>Velikost zbytkového bitového pole</t>
  </si>
  <si>
    <t>Počet sítí</t>
  </si>
  <si>
    <t>Počet adres/síť</t>
  </si>
  <si>
    <t>Začátek adresy</t>
  </si>
  <si>
    <t>Konec adresy</t>
  </si>
  <si>
    <t>Výchozí maska ​​podsítě v desítkové soustavě</t>
  </si>
  <si>
    <t>CIDR notace</t>
  </si>
  <si>
    <t>0xxxxxxx</t>
  </si>
  <si>
    <t>16 777 216</t>
  </si>
  <si>
    <t>0.0.0.0</t>
  </si>
  <si>
    <t>127.255.255.255</t>
  </si>
  <si>
    <t>255.0.0.0</t>
  </si>
  <si>
    <t>/8</t>
  </si>
  <si>
    <t>10xxxxxx</t>
  </si>
  <si>
    <t>16 384</t>
  </si>
  <si>
    <t>65 536</t>
  </si>
  <si>
    <t>128.0.0.0</t>
  </si>
  <si>
    <t>191.255.255.255</t>
  </si>
  <si>
    <t>255.255.0.0</t>
  </si>
  <si>
    <t>/16</t>
  </si>
  <si>
    <t>C</t>
  </si>
  <si>
    <t>110xxxxx</t>
  </si>
  <si>
    <t>2 097 152</t>
  </si>
  <si>
    <t>192.0.0.0</t>
  </si>
  <si>
    <t>223.255.255.255</t>
  </si>
  <si>
    <t>255.255.255.0</t>
  </si>
  <si>
    <t>/24</t>
  </si>
  <si>
    <t>1110xxxx</t>
  </si>
  <si>
    <t>nedefinováno</t>
  </si>
  <si>
    <t>224.0.0.0</t>
  </si>
  <si>
    <t>239.255.255.255</t>
  </si>
  <si>
    <t>1111xxxx</t>
  </si>
  <si>
    <t>240.0.0.0</t>
  </si>
  <si>
    <t>255.255.255.255</t>
  </si>
  <si>
    <t>Vyhrazené adresy</t>
  </si>
  <si>
    <t>- Nelze využít všechny IP adresy, protože některé mají speciální určení</t>
  </si>
  <si>
    <t>Privátní adresy - RFC1918</t>
  </si>
  <si>
    <t>Loopback adresa</t>
  </si>
  <si>
    <t>10.0.0.0 - 10.255.255.255</t>
  </si>
  <si>
    <t>10.0.0.0/8</t>
  </si>
  <si>
    <t>- localhost - logická smyčka umožňující posílat pakety sám sobě</t>
  </si>
  <si>
    <t>172.16.0.0 - 172.31.255.255</t>
  </si>
  <si>
    <t>172.16.0.0/12</t>
  </si>
  <si>
    <t>127.0.0.0 - 127.255.255.255</t>
  </si>
  <si>
    <t>192.168.0.0 - 192.168.255.255</t>
  </si>
  <si>
    <t>192.168.0.0/16</t>
  </si>
  <si>
    <t>Automatická konfigurace adresy</t>
  </si>
  <si>
    <t>Směrovaná vysílací adresa (Directed Broadcast Address)</t>
  </si>
  <si>
    <t>- Používá se k odesílání dat na všechna zařízení v konkrétní síti</t>
  </si>
  <si>
    <t>- Tyto adresy jsou platné například segment místní sítě nebo připojení typu point-to-point, ke kterému je připojen hostitel</t>
  </si>
  <si>
    <t>- Adresa se automaticky nastaví, pokud v sití nelze připojit k DHCP serveru</t>
  </si>
  <si>
    <t>- Směrovače mohou směrovat směrované vysílání (ve výchozím nastavení zakázáno)</t>
  </si>
  <si>
    <t>Označení celé sítě</t>
  </si>
  <si>
    <t>Adresa místního vysílání (Local Broadcast Address)</t>
  </si>
  <si>
    <t>- Nejnižší adresa v síti označuje celou (pod)síť</t>
  </si>
  <si>
    <t>- Komunikujte se všemi zařízeními v místní síti</t>
  </si>
  <si>
    <t>Označení výchozí sítě</t>
  </si>
  <si>
    <t>- Vždy vypuštěno směrovači - DHCP forwarding or DHCP relay (např. DHCP na jiné VLAN)</t>
  </si>
  <si>
    <t>- Například host vyžaduje IP adresu od DHCP serveru</t>
  </si>
  <si>
    <t>Subnets (subnetting)</t>
  </si>
  <si>
    <t>- CIDR notace (Classless Inter-Domain Routing) nahradila třídy IP adres</t>
  </si>
  <si>
    <t>- Umožňuje nám použít Variable Length Subnet Mask (VLSM) - variabilní délku masky</t>
  </si>
  <si>
    <t>- Maska podsítě nebo zápis CIDR označuje začátek a konec rozsahu IP adres</t>
  </si>
  <si>
    <t>Jak zjistím která část označuje Síť a která označuje Podsíť pomocí binárky?</t>
  </si>
  <si>
    <t>Jak zjistím Broadcast adresu sítě?</t>
  </si>
  <si>
    <t>Jak zjistím adresu pro prvního hosta?</t>
  </si>
  <si>
    <t>Jak zjistím adresu pro posledního hosta?</t>
  </si>
  <si>
    <t>- Hostitelská část je někde uprostřed v třetím oktetu</t>
  </si>
  <si>
    <t>- Převedeme si IP adresu do binárky, abychom mohli zjistit Network/Subnet části</t>
  </si>
  <si>
    <t>Subnet (podsíť)</t>
  </si>
  <si>
    <t>1st Host</t>
  </si>
  <si>
    <t>Last Host</t>
  </si>
  <si>
    <t>- z 32 bitů 20 bitů označuje síť (8 + 8 + 4), zbytek označuje podsíť (4 + 8)</t>
  </si>
  <si>
    <t>- z 32 bitů 17 bitů označuje síť (8 + 8 + 1), zbytek označuje podsíť (7 + 8)</t>
  </si>
  <si>
    <t>- Víme, že 8 bitů je alokováno pro síť a zbytek je pro hosty, což je 24 bitů</t>
  </si>
  <si>
    <t>- Víme, že 16 bitů je alokováno pro síť a zbytek je pro hosty, což je 16 bitů</t>
  </si>
  <si>
    <t>- Bez rozdělení máme k dispozici 1 podsíť, která může obsahovat 256 hostů</t>
  </si>
  <si>
    <t xml:space="preserve">Sítí = 2^n </t>
  </si>
  <si>
    <t>Hostů = 2^n - 2</t>
  </si>
  <si>
    <t xml:space="preserve"> = 16 - 2</t>
  </si>
  <si>
    <t>- Z této nové masky pak vytváříme nové podsítě, ve které každá pokryje právě 14 hostů</t>
  </si>
  <si>
    <t>1. Síť</t>
  </si>
  <si>
    <t>10.1.1.0/28</t>
  </si>
  <si>
    <t>2. Síť</t>
  </si>
  <si>
    <t>10.1.1.16/28</t>
  </si>
  <si>
    <t>3. Síť</t>
  </si>
  <si>
    <t>10.1.1.32/28</t>
  </si>
  <si>
    <t>Poslední síť</t>
  </si>
  <si>
    <t>10.1.1.240/28</t>
  </si>
  <si>
    <t>- Převedeme hostitelskou část do binárky, abychom zjistili Network / Subnet části</t>
  </si>
  <si>
    <t>- Nova subnet maska je tedy 8 + 8 + 2 + 5 bitů = 23 bitů = /23</t>
  </si>
  <si>
    <t>10.128.192.0/23</t>
  </si>
  <si>
    <t>10.128.194.0/23</t>
  </si>
  <si>
    <t>10.128.196.0/23</t>
  </si>
  <si>
    <t>10.128.254.0/23</t>
  </si>
  <si>
    <t>2) Linková vrtva (Data Link Layer)</t>
  </si>
  <si>
    <t>CSMA/CD</t>
  </si>
  <si>
    <t>Auto MDI / MDIX</t>
  </si>
  <si>
    <t>1) Fyzická vrtva (Physical Layer)</t>
  </si>
  <si>
    <t>Cisco Hardware</t>
  </si>
  <si>
    <t>Připojení k Cisco zařízení</t>
  </si>
  <si>
    <t>Pomocí Telnet / SSH</t>
  </si>
  <si>
    <t>Pomocí tzv. Rollover kabelu (USB nebo RJ45)</t>
  </si>
  <si>
    <t>- V soušasnosti používáme rollover kabely různými způsoby:</t>
  </si>
  <si>
    <t>- RJ45 to RJ45</t>
  </si>
  <si>
    <t>- USB to USB</t>
  </si>
  <si>
    <t>- USB to RJ45</t>
  </si>
  <si>
    <t xml:space="preserve">- USB to Serial convertor to RJ45 </t>
  </si>
  <si>
    <t>- Serial port (DB9) to RJ45</t>
  </si>
  <si>
    <t>POZOR!</t>
  </si>
  <si>
    <t>- Nepřipojovat RJ45 konce způsobem Cisco &lt; --- &gt; PC, možnost poškození portu</t>
  </si>
  <si>
    <t>- Na rozdíl od křížených a přímých kabelů nejsou tyto kabely určeny k přenosu dat,</t>
  </si>
  <si>
    <t>ale naopak vytvářejí rozhraní se zařízením</t>
  </si>
  <si>
    <t>Počáteční konfigurace zařízení</t>
  </si>
  <si>
    <t>Switch a Router</t>
  </si>
  <si>
    <t>1) Připojit kabel z PC do switche</t>
  </si>
  <si>
    <t>2a) Otevřít Putty a klinkout na Serial Port připojení, zadat Serial Line</t>
  </si>
  <si>
    <t>3) Enter -&gt; User mode</t>
  </si>
  <si>
    <t>výzva konzole (prompt) v user modu</t>
  </si>
  <si>
    <t>výzva konzole (prompt) v privileged modu</t>
  </si>
  <si>
    <t>?</t>
  </si>
  <si>
    <t>help nabídka</t>
  </si>
  <si>
    <t>en</t>
  </si>
  <si>
    <t>enable</t>
  </si>
  <si>
    <t>aktivace privileged modu</t>
  </si>
  <si>
    <t>disable</t>
  </si>
  <si>
    <t>deaktivace privileged modu</t>
  </si>
  <si>
    <t>sh version</t>
  </si>
  <si>
    <t>show</t>
  </si>
  <si>
    <t>zobrazuje informace o vnitřních komponentách routeru, včetně verze IOS, paměti, informací o konfiguračním registru atd.</t>
  </si>
  <si>
    <t>sh run</t>
  </si>
  <si>
    <t>sh ip int</t>
  </si>
  <si>
    <t>brief</t>
  </si>
  <si>
    <t>zobrazuje souhrn rozhraní routeru</t>
  </si>
  <si>
    <t>GigabitEthernet 0/0/2</t>
  </si>
  <si>
    <t>zobrazuje souhrn specifického rozhraní routeru</t>
  </si>
  <si>
    <t>sh arp</t>
  </si>
  <si>
    <t>zobrazuje protokol ARP (Address Resolution Protocol)</t>
  </si>
  <si>
    <t>sh cdp neighbors</t>
  </si>
  <si>
    <t>k zobrazení informací o sousedech</t>
  </si>
  <si>
    <t>conf</t>
  </si>
  <si>
    <t>configure</t>
  </si>
  <si>
    <t>t</t>
  </si>
  <si>
    <t>terminal</t>
  </si>
  <si>
    <t>otevře Globální konfigurační režim</t>
  </si>
  <si>
    <t>nastavení enable hesla (pro přechod z User do Privileged modu)</t>
  </si>
  <si>
    <t>service password-encrption</t>
  </si>
  <si>
    <t>zašifruje heslo</t>
  </si>
  <si>
    <t>nastavení secret hesla (pro přechod z User do Privileged modu) - šifrovaná verze</t>
  </si>
  <si>
    <t>přiřadí hostname zařízení</t>
  </si>
  <si>
    <t>int</t>
  </si>
  <si>
    <t>interface</t>
  </si>
  <si>
    <t>konfigurace rozhrání ...</t>
  </si>
  <si>
    <t>FastEthernet</t>
  </si>
  <si>
    <t>... typ rozhrání ...</t>
  </si>
  <si>
    <t>GigabitEthernet</t>
  </si>
  <si>
    <t>...</t>
  </si>
  <si>
    <t>0/0/4</t>
  </si>
  <si>
    <t>... číslo rozhrání</t>
  </si>
  <si>
    <t>int g0/0/4</t>
  </si>
  <si>
    <t>ip</t>
  </si>
  <si>
    <t>přiřadí IP adresu k portu</t>
  </si>
  <si>
    <t>address</t>
  </si>
  <si>
    <t>10.1.1.1</t>
  </si>
  <si>
    <t>nastaví výchozí bránu zařízení</t>
  </si>
  <si>
    <t>default-gateway</t>
  </si>
  <si>
    <t>192.168.1.62</t>
  </si>
  <si>
    <t>line</t>
  </si>
  <si>
    <t>console</t>
  </si>
  <si>
    <t>nastavení console hesla</t>
  </si>
  <si>
    <t>vty</t>
  </si>
  <si>
    <t>konfigurace virtuálních linek (telnet, SSH)</t>
  </si>
  <si>
    <t>0 4</t>
  </si>
  <si>
    <t>0 až 4 (5 linek)</t>
  </si>
  <si>
    <t>nastavení line / console hesla</t>
  </si>
  <si>
    <t>no shutdown</t>
  </si>
  <si>
    <t>Povolit/Zakázat rozhraní</t>
  </si>
  <si>
    <t>end</t>
  </si>
  <si>
    <t>opustí Globální konfigurační režim</t>
  </si>
  <si>
    <t>copy running-config startup-config</t>
  </si>
  <si>
    <t>ukládání konfigurace (z paměti na pevný disk)</t>
  </si>
  <si>
    <t>wr</t>
  </si>
  <si>
    <t>write</t>
  </si>
  <si>
    <t>- // - starší verze</t>
  </si>
  <si>
    <t>Cisco Packet Tracer</t>
  </si>
  <si>
    <r>
      <t xml:space="preserve">- Počítačová síť je digitální </t>
    </r>
    <r>
      <rPr>
        <b/>
        <sz val="11"/>
        <color theme="1"/>
        <rFont val="Calibri"/>
        <family val="2"/>
        <charset val="238"/>
      </rPr>
      <t>telekomunikační síť pro sdílení zdrojů mezi uzly</t>
    </r>
    <r>
      <rPr>
        <sz val="11"/>
        <color theme="1"/>
        <rFont val="Calibri"/>
        <family val="2"/>
        <charset val="238"/>
      </rPr>
      <t>, což jsou výpočetní zařízení využívající společnou telekomunikační technologii</t>
    </r>
  </si>
  <si>
    <r>
      <t xml:space="preserve">- Přenos dat mezi uzly je podporován datovými linkami sestávajícími z </t>
    </r>
    <r>
      <rPr>
        <b/>
        <sz val="11"/>
        <color theme="1"/>
        <rFont val="Calibri"/>
        <family val="2"/>
        <charset val="238"/>
      </rPr>
      <t xml:space="preserve">fyzických </t>
    </r>
    <r>
      <rPr>
        <sz val="11"/>
        <color theme="1"/>
        <rFont val="Calibri"/>
        <family val="2"/>
        <charset val="238"/>
      </rPr>
      <t xml:space="preserve">kabelových médií, jako jsou kroucené dvojlinky nebo kabely z optických vláken, nebo </t>
    </r>
    <r>
      <rPr>
        <b/>
        <sz val="11"/>
        <color theme="1"/>
        <rFont val="Calibri"/>
        <family val="2"/>
        <charset val="238"/>
      </rPr>
      <t xml:space="preserve">bezdrátovými </t>
    </r>
    <r>
      <rPr>
        <sz val="11"/>
        <color theme="1"/>
        <rFont val="Calibri"/>
        <family val="2"/>
        <charset val="238"/>
      </rPr>
      <t>metodami, jako je Wi-Fi, mikrovlnný přenos nebo optická komunikace ve volném prostoru</t>
    </r>
  </si>
  <si>
    <r>
      <t xml:space="preserve">- V oblasti výpočetní techniky je server počítačový program nebo zařízení, které </t>
    </r>
    <r>
      <rPr>
        <b/>
        <sz val="11"/>
        <color theme="1"/>
        <rFont val="Calibri"/>
        <family val="2"/>
        <charset val="238"/>
      </rPr>
      <t xml:space="preserve">poskytuje </t>
    </r>
    <r>
      <rPr>
        <sz val="11"/>
        <color theme="1"/>
        <rFont val="Calibri"/>
        <family val="2"/>
        <charset val="238"/>
      </rPr>
      <t>funkce pro jiné programy nebo zařízení, nazývané „klienti“</t>
    </r>
  </si>
  <si>
    <r>
      <t xml:space="preserve">- Tato architektura se nazývá model </t>
    </r>
    <r>
      <rPr>
        <b/>
        <sz val="11"/>
        <color theme="1"/>
        <rFont val="Calibri"/>
        <family val="2"/>
        <charset val="238"/>
      </rPr>
      <t>klient-server</t>
    </r>
    <r>
      <rPr>
        <sz val="11"/>
        <color theme="1"/>
        <rFont val="Calibri"/>
        <family val="2"/>
        <charset val="238"/>
      </rPr>
      <t xml:space="preserve"> a jeden celkový výpočet je distribuován do více procesů nebo zařízení</t>
    </r>
  </si>
  <si>
    <r>
      <t xml:space="preserve">- Klient je část hardwaru nebo softwaru počítače, která </t>
    </r>
    <r>
      <rPr>
        <b/>
        <sz val="11"/>
        <color theme="1"/>
        <rFont val="Calibri"/>
        <family val="2"/>
        <charset val="238"/>
      </rPr>
      <t xml:space="preserve">přistupuje </t>
    </r>
    <r>
      <rPr>
        <sz val="11"/>
        <color theme="1"/>
        <rFont val="Calibri"/>
        <family val="2"/>
        <charset val="238"/>
      </rPr>
      <t>ke službě zpřístupněné serverem</t>
    </r>
  </si>
  <si>
    <r>
      <t xml:space="preserve">- Číselná soustava, která používá pouze </t>
    </r>
    <r>
      <rPr>
        <b/>
        <sz val="11"/>
        <color theme="1"/>
        <rFont val="Calibri"/>
        <family val="2"/>
        <charset val="238"/>
      </rPr>
      <t>dvě číslice: 0 a 1</t>
    </r>
  </si>
  <si>
    <r>
      <t xml:space="preserve">- Stačí pouze </t>
    </r>
    <r>
      <rPr>
        <b/>
        <sz val="11"/>
        <color theme="1"/>
        <rFont val="Calibri"/>
        <family val="2"/>
        <charset val="238"/>
      </rPr>
      <t xml:space="preserve">započítat </t>
    </r>
    <r>
      <rPr>
        <sz val="11"/>
        <color theme="1"/>
        <rFont val="Calibri"/>
        <family val="2"/>
        <charset val="238"/>
      </rPr>
      <t xml:space="preserve">ty mocniny, které odpovídají číslici </t>
    </r>
    <r>
      <rPr>
        <b/>
        <sz val="11"/>
        <color theme="1"/>
        <rFont val="Calibri"/>
        <family val="2"/>
        <charset val="238"/>
      </rPr>
      <t>1</t>
    </r>
    <r>
      <rPr>
        <sz val="11"/>
        <color theme="1"/>
        <rFont val="Calibri"/>
        <family val="2"/>
        <charset val="238"/>
      </rPr>
      <t xml:space="preserve">, v příkladu: </t>
    </r>
    <r>
      <rPr>
        <b/>
        <sz val="11"/>
        <color theme="1"/>
        <rFont val="Calibri"/>
        <family val="2"/>
        <charset val="238"/>
      </rPr>
      <t>128+64+16+4+2=214</t>
    </r>
    <r>
      <rPr>
        <sz val="11"/>
        <color theme="1"/>
        <rFont val="Calibri"/>
        <family val="2"/>
        <charset val="238"/>
      </rPr>
      <t xml:space="preserve">. Binární číslo </t>
    </r>
    <r>
      <rPr>
        <b/>
        <sz val="11"/>
        <color theme="1"/>
        <rFont val="Calibri"/>
        <family val="2"/>
        <charset val="238"/>
      </rPr>
      <t xml:space="preserve">11010110 </t>
    </r>
    <r>
      <rPr>
        <sz val="11"/>
        <color theme="1"/>
        <rFont val="Calibri"/>
        <family val="2"/>
        <charset val="238"/>
      </rPr>
      <t xml:space="preserve">má tedy hodnotu odpovídající desítkovému číslu </t>
    </r>
    <r>
      <rPr>
        <b/>
        <sz val="11"/>
        <color theme="1"/>
        <rFont val="Calibri"/>
        <family val="2"/>
        <charset val="238"/>
      </rPr>
      <t>214</t>
    </r>
  </si>
  <si>
    <r>
      <t>- Šestnáctková soustava (též hexadecimální soustava) je</t>
    </r>
    <r>
      <rPr>
        <b/>
        <sz val="11"/>
        <color theme="1"/>
        <rFont val="Calibri"/>
        <family val="2"/>
        <charset val="238"/>
      </rPr>
      <t xml:space="preserve"> číselná soustava základu 16</t>
    </r>
  </si>
  <si>
    <r>
      <t xml:space="preserve">- Hexadecimální čísla se zapisují pomocí číslic </t>
    </r>
    <r>
      <rPr>
        <b/>
        <sz val="11"/>
        <color theme="1"/>
        <rFont val="Calibri"/>
        <family val="2"/>
        <charset val="238"/>
      </rPr>
      <t xml:space="preserve">'0', '1', '2', '3', '4', '5', '6', '7', '8' a '9' </t>
    </r>
    <r>
      <rPr>
        <sz val="11"/>
        <color theme="1"/>
        <rFont val="Calibri"/>
        <family val="2"/>
        <charset val="238"/>
      </rPr>
      <t>a písmen '</t>
    </r>
    <r>
      <rPr>
        <b/>
        <sz val="11"/>
        <color theme="1"/>
        <rFont val="Calibri"/>
        <family val="2"/>
        <charset val="238"/>
      </rPr>
      <t>A', 'B', 'C', 'D', 'E' a 'F'</t>
    </r>
    <r>
      <rPr>
        <sz val="11"/>
        <color theme="1"/>
        <rFont val="Calibri"/>
        <family val="2"/>
        <charset val="238"/>
      </rPr>
      <t xml:space="preserve">, přičemž písmena 'A'–'F' reprezentují cifry s hodnotou </t>
    </r>
    <r>
      <rPr>
        <b/>
        <sz val="11"/>
        <color theme="1"/>
        <rFont val="Calibri"/>
        <family val="2"/>
        <charset val="238"/>
      </rPr>
      <t>10–15</t>
    </r>
  </si>
  <si>
    <r>
      <t xml:space="preserve">- Celá desítková čísla můžeme převádět na šestnáctková například pomocí </t>
    </r>
    <r>
      <rPr>
        <b/>
        <sz val="11"/>
        <color theme="1"/>
        <rFont val="Calibri"/>
        <family val="2"/>
        <charset val="238"/>
      </rPr>
      <t>postupného dělení šestnácti</t>
    </r>
    <r>
      <rPr>
        <sz val="11"/>
        <color theme="1"/>
        <rFont val="Calibri"/>
        <family val="2"/>
        <charset val="238"/>
      </rPr>
      <t xml:space="preserve"> a </t>
    </r>
    <r>
      <rPr>
        <b/>
        <sz val="11"/>
        <color theme="1"/>
        <rFont val="Calibri"/>
        <family val="2"/>
        <charset val="238"/>
      </rPr>
      <t>sepisování zbytku po dělení</t>
    </r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</si>
  <si>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 xml:space="preserve">7562 </t>
    </r>
    <r>
      <rPr>
        <sz val="11"/>
        <color theme="1"/>
        <rFont val="Calibri"/>
        <family val="2"/>
        <charset val="238"/>
      </rPr>
      <t>z desítkové do šestnáctkové soustavy</t>
    </r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</si>
  <si>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 xml:space="preserve">3B0F </t>
    </r>
    <r>
      <rPr>
        <sz val="11"/>
        <color theme="1"/>
        <rFont val="Calibri"/>
        <family val="2"/>
        <charset val="238"/>
      </rPr>
      <t>z šestnáctkové do desítkové soustavy</t>
    </r>
  </si>
  <si>
    <r>
      <t>Takže (</t>
    </r>
    <r>
      <rPr>
        <b/>
        <sz val="11"/>
        <color theme="1"/>
        <rFont val="Calibri"/>
        <family val="2"/>
        <charset val="238"/>
      </rPr>
      <t>3B0F</t>
    </r>
    <r>
      <rPr>
        <sz val="11"/>
        <color theme="1"/>
        <rFont val="Calibri"/>
        <family val="2"/>
        <charset val="238"/>
      </rPr>
      <t>)16 = 12288 + 256 + 0 + 15 = (</t>
    </r>
    <r>
      <rPr>
        <b/>
        <sz val="11"/>
        <color theme="1"/>
        <rFont val="Calibri"/>
        <family val="2"/>
        <charset val="238"/>
      </rPr>
      <t>15119</t>
    </r>
    <r>
      <rPr>
        <sz val="11"/>
        <color theme="1"/>
        <rFont val="Calibri"/>
        <family val="2"/>
        <charset val="238"/>
      </rPr>
      <t>)10</t>
    </r>
  </si>
  <si>
    <r>
      <t>Takže (</t>
    </r>
    <r>
      <rPr>
        <b/>
        <sz val="11"/>
        <color theme="1"/>
        <rFont val="Calibri"/>
        <family val="2"/>
        <charset val="238"/>
      </rPr>
      <t>7562</t>
    </r>
    <r>
      <rPr>
        <sz val="11"/>
        <color theme="1"/>
        <rFont val="Calibri"/>
        <family val="2"/>
        <charset val="238"/>
      </rPr>
      <t>)10 = (</t>
    </r>
    <r>
      <rPr>
        <b/>
        <sz val="11"/>
        <color theme="1"/>
        <rFont val="Calibri"/>
        <family val="2"/>
        <charset val="238"/>
      </rPr>
      <t>1D8A</t>
    </r>
    <r>
      <rPr>
        <sz val="11"/>
        <color theme="1"/>
        <rFont val="Calibri"/>
        <family val="2"/>
        <charset val="238"/>
      </rPr>
      <t>)16</t>
    </r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</si>
  <si>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 xml:space="preserve">3F5A </t>
    </r>
    <r>
      <rPr>
        <sz val="11"/>
        <color theme="1"/>
        <rFont val="Calibri"/>
        <family val="2"/>
        <charset val="238"/>
      </rPr>
      <t>z šestnáctkové do dvojkové soustavy</t>
    </r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</si>
  <si>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>11001101</t>
    </r>
    <r>
      <rPr>
        <sz val="11"/>
        <color theme="1"/>
        <rFont val="Calibri"/>
        <family val="2"/>
        <charset val="238"/>
      </rPr>
      <t xml:space="preserve"> do hexadecimální soustavy</t>
    </r>
  </si>
  <si>
    <r>
      <t>Takže (</t>
    </r>
    <r>
      <rPr>
        <b/>
        <sz val="11"/>
        <color theme="1"/>
        <rFont val="Calibri"/>
        <family val="2"/>
        <charset val="238"/>
      </rPr>
      <t>11001101</t>
    </r>
    <r>
      <rPr>
        <sz val="11"/>
        <color theme="1"/>
        <rFont val="Calibri"/>
        <family val="2"/>
        <charset val="238"/>
      </rPr>
      <t>)2 = (</t>
    </r>
    <r>
      <rPr>
        <b/>
        <sz val="11"/>
        <color theme="1"/>
        <rFont val="Calibri"/>
        <family val="2"/>
        <charset val="238"/>
      </rPr>
      <t>CD</t>
    </r>
    <r>
      <rPr>
        <sz val="11"/>
        <color theme="1"/>
        <rFont val="Calibri"/>
        <family val="2"/>
        <charset val="238"/>
      </rPr>
      <t>)16</t>
    </r>
  </si>
  <si>
    <r>
      <t>A převedené nibbly opět spojíme dohromady (</t>
    </r>
    <r>
      <rPr>
        <b/>
        <sz val="11"/>
        <color theme="1"/>
        <rFont val="Calibri"/>
        <family val="2"/>
        <charset val="238"/>
      </rPr>
      <t>3F 5A</t>
    </r>
    <r>
      <rPr>
        <sz val="11"/>
        <color theme="1"/>
        <rFont val="Calibri"/>
        <family val="2"/>
        <charset val="238"/>
      </rPr>
      <t>)16 = (</t>
    </r>
    <r>
      <rPr>
        <b/>
        <sz val="11"/>
        <color theme="1"/>
        <rFont val="Calibri"/>
        <family val="2"/>
        <charset val="238"/>
      </rPr>
      <t>00111111 01011010</t>
    </r>
    <r>
      <rPr>
        <sz val="11"/>
        <color theme="1"/>
        <rFont val="Calibri"/>
        <family val="2"/>
        <charset val="238"/>
      </rPr>
      <t>)2</t>
    </r>
  </si>
  <si>
    <r>
      <t>- Chová se jako opakovač. To znamená, že veškerá data, která přijdou na jeden z portů (zásuvek), zkopíruje na všechny ostatní porty, bez ohledu na to, kterému portu (</t>
    </r>
    <r>
      <rPr>
        <sz val="10"/>
        <color rgb="FF202122"/>
        <rFont val="Arial"/>
        <family val="2"/>
        <charset val="238"/>
        <scheme val="minor"/>
      </rPr>
      <t>počítači</t>
    </r>
    <r>
      <rPr>
        <sz val="10"/>
        <color rgb="FF000000"/>
        <rFont val="Arial"/>
        <family val="2"/>
        <charset val="238"/>
        <scheme val="minor"/>
      </rPr>
      <t xml:space="preserve"> a </t>
    </r>
    <r>
      <rPr>
        <sz val="10"/>
        <color rgb="FF202122"/>
        <rFont val="Arial"/>
        <family val="2"/>
        <charset val="238"/>
        <scheme val="minor"/>
      </rPr>
      <t>IP</t>
    </r>
    <r>
      <rPr>
        <sz val="10"/>
        <color rgb="FF000000"/>
        <rFont val="Arial"/>
        <family val="2"/>
        <charset val="238"/>
        <scheme val="minor"/>
      </rPr>
      <t xml:space="preserve"> adrese) data náleží</t>
    </r>
  </si>
  <si>
    <r>
      <t xml:space="preserve">- Referenční model ISO/OSI vypracovala organizace ISO jako hlavní část snahy o </t>
    </r>
    <r>
      <rPr>
        <b/>
        <sz val="11"/>
        <color theme="1"/>
        <rFont val="Calibri"/>
        <family val="2"/>
        <charset val="238"/>
      </rPr>
      <t xml:space="preserve">standardizaci počítačových sítí </t>
    </r>
    <r>
      <rPr>
        <sz val="11"/>
        <color theme="1"/>
        <rFont val="Calibri"/>
        <family val="2"/>
        <charset val="238"/>
      </rPr>
      <t>nazvané OSI a v roce 1984 ho přijala jako mezinárodní normu ISO 7498</t>
    </r>
  </si>
  <si>
    <r>
      <t>- Všechny operační systémy mají aplikační programovací rozhraní (</t>
    </r>
    <r>
      <rPr>
        <b/>
        <sz val="11"/>
        <color theme="1"/>
        <rFont val="Calibri"/>
        <family val="2"/>
        <charset val="238"/>
      </rPr>
      <t>API</t>
    </r>
    <r>
      <rPr>
        <sz val="11"/>
        <color theme="1"/>
        <rFont val="Calibri"/>
        <family val="2"/>
        <charset val="238"/>
      </rPr>
      <t>), která mohou programátoři použít k tomu, aby jejich programy byly v síti provozuschopný</t>
    </r>
  </si>
  <si>
    <r>
      <t xml:space="preserve">- Do této vrstvy se řadí například tyto služby a protokoly: </t>
    </r>
    <r>
      <rPr>
        <b/>
        <sz val="11"/>
        <color theme="1"/>
        <rFont val="Calibri"/>
        <family val="2"/>
        <charset val="238"/>
      </rPr>
      <t>HTTP, FTP, DNS, DHCP, POP3, SMTP, SSH, Telnet, TFTP</t>
    </r>
  </si>
  <si>
    <r>
      <t xml:space="preserve">- Protokoly </t>
    </r>
    <r>
      <rPr>
        <b/>
        <sz val="11"/>
        <color theme="1"/>
        <rFont val="Calibri"/>
        <family val="2"/>
        <charset val="238"/>
      </rPr>
      <t>vrstev 3-7</t>
    </r>
    <r>
      <rPr>
        <sz val="11"/>
        <color theme="1"/>
        <rFont val="Calibri"/>
        <family val="2"/>
        <charset val="238"/>
      </rPr>
      <t xml:space="preserve"> referenčního modelu ISO/OSI obvykle pouze připojují před PDU vyšší vrstvy</t>
    </r>
  </si>
  <si>
    <r>
      <t xml:space="preserve">datovou strukturu nazývanou </t>
    </r>
    <r>
      <rPr>
        <b/>
        <sz val="11"/>
        <color rgb="FF000000"/>
        <rFont val="Calibri"/>
        <family val="2"/>
        <charset val="238"/>
      </rPr>
      <t>záhlaví (header)</t>
    </r>
  </si>
  <si>
    <r>
      <t xml:space="preserve">- Tato vrstva zajišťuje </t>
    </r>
    <r>
      <rPr>
        <b/>
        <sz val="11"/>
        <color rgb="FF202122"/>
        <rFont val="Calibri"/>
        <family val="2"/>
        <charset val="238"/>
      </rPr>
      <t>přenos dat</t>
    </r>
    <r>
      <rPr>
        <sz val="11"/>
        <color rgb="FF202122"/>
        <rFont val="Calibri"/>
        <family val="2"/>
        <charset val="238"/>
      </rPr>
      <t xml:space="preserve"> mezi koncovými uzly</t>
    </r>
  </si>
  <si>
    <r>
      <t xml:space="preserve">- Protokoly </t>
    </r>
    <r>
      <rPr>
        <b/>
        <sz val="11"/>
        <color theme="1"/>
        <rFont val="Calibri"/>
        <family val="2"/>
        <charset val="238"/>
      </rPr>
      <t>vrstvy 2</t>
    </r>
    <r>
      <rPr>
        <sz val="11"/>
        <color theme="1"/>
        <rFont val="Calibri"/>
        <family val="2"/>
        <charset val="238"/>
      </rPr>
      <t xml:space="preserve"> připojují kromě hlavičky i </t>
    </r>
    <r>
      <rPr>
        <b/>
        <sz val="11"/>
        <color theme="1"/>
        <rFont val="Calibri"/>
        <family val="2"/>
        <charset val="238"/>
      </rPr>
      <t>patičku (trailer)</t>
    </r>
    <r>
      <rPr>
        <sz val="11"/>
        <color theme="1"/>
        <rFont val="Calibri"/>
        <family val="2"/>
        <charset val="238"/>
      </rPr>
      <t xml:space="preserve"> na konec PDU vyšší vrstvy, případně</t>
    </r>
  </si>
  <si>
    <r>
      <rPr>
        <sz val="11"/>
        <color rgb="FF202122"/>
        <rFont val="Calibri"/>
        <family val="2"/>
        <charset val="238"/>
      </rPr>
      <t>- Vrstva nabízí</t>
    </r>
    <r>
      <rPr>
        <b/>
        <sz val="11"/>
        <color rgb="FF202122"/>
        <rFont val="Calibri"/>
        <family val="2"/>
        <charset val="238"/>
      </rPr>
      <t xml:space="preserve"> spojově (TCP) </t>
    </r>
    <r>
      <rPr>
        <sz val="11"/>
        <color rgb="FF202122"/>
        <rFont val="Calibri"/>
        <family val="2"/>
        <charset val="238"/>
      </rPr>
      <t>a</t>
    </r>
    <r>
      <rPr>
        <b/>
        <sz val="11"/>
        <color rgb="FF202122"/>
        <rFont val="Calibri"/>
        <family val="2"/>
        <charset val="238"/>
      </rPr>
      <t xml:space="preserve"> nespojově orientované (UDP)</t>
    </r>
    <r>
      <rPr>
        <sz val="11"/>
        <color rgb="FF202122"/>
        <rFont val="Calibri"/>
        <family val="2"/>
        <charset val="238"/>
      </rPr>
      <t xml:space="preserve"> protokoly</t>
    </r>
  </si>
  <si>
    <r>
      <t xml:space="preserve">- Na této vrstvě dochází k </t>
    </r>
    <r>
      <rPr>
        <b/>
        <sz val="11"/>
        <color rgb="FF202122"/>
        <rFont val="Calibri"/>
        <family val="2"/>
        <charset val="238"/>
      </rPr>
      <t xml:space="preserve">segmentaci </t>
    </r>
    <r>
      <rPr>
        <sz val="11"/>
        <color rgb="FF202122"/>
        <rFont val="Calibri"/>
        <family val="2"/>
        <charset val="238"/>
      </rPr>
      <t>- přenášený soubor je rozdělen na části, které odpovídají maximální velikosti, kterou je možné přenést přes protokoly použité při komunikaci</t>
    </r>
  </si>
  <si>
    <r>
      <rPr>
        <sz val="11"/>
        <color rgb="FF202122"/>
        <rFont val="Calibri"/>
        <family val="2"/>
        <charset val="238"/>
      </rPr>
      <t>- Přijímací systém provádí opětovné sestavení paketů -</t>
    </r>
    <r>
      <rPr>
        <b/>
        <sz val="11"/>
        <color rgb="FF202122"/>
        <rFont val="Calibri"/>
        <family val="2"/>
        <charset val="238"/>
      </rPr>
      <t xml:space="preserve"> reassembly</t>
    </r>
  </si>
  <si>
    <r>
      <t>- Záruka se vztahuje na</t>
    </r>
    <r>
      <rPr>
        <b/>
        <sz val="11"/>
        <color rgb="FF202122"/>
        <rFont val="Calibri"/>
        <family val="2"/>
        <charset val="238"/>
      </rPr>
      <t xml:space="preserve"> řešení ztrát</t>
    </r>
    <r>
      <rPr>
        <sz val="11"/>
        <color rgb="FF202122"/>
        <rFont val="Calibri"/>
        <family val="2"/>
        <charset val="238"/>
      </rPr>
      <t xml:space="preserve"> přenášených paketů, zachování jejich </t>
    </r>
    <r>
      <rPr>
        <b/>
        <sz val="11"/>
        <color rgb="FF202122"/>
        <rFont val="Calibri"/>
        <family val="2"/>
        <charset val="238"/>
      </rPr>
      <t xml:space="preserve">pořadí </t>
    </r>
    <r>
      <rPr>
        <sz val="11"/>
        <color rgb="FF202122"/>
        <rFont val="Calibri"/>
        <family val="2"/>
        <charset val="238"/>
      </rPr>
      <t xml:space="preserve">a </t>
    </r>
    <r>
      <rPr>
        <b/>
        <sz val="11"/>
        <color rgb="FF202122"/>
        <rFont val="Calibri"/>
        <family val="2"/>
        <charset val="238"/>
      </rPr>
      <t>odstranění duplikace</t>
    </r>
  </si>
  <si>
    <r>
      <rPr>
        <sz val="11"/>
        <color rgb="FF202122"/>
        <rFont val="Calibri"/>
        <family val="2"/>
        <charset val="238"/>
      </rPr>
      <t xml:space="preserve">- Jednotkou posílané informace je na této vrstvě </t>
    </r>
    <r>
      <rPr>
        <b/>
        <sz val="11"/>
        <color rgb="FF202122"/>
        <rFont val="Calibri"/>
        <family val="2"/>
        <charset val="238"/>
      </rPr>
      <t>TCP segment</t>
    </r>
  </si>
  <si>
    <r>
      <t>- V průběhu navazování spojení si každá z obou komunikujících stran náhodně zvolí pořadové číslo (</t>
    </r>
    <r>
      <rPr>
        <b/>
        <sz val="11"/>
        <color rgb="FF202122"/>
        <rFont val="Calibri"/>
        <family val="2"/>
        <charset val="238"/>
      </rPr>
      <t>sequence number</t>
    </r>
    <r>
      <rPr>
        <sz val="11"/>
        <color rgb="FF202122"/>
        <rFont val="Calibri"/>
        <family val="2"/>
        <charset val="238"/>
      </rPr>
      <t>), od kterého (zvětšeného o 1) bude číslovat odesílané byty</t>
    </r>
  </si>
  <si>
    <r>
      <t xml:space="preserve">- Úplně první datagram, který odesílá každá strana při navazování spojení, má nastaven příznak </t>
    </r>
    <r>
      <rPr>
        <b/>
        <sz val="11"/>
        <color rgb="FF202122"/>
        <rFont val="Calibri"/>
        <family val="2"/>
        <charset val="238"/>
      </rPr>
      <t>SYN</t>
    </r>
  </si>
  <si>
    <r>
      <t xml:space="preserve">- Klient odešle na server datagram s nastaveným příznakem </t>
    </r>
    <r>
      <rPr>
        <b/>
        <sz val="11"/>
        <color rgb="FF202122"/>
        <rFont val="Calibri"/>
        <family val="2"/>
        <charset val="238"/>
      </rPr>
      <t xml:space="preserve">SYN </t>
    </r>
    <r>
      <rPr>
        <sz val="11"/>
        <color rgb="FF202122"/>
        <rFont val="Calibri"/>
        <family val="2"/>
        <charset val="238"/>
      </rPr>
      <t>a náhodně vygenerovaným pořadovým číslem (x), potvrzovací číslo=0</t>
    </r>
  </si>
  <si>
    <r>
      <t xml:space="preserve">- Server odešle klientovi datagram s nastavenými příznaky </t>
    </r>
    <r>
      <rPr>
        <b/>
        <sz val="11"/>
        <color rgb="FF202122"/>
        <rFont val="Calibri"/>
        <family val="2"/>
        <charset val="238"/>
      </rPr>
      <t xml:space="preserve">SYN </t>
    </r>
    <r>
      <rPr>
        <sz val="11"/>
        <color rgb="FF202122"/>
        <rFont val="Calibri"/>
        <family val="2"/>
        <charset val="238"/>
      </rPr>
      <t xml:space="preserve">a </t>
    </r>
    <r>
      <rPr>
        <b/>
        <sz val="11"/>
        <color rgb="FF202122"/>
        <rFont val="Calibri"/>
        <family val="2"/>
        <charset val="238"/>
      </rPr>
      <t>ACK</t>
    </r>
    <r>
      <rPr>
        <sz val="11"/>
        <color rgb="FF202122"/>
        <rFont val="Calibri"/>
        <family val="2"/>
        <charset val="238"/>
      </rPr>
      <t>, potvrzovací číslo=x+1, pořadové číslo je náhodně vygenerované (y)</t>
    </r>
  </si>
  <si>
    <r>
      <t xml:space="preserve">- Klient odešle datagram s nastaveným příznakem </t>
    </r>
    <r>
      <rPr>
        <b/>
        <sz val="11"/>
        <color rgb="FF202122"/>
        <rFont val="Calibri"/>
        <family val="2"/>
        <charset val="238"/>
      </rPr>
      <t>ACK</t>
    </r>
    <r>
      <rPr>
        <sz val="11"/>
        <color rgb="FF202122"/>
        <rFont val="Calibri"/>
        <family val="2"/>
        <charset val="238"/>
      </rPr>
      <t>, pořadové číslo=x+1, číslo odpovědi=y+1</t>
    </r>
  </si>
  <si>
    <r>
      <t xml:space="preserve">- Jednotkou posílané informace je na této vrstvě </t>
    </r>
    <r>
      <rPr>
        <b/>
        <sz val="11"/>
        <color rgb="FF202122"/>
        <rFont val="Calibri"/>
        <family val="2"/>
        <charset val="238"/>
      </rPr>
      <t>UDP datagram</t>
    </r>
  </si>
  <si>
    <r>
      <rPr>
        <b/>
        <sz val="11"/>
        <color rgb="FF000000"/>
        <rFont val="Calibri"/>
        <family val="2"/>
        <charset val="238"/>
      </rPr>
      <t>dobře známé porty</t>
    </r>
    <r>
      <rPr>
        <sz val="11"/>
        <color rgb="FF000000"/>
        <rFont val="Calibri"/>
        <family val="2"/>
        <charset val="238"/>
      </rPr>
      <t xml:space="preserve"> (well-known ports) přiřazené běžným protokolům a službám</t>
    </r>
  </si>
  <si>
    <r>
      <rPr>
        <b/>
        <sz val="11"/>
        <color rgb="FF000000"/>
        <rFont val="Calibri"/>
        <family val="2"/>
        <charset val="238"/>
      </rPr>
      <t>registrované porty</t>
    </r>
    <r>
      <rPr>
        <sz val="11"/>
        <color rgb="FF000000"/>
        <rFont val="Calibri"/>
        <family val="2"/>
        <charset val="238"/>
      </rPr>
      <t xml:space="preserve"> přiřazené konkrétní službě</t>
    </r>
  </si>
  <si>
    <r>
      <rPr>
        <b/>
        <sz val="11"/>
        <color rgb="FF000000"/>
        <rFont val="Calibri"/>
        <family val="2"/>
        <charset val="238"/>
      </rPr>
      <t xml:space="preserve">dynamické </t>
    </r>
    <r>
      <rPr>
        <sz val="11"/>
        <color rgb="FF000000"/>
        <rFont val="Calibri"/>
        <family val="2"/>
        <charset val="238"/>
      </rPr>
      <t xml:space="preserve">(soukromé, vysoké) </t>
    </r>
    <r>
      <rPr>
        <b/>
        <sz val="11"/>
        <color rgb="FF000000"/>
        <rFont val="Calibri"/>
        <family val="2"/>
        <charset val="238"/>
      </rPr>
      <t xml:space="preserve">porty </t>
    </r>
  </si>
  <si>
    <r>
      <rPr>
        <b/>
        <sz val="11"/>
        <color theme="1"/>
        <rFont val="Calibri"/>
        <family val="2"/>
        <charset val="238"/>
      </rPr>
      <t xml:space="preserve">FTP </t>
    </r>
    <r>
      <rPr>
        <sz val="11"/>
        <color theme="1"/>
        <rFont val="Calibri"/>
        <family val="2"/>
        <charset val="238"/>
      </rPr>
      <t>- File Transfer Protocol</t>
    </r>
  </si>
  <si>
    <r>
      <rPr>
        <b/>
        <sz val="11"/>
        <color theme="1"/>
        <rFont val="Calibri"/>
        <family val="2"/>
        <charset val="238"/>
      </rPr>
      <t xml:space="preserve">SSH </t>
    </r>
    <r>
      <rPr>
        <sz val="11"/>
        <color theme="1"/>
        <rFont val="Calibri"/>
        <family val="2"/>
        <charset val="238"/>
      </rPr>
      <t xml:space="preserve">- Secure Shell, </t>
    </r>
    <r>
      <rPr>
        <b/>
        <sz val="11"/>
        <color theme="1"/>
        <rFont val="Calibri"/>
        <family val="2"/>
        <charset val="238"/>
      </rPr>
      <t>SFTP</t>
    </r>
    <r>
      <rPr>
        <sz val="11"/>
        <color theme="1"/>
        <rFont val="Calibri"/>
        <family val="2"/>
        <charset val="238"/>
      </rPr>
      <t xml:space="preserve"> - FTP přes SSH</t>
    </r>
  </si>
  <si>
    <r>
      <rPr>
        <b/>
        <sz val="11"/>
        <color theme="1"/>
        <rFont val="Calibri"/>
        <family val="2"/>
        <charset val="238"/>
      </rPr>
      <t xml:space="preserve">SMTP </t>
    </r>
    <r>
      <rPr>
        <sz val="11"/>
        <color theme="1"/>
        <rFont val="Calibri"/>
        <family val="2"/>
        <charset val="238"/>
      </rPr>
      <t>- Simple Mail Transfer Protocol</t>
    </r>
  </si>
  <si>
    <r>
      <rPr>
        <b/>
        <sz val="11"/>
        <color theme="1"/>
        <rFont val="Calibri"/>
        <family val="2"/>
        <charset val="238"/>
      </rPr>
      <t xml:space="preserve">DNS </t>
    </r>
    <r>
      <rPr>
        <sz val="11"/>
        <color theme="1"/>
        <rFont val="Calibri"/>
        <family val="2"/>
        <charset val="238"/>
      </rPr>
      <t>- Domain Name Server</t>
    </r>
  </si>
  <si>
    <r>
      <rPr>
        <b/>
        <sz val="11"/>
        <color theme="1"/>
        <rFont val="Calibri"/>
        <family val="2"/>
        <charset val="238"/>
      </rPr>
      <t xml:space="preserve">DHCP </t>
    </r>
    <r>
      <rPr>
        <sz val="11"/>
        <color theme="1"/>
        <rFont val="Calibri"/>
        <family val="2"/>
        <charset val="238"/>
      </rPr>
      <t>- Dynamic Host Configuration Protocol</t>
    </r>
  </si>
  <si>
    <r>
      <rPr>
        <b/>
        <sz val="11"/>
        <color theme="1"/>
        <rFont val="Calibri"/>
        <family val="2"/>
        <charset val="238"/>
      </rPr>
      <t xml:space="preserve">TFTP </t>
    </r>
    <r>
      <rPr>
        <sz val="11"/>
        <color theme="1"/>
        <rFont val="Calibri"/>
        <family val="2"/>
        <charset val="238"/>
      </rPr>
      <t>- Trivial File Transfer Protocol</t>
    </r>
  </si>
  <si>
    <r>
      <rPr>
        <b/>
        <sz val="11"/>
        <color theme="1"/>
        <rFont val="Calibri"/>
        <family val="2"/>
        <charset val="238"/>
      </rPr>
      <t xml:space="preserve">HTTP </t>
    </r>
    <r>
      <rPr>
        <sz val="11"/>
        <color theme="1"/>
        <rFont val="Calibri"/>
        <family val="2"/>
        <charset val="238"/>
      </rPr>
      <t>- HyperText Transfer Protocol</t>
    </r>
  </si>
  <si>
    <r>
      <rPr>
        <b/>
        <sz val="11"/>
        <color theme="1"/>
        <rFont val="Calibri"/>
        <family val="2"/>
        <charset val="238"/>
      </rPr>
      <t xml:space="preserve">POP3 </t>
    </r>
    <r>
      <rPr>
        <sz val="11"/>
        <color theme="1"/>
        <rFont val="Calibri"/>
        <family val="2"/>
        <charset val="238"/>
      </rPr>
      <t>- Post Office Protocol</t>
    </r>
  </si>
  <si>
    <r>
      <rPr>
        <b/>
        <sz val="11"/>
        <color theme="1"/>
        <rFont val="Calibri"/>
        <family val="2"/>
        <charset val="238"/>
      </rPr>
      <t>NTP</t>
    </r>
    <r>
      <rPr>
        <sz val="11"/>
        <color theme="1"/>
        <rFont val="Calibri"/>
        <family val="2"/>
        <charset val="238"/>
      </rPr>
      <t xml:space="preserve"> - Network Time Protocol</t>
    </r>
  </si>
  <si>
    <r>
      <rPr>
        <b/>
        <sz val="11"/>
        <color theme="1"/>
        <rFont val="Calibri"/>
        <family val="2"/>
        <charset val="238"/>
      </rPr>
      <t xml:space="preserve">IMAP4 </t>
    </r>
    <r>
      <rPr>
        <sz val="11"/>
        <color theme="1"/>
        <rFont val="Calibri"/>
        <family val="2"/>
        <charset val="238"/>
      </rPr>
      <t>- Internet Message Access Protocol</t>
    </r>
  </si>
  <si>
    <r>
      <rPr>
        <b/>
        <sz val="11"/>
        <color theme="1"/>
        <rFont val="Calibri"/>
        <family val="2"/>
        <charset val="238"/>
      </rPr>
      <t xml:space="preserve">SNMP </t>
    </r>
    <r>
      <rPr>
        <sz val="11"/>
        <color theme="1"/>
        <rFont val="Calibri"/>
        <family val="2"/>
        <charset val="238"/>
      </rPr>
      <t>- Simple Network Management Protocol</t>
    </r>
  </si>
  <si>
    <r>
      <rPr>
        <b/>
        <sz val="11"/>
        <color theme="1"/>
        <rFont val="Calibri"/>
        <family val="2"/>
        <charset val="238"/>
      </rPr>
      <t xml:space="preserve">BGP </t>
    </r>
    <r>
      <rPr>
        <sz val="11"/>
        <color theme="1"/>
        <rFont val="Calibri"/>
        <family val="2"/>
        <charset val="238"/>
      </rPr>
      <t>- Border Gateway Protocol</t>
    </r>
  </si>
  <si>
    <r>
      <rPr>
        <b/>
        <sz val="11"/>
        <color theme="1"/>
        <rFont val="Calibri"/>
        <family val="2"/>
        <charset val="238"/>
      </rPr>
      <t xml:space="preserve">LDAP </t>
    </r>
    <r>
      <rPr>
        <sz val="11"/>
        <color theme="1"/>
        <rFont val="Calibri"/>
        <family val="2"/>
        <charset val="238"/>
      </rPr>
      <t>- Lightweigh Directory Access Protocol</t>
    </r>
  </si>
  <si>
    <r>
      <rPr>
        <b/>
        <sz val="11"/>
        <color theme="1"/>
        <rFont val="Calibri"/>
        <family val="2"/>
        <charset val="238"/>
      </rPr>
      <t xml:space="preserve">HTTPS </t>
    </r>
    <r>
      <rPr>
        <sz val="11"/>
        <color theme="1"/>
        <rFont val="Calibri"/>
        <family val="2"/>
        <charset val="238"/>
      </rPr>
      <t>- HTTP se Secure Sockets Layer (SSL)</t>
    </r>
  </si>
  <si>
    <r>
      <rPr>
        <b/>
        <sz val="11"/>
        <color theme="1"/>
        <rFont val="Calibri"/>
        <family val="2"/>
        <charset val="238"/>
      </rPr>
      <t xml:space="preserve">SMTPS </t>
    </r>
    <r>
      <rPr>
        <sz val="11"/>
        <color theme="1"/>
        <rFont val="Calibri"/>
        <family val="2"/>
        <charset val="238"/>
      </rPr>
      <t>- SMTP přes TLS/SSL</t>
    </r>
  </si>
  <si>
    <r>
      <rPr>
        <b/>
        <sz val="11"/>
        <color theme="1"/>
        <rFont val="Calibri"/>
        <family val="2"/>
        <charset val="238"/>
      </rPr>
      <t xml:space="preserve">LDAPS </t>
    </r>
    <r>
      <rPr>
        <sz val="11"/>
        <color theme="1"/>
        <rFont val="Calibri"/>
        <family val="2"/>
        <charset val="238"/>
      </rPr>
      <t>- LDAP přes TLS/SSL</t>
    </r>
  </si>
  <si>
    <r>
      <rPr>
        <b/>
        <sz val="11"/>
        <color theme="1"/>
        <rFont val="Calibri"/>
        <family val="2"/>
        <charset val="238"/>
      </rPr>
      <t xml:space="preserve">FTPS </t>
    </r>
    <r>
      <rPr>
        <sz val="11"/>
        <color theme="1"/>
        <rFont val="Calibri"/>
        <family val="2"/>
        <charset val="238"/>
      </rPr>
      <t>- FTP přes TLS/SSL</t>
    </r>
  </si>
  <si>
    <r>
      <rPr>
        <b/>
        <sz val="11"/>
        <color theme="1"/>
        <rFont val="Calibri"/>
        <family val="2"/>
        <charset val="238"/>
      </rPr>
      <t xml:space="preserve">IMAP4S </t>
    </r>
    <r>
      <rPr>
        <sz val="11"/>
        <color theme="1"/>
        <rFont val="Calibri"/>
        <family val="2"/>
        <charset val="238"/>
      </rPr>
      <t>- IMAP4 přes TLS/SSL</t>
    </r>
  </si>
  <si>
    <r>
      <rPr>
        <b/>
        <sz val="11"/>
        <color theme="1"/>
        <rFont val="Calibri"/>
        <family val="2"/>
        <charset val="238"/>
      </rPr>
      <t xml:space="preserve">POP3S </t>
    </r>
    <r>
      <rPr>
        <sz val="11"/>
        <color theme="1"/>
        <rFont val="Calibri"/>
        <family val="2"/>
        <charset val="238"/>
      </rPr>
      <t>- POP3 přes TLS/SSL</t>
    </r>
  </si>
  <si>
    <r>
      <t xml:space="preserve">- Internet Protokol (IP) je </t>
    </r>
    <r>
      <rPr>
        <b/>
        <sz val="11"/>
        <color theme="1"/>
        <rFont val="Calibri"/>
        <family val="2"/>
        <charset val="238"/>
      </rPr>
      <t>základní protokol síťové vrstvy</t>
    </r>
    <r>
      <rPr>
        <sz val="11"/>
        <color theme="1"/>
        <rFont val="Calibri"/>
        <family val="2"/>
        <charset val="238"/>
      </rPr>
      <t xml:space="preserve"> a celého internetu. Provádí vysílání datagramů na </t>
    </r>
    <r>
      <rPr>
        <b/>
        <sz val="11"/>
        <color theme="1"/>
        <rFont val="Calibri"/>
        <family val="2"/>
        <charset val="238"/>
      </rPr>
      <t>základě síťových IP adres</t>
    </r>
    <r>
      <rPr>
        <sz val="11"/>
        <color theme="1"/>
        <rFont val="Calibri"/>
        <family val="2"/>
        <charset val="238"/>
      </rPr>
      <t xml:space="preserve"> obsažených v jejich </t>
    </r>
    <r>
      <rPr>
        <b/>
        <sz val="11"/>
        <color theme="1"/>
        <rFont val="Calibri"/>
        <family val="2"/>
        <charset val="238"/>
      </rPr>
      <t>záhlaví</t>
    </r>
  </si>
  <si>
    <r>
      <t>- IP zajišťuje, že se část dat v síti dostane tam, kam potřebuje. Dělá to tak, že každému zařízení v síti přiděluje jedinečný číselný identifikátor nazývaný</t>
    </r>
    <r>
      <rPr>
        <b/>
        <sz val="11"/>
        <color theme="1"/>
        <rFont val="Calibri"/>
        <family val="2"/>
        <charset val="238"/>
      </rPr>
      <t xml:space="preserve"> adresa IP</t>
    </r>
  </si>
  <si>
    <r>
      <t>- IP adresa je známá jako</t>
    </r>
    <r>
      <rPr>
        <b/>
        <sz val="11"/>
        <color theme="1"/>
        <rFont val="Calibri"/>
        <family val="2"/>
        <charset val="238"/>
      </rPr>
      <t xml:space="preserve"> logická adresa</t>
    </r>
    <r>
      <rPr>
        <sz val="11"/>
        <color theme="1"/>
        <rFont val="Calibri"/>
        <family val="2"/>
        <charset val="238"/>
      </rPr>
      <t>, která ji odlišuje od</t>
    </r>
    <r>
      <rPr>
        <b/>
        <sz val="11"/>
        <color theme="1"/>
        <rFont val="Calibri"/>
        <family val="2"/>
        <charset val="238"/>
      </rPr>
      <t xml:space="preserve"> fyzické MAC adresy</t>
    </r>
  </si>
  <si>
    <r>
      <t xml:space="preserve">- Adresa IPv4 má velikost </t>
    </r>
    <r>
      <rPr>
        <b/>
        <sz val="11"/>
        <color theme="1"/>
        <rFont val="Calibri"/>
        <family val="2"/>
        <charset val="238"/>
      </rPr>
      <t>32 bitů</t>
    </r>
  </si>
  <si>
    <r>
      <t xml:space="preserve">- Každé 8 bitové číslo se pohybuje od </t>
    </r>
    <r>
      <rPr>
        <b/>
        <sz val="11"/>
        <color theme="1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 xml:space="preserve"> do </t>
    </r>
    <r>
      <rPr>
        <b/>
        <sz val="11"/>
        <color theme="1"/>
        <rFont val="Calibri"/>
        <family val="2"/>
        <charset val="238"/>
      </rPr>
      <t>255</t>
    </r>
    <r>
      <rPr>
        <sz val="11"/>
        <color theme="1"/>
        <rFont val="Calibri"/>
        <family val="2"/>
        <charset val="238"/>
      </rPr>
      <t xml:space="preserve"> (celkem 256)</t>
    </r>
  </si>
  <si>
    <r>
      <t xml:space="preserve">- Původní návrh IPv4 předpokládal rozdělení adresy na síťovou a </t>
    </r>
    <r>
      <rPr>
        <b/>
        <sz val="11"/>
        <color theme="1"/>
        <rFont val="Calibri"/>
        <family val="2"/>
        <charset val="238"/>
      </rPr>
      <t>lokální část fixní</t>
    </r>
    <r>
      <rPr>
        <sz val="11"/>
        <color theme="1"/>
        <rFont val="Calibri"/>
        <family val="2"/>
        <charset val="238"/>
      </rPr>
      <t xml:space="preserve">, prvních osm bitů adresy určovalo síť, </t>
    </r>
    <r>
      <rPr>
        <b/>
        <sz val="11"/>
        <color theme="1"/>
        <rFont val="Calibri"/>
        <family val="2"/>
        <charset val="238"/>
      </rPr>
      <t>zbytek pak stroj v síti</t>
    </r>
  </si>
  <si>
    <r>
      <t xml:space="preserve">- Sítí tudíž mohlo být nejvýše </t>
    </r>
    <r>
      <rPr>
        <b/>
        <sz val="11"/>
        <color theme="1"/>
        <rFont val="Calibri"/>
        <family val="2"/>
        <charset val="238"/>
      </rPr>
      <t xml:space="preserve">256 </t>
    </r>
    <r>
      <rPr>
        <sz val="11"/>
        <color theme="1"/>
        <rFont val="Calibri"/>
        <family val="2"/>
        <charset val="238"/>
      </rPr>
      <t>(v každé však mohlo být přes 16 milionů stanic), s nástupem lokálních sítí tento systém přestal být použitelný</t>
    </r>
  </si>
  <si>
    <r>
      <t>- Přijaté řešení spočívalo v zavedení tříd adres,</t>
    </r>
    <r>
      <rPr>
        <b/>
        <sz val="11"/>
        <color theme="1"/>
        <rFont val="Calibri"/>
        <family val="2"/>
        <charset val="238"/>
      </rPr>
      <t xml:space="preserve"> třídy A</t>
    </r>
    <r>
      <rPr>
        <sz val="11"/>
        <color theme="1"/>
        <rFont val="Calibri"/>
        <family val="2"/>
        <charset val="238"/>
      </rPr>
      <t xml:space="preserve"> pro malý počet velkých sítí,</t>
    </r>
    <r>
      <rPr>
        <b/>
        <sz val="11"/>
        <color theme="1"/>
        <rFont val="Calibri"/>
        <family val="2"/>
        <charset val="238"/>
      </rPr>
      <t xml:space="preserve"> třídy B</t>
    </r>
    <r>
      <rPr>
        <sz val="11"/>
        <color theme="1"/>
        <rFont val="Calibri"/>
        <family val="2"/>
        <charset val="238"/>
      </rPr>
      <t xml:space="preserve"> pro střední počet středních sítí a </t>
    </r>
    <r>
      <rPr>
        <b/>
        <sz val="11"/>
        <color theme="1"/>
        <rFont val="Calibri"/>
        <family val="2"/>
        <charset val="238"/>
      </rPr>
      <t>třídy C</t>
    </r>
    <r>
      <rPr>
        <sz val="11"/>
        <color theme="1"/>
        <rFont val="Calibri"/>
        <family val="2"/>
        <charset val="238"/>
      </rPr>
      <t xml:space="preserve"> pro velký počet malých sítí</t>
    </r>
  </si>
  <si>
    <r>
      <t>Dále byla definována</t>
    </r>
    <r>
      <rPr>
        <b/>
        <sz val="11"/>
        <color rgb="FF000000"/>
        <rFont val="Calibri"/>
        <family val="2"/>
        <charset val="238"/>
      </rPr>
      <t xml:space="preserve"> třída D</t>
    </r>
    <r>
      <rPr>
        <sz val="11"/>
        <color rgb="FF000000"/>
        <rFont val="Calibri"/>
        <family val="2"/>
        <charset val="238"/>
      </rPr>
      <t xml:space="preserve"> pro skupinové vysílání (multicasting) a</t>
    </r>
    <r>
      <rPr>
        <b/>
        <sz val="11"/>
        <color rgb="FF000000"/>
        <rFont val="Calibri"/>
        <family val="2"/>
        <charset val="238"/>
      </rPr>
      <t xml:space="preserve"> třída E</t>
    </r>
    <r>
      <rPr>
        <sz val="11"/>
        <color rgb="FF000000"/>
        <rFont val="Calibri"/>
        <family val="2"/>
        <charset val="238"/>
      </rPr>
      <t xml:space="preserve"> zůstala jako rezerva</t>
    </r>
  </si>
  <si>
    <r>
      <t xml:space="preserve">D </t>
    </r>
    <r>
      <rPr>
        <sz val="11"/>
        <color theme="1"/>
        <rFont val="Calibri"/>
        <family val="2"/>
        <charset val="238"/>
      </rPr>
      <t>(multicast)</t>
    </r>
  </si>
  <si>
    <r>
      <t xml:space="preserve">E </t>
    </r>
    <r>
      <rPr>
        <sz val="11"/>
        <color theme="1"/>
        <rFont val="Calibri"/>
        <family val="2"/>
        <charset val="238"/>
      </rPr>
      <t>(reserved)</t>
    </r>
  </si>
  <si>
    <r>
      <t xml:space="preserve">- nejčastěji </t>
    </r>
    <r>
      <rPr>
        <b/>
        <sz val="11"/>
        <color theme="1"/>
        <rFont val="Calibri"/>
        <family val="2"/>
        <charset val="238"/>
      </rPr>
      <t>127.0.0.1</t>
    </r>
  </si>
  <si>
    <r>
      <t xml:space="preserve">- Adresní blok </t>
    </r>
    <r>
      <rPr>
        <b/>
        <sz val="11"/>
        <color theme="1"/>
        <rFont val="Calibri"/>
        <family val="2"/>
        <charset val="238"/>
      </rPr>
      <t>169.254.0.0/16</t>
    </r>
    <r>
      <rPr>
        <sz val="11"/>
        <color theme="1"/>
        <rFont val="Calibri"/>
        <family val="2"/>
        <charset val="238"/>
      </rPr>
      <t xml:space="preserve"> je definován pro speciální použití link-local adresování pro sítě IPv4</t>
    </r>
  </si>
  <si>
    <r>
      <t>- Binární 1ky v celé hostitelské části adresy - 172.31.</t>
    </r>
    <r>
      <rPr>
        <b/>
        <sz val="11"/>
        <color theme="1"/>
        <rFont val="Calibri"/>
        <family val="2"/>
        <charset val="238"/>
      </rPr>
      <t>255</t>
    </r>
    <r>
      <rPr>
        <sz val="11"/>
        <color theme="1"/>
        <rFont val="Calibri"/>
        <family val="2"/>
        <charset val="238"/>
      </rPr>
      <t>.</t>
    </r>
    <r>
      <rPr>
        <b/>
        <sz val="11"/>
        <color theme="1"/>
        <rFont val="Calibri"/>
        <family val="2"/>
        <charset val="238"/>
      </rPr>
      <t>255</t>
    </r>
  </si>
  <si>
    <r>
      <t>Například adresa 192.168.55.</t>
    </r>
    <r>
      <rPr>
        <b/>
        <sz val="11"/>
        <color theme="1"/>
        <rFont val="Calibri"/>
        <family val="2"/>
        <charset val="238"/>
      </rPr>
      <t>0</t>
    </r>
  </si>
  <si>
    <r>
      <t xml:space="preserve">- Adresa jsou samé binární 1ky - </t>
    </r>
    <r>
      <rPr>
        <b/>
        <sz val="11"/>
        <color theme="1"/>
        <rFont val="Calibri"/>
        <family val="2"/>
        <charset val="238"/>
      </rPr>
      <t>255.255.255.255</t>
    </r>
  </si>
  <si>
    <r>
      <t xml:space="preserve">Pokud adresa začíná nulou, napříkad </t>
    </r>
    <r>
      <rPr>
        <b/>
        <sz val="11"/>
        <color theme="1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.1.1.1</t>
    </r>
  </si>
  <si>
    <r>
      <t>- Sítě IP lze rozdělit na podsítě v IPv4 tak i u IPv6. Pro tento účel je</t>
    </r>
    <r>
      <rPr>
        <b/>
        <sz val="11"/>
        <color theme="1"/>
        <rFont val="Calibri"/>
        <family val="2"/>
        <charset val="238"/>
      </rPr>
      <t xml:space="preserve"> IP adresa</t>
    </r>
    <r>
      <rPr>
        <sz val="11"/>
        <color theme="1"/>
        <rFont val="Calibri"/>
        <family val="2"/>
        <charset val="238"/>
      </rPr>
      <t xml:space="preserve"> rozpoznána jako skládající se ze </t>
    </r>
    <r>
      <rPr>
        <b/>
        <sz val="11"/>
        <color theme="1"/>
        <rFont val="Calibri"/>
        <family val="2"/>
        <charset val="238"/>
      </rPr>
      <t>dvou částí</t>
    </r>
    <r>
      <rPr>
        <sz val="11"/>
        <color theme="1"/>
        <rFont val="Calibri"/>
        <family val="2"/>
        <charset val="238"/>
      </rPr>
      <t xml:space="preserve">: </t>
    </r>
  </si>
  <si>
    <r>
      <rPr>
        <b/>
        <sz val="11"/>
        <color rgb="FF000000"/>
        <rFont val="Calibri"/>
        <family val="2"/>
        <charset val="238"/>
      </rPr>
      <t>síťová předpona označující síť</t>
    </r>
    <r>
      <rPr>
        <sz val="11"/>
        <color rgb="FF000000"/>
        <rFont val="Calibri"/>
        <family val="2"/>
        <charset val="238"/>
      </rPr>
      <t xml:space="preserve"> a </t>
    </r>
    <r>
      <rPr>
        <b/>
        <sz val="11"/>
        <color rgb="FF000000"/>
        <rFont val="Calibri"/>
        <family val="2"/>
        <charset val="238"/>
      </rPr>
      <t>zbývající bity</t>
    </r>
    <r>
      <rPr>
        <sz val="11"/>
        <color rgb="FF000000"/>
        <rFont val="Calibri"/>
        <family val="2"/>
        <charset val="238"/>
      </rPr>
      <t xml:space="preserve">, které fungují jako </t>
    </r>
    <r>
      <rPr>
        <b/>
        <sz val="11"/>
        <color rgb="FF000000"/>
        <rFont val="Calibri"/>
        <family val="2"/>
        <charset val="238"/>
      </rPr>
      <t>identifikátor hostitele</t>
    </r>
    <r>
      <rPr>
        <sz val="11"/>
        <color rgb="FF000000"/>
        <rFont val="Calibri"/>
        <family val="2"/>
        <charset val="238"/>
      </rPr>
      <t>, nebo</t>
    </r>
    <r>
      <rPr>
        <b/>
        <sz val="11"/>
        <color rgb="FF000000"/>
        <rFont val="Calibri"/>
        <family val="2"/>
        <charset val="238"/>
      </rPr>
      <t xml:space="preserve"> identifikátor rozhraní </t>
    </r>
    <r>
      <rPr>
        <sz val="11"/>
        <color rgb="FF000000"/>
        <rFont val="Calibri"/>
        <family val="2"/>
        <charset val="238"/>
      </rPr>
      <t>(IPv6)</t>
    </r>
  </si>
  <si>
    <r>
      <t>255.0.0.0</t>
    </r>
    <r>
      <rPr>
        <b/>
        <sz val="11"/>
        <color theme="1"/>
        <rFont val="Calibri"/>
        <family val="2"/>
        <charset val="238"/>
      </rPr>
      <t>/8</t>
    </r>
  </si>
  <si>
    <r>
      <t>255.255.0.0</t>
    </r>
    <r>
      <rPr>
        <b/>
        <sz val="11"/>
        <color theme="1"/>
        <rFont val="Calibri"/>
        <family val="2"/>
        <charset val="238"/>
      </rPr>
      <t>/16</t>
    </r>
  </si>
  <si>
    <r>
      <t>255.255.255.0</t>
    </r>
    <r>
      <rPr>
        <b/>
        <sz val="11"/>
        <color theme="1"/>
        <rFont val="Calibri"/>
        <family val="2"/>
        <charset val="238"/>
      </rPr>
      <t>/24</t>
    </r>
  </si>
  <si>
    <r>
      <t xml:space="preserve">- Vyplňte část hostitele adresy pomocí binárních </t>
    </r>
    <r>
      <rPr>
        <b/>
        <sz val="11"/>
        <color theme="1"/>
        <rFont val="Calibri"/>
        <family val="2"/>
        <charset val="238"/>
      </rPr>
      <t>0</t>
    </r>
  </si>
  <si>
    <r>
      <t xml:space="preserve">- Vyplňte hostitelskou část adresy binárními číslicemi </t>
    </r>
    <r>
      <rPr>
        <b/>
        <sz val="11"/>
        <color theme="1"/>
        <rFont val="Calibri"/>
        <family val="2"/>
        <charset val="238"/>
      </rPr>
      <t>1</t>
    </r>
  </si>
  <si>
    <r>
      <t xml:space="preserve">- Vyplňte hostitelskou část adresy binárními </t>
    </r>
    <r>
      <rPr>
        <b/>
        <sz val="11"/>
        <color theme="1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 xml:space="preserve"> s výjimkou posledního bitu, který je nastaven na binární </t>
    </r>
    <r>
      <rPr>
        <b/>
        <sz val="11"/>
        <color theme="1"/>
        <rFont val="Calibri"/>
        <family val="2"/>
        <charset val="238"/>
      </rPr>
      <t>1</t>
    </r>
  </si>
  <si>
    <r>
      <t xml:space="preserve">- Vyplňte hostitelskou část adresy binárními </t>
    </r>
    <r>
      <rPr>
        <b/>
        <sz val="11"/>
        <color theme="1"/>
        <rFont val="Calibri"/>
        <family val="2"/>
        <charset val="238"/>
      </rPr>
      <t>1</t>
    </r>
    <r>
      <rPr>
        <sz val="11"/>
        <color theme="1"/>
        <rFont val="Calibri"/>
        <family val="2"/>
        <charset val="238"/>
      </rPr>
      <t xml:space="preserve"> s výjimkou posledního bitu, který je nastaven na binární </t>
    </r>
    <r>
      <rPr>
        <b/>
        <sz val="11"/>
        <color theme="1"/>
        <rFont val="Calibri"/>
        <family val="2"/>
        <charset val="238"/>
      </rPr>
      <t>0</t>
    </r>
  </si>
  <si>
    <r>
      <rPr>
        <b/>
        <sz val="11"/>
        <color theme="1"/>
        <rFont val="Calibri"/>
        <family val="2"/>
        <charset val="238"/>
      </rPr>
      <t>PC</t>
    </r>
    <r>
      <rPr>
        <sz val="11"/>
        <color theme="1"/>
        <rFont val="Calibri"/>
        <family val="2"/>
        <charset val="238"/>
      </rPr>
      <t xml:space="preserve"> má adresu </t>
    </r>
    <r>
      <rPr>
        <b/>
        <sz val="11"/>
        <color theme="1"/>
        <rFont val="Calibri"/>
        <family val="2"/>
        <charset val="238"/>
      </rPr>
      <t>192.168.1.18/24</t>
    </r>
    <r>
      <rPr>
        <sz val="11"/>
        <color theme="1"/>
        <rFont val="Calibri"/>
        <family val="2"/>
        <charset val="238"/>
      </rPr>
      <t xml:space="preserve"> (neboli 255.255.255.0)</t>
    </r>
  </si>
  <si>
    <r>
      <rPr>
        <b/>
        <sz val="11"/>
        <color theme="1"/>
        <rFont val="Calibri"/>
        <family val="2"/>
        <charset val="238"/>
      </rPr>
      <t>PC</t>
    </r>
    <r>
      <rPr>
        <sz val="11"/>
        <color theme="1"/>
        <rFont val="Calibri"/>
        <family val="2"/>
        <charset val="238"/>
      </rPr>
      <t xml:space="preserve"> má adresu </t>
    </r>
    <r>
      <rPr>
        <b/>
        <sz val="11"/>
        <color theme="1"/>
        <rFont val="Calibri"/>
        <family val="2"/>
        <charset val="238"/>
      </rPr>
      <t>172.16.35.123/20</t>
    </r>
    <r>
      <rPr>
        <sz val="11"/>
        <color theme="1"/>
        <rFont val="Calibri"/>
        <family val="2"/>
        <charset val="238"/>
      </rPr>
      <t xml:space="preserve"> (neboli 255.255.240.0)</t>
    </r>
  </si>
  <si>
    <r>
      <rPr>
        <b/>
        <sz val="11"/>
        <color theme="1"/>
        <rFont val="Calibri"/>
        <family val="2"/>
        <charset val="238"/>
      </rPr>
      <t>PC</t>
    </r>
    <r>
      <rPr>
        <sz val="11"/>
        <color theme="1"/>
        <rFont val="Calibri"/>
        <family val="2"/>
        <charset val="238"/>
      </rPr>
      <t xml:space="preserve"> má adresu </t>
    </r>
    <r>
      <rPr>
        <b/>
        <sz val="11"/>
        <color theme="1"/>
        <rFont val="Calibri"/>
        <family val="2"/>
        <charset val="238"/>
      </rPr>
      <t>172.16.129.1/17</t>
    </r>
    <r>
      <rPr>
        <sz val="11"/>
        <color theme="1"/>
        <rFont val="Calibri"/>
        <family val="2"/>
        <charset val="238"/>
      </rPr>
      <t xml:space="preserve"> (neboli 255.255.128.0)</t>
    </r>
  </si>
  <si>
    <r>
      <t>192.168.1.</t>
    </r>
    <r>
      <rPr>
        <sz val="11"/>
        <color rgb="FFFF0000"/>
        <rFont val="Calibri"/>
        <family val="2"/>
        <charset val="238"/>
      </rPr>
      <t>18 (červený oktet je hostitelská část adresy)</t>
    </r>
  </si>
  <si>
    <r>
      <t>192.168.1.</t>
    </r>
    <r>
      <rPr>
        <sz val="11"/>
        <color rgb="FFFF0000"/>
        <rFont val="Calibri"/>
        <family val="2"/>
        <charset val="238"/>
      </rPr>
      <t>00000000</t>
    </r>
  </si>
  <si>
    <r>
      <t>192.168.1.</t>
    </r>
    <r>
      <rPr>
        <sz val="11"/>
        <color rgb="FFFF0000"/>
        <rFont val="Calibri"/>
        <family val="2"/>
        <charset val="238"/>
      </rPr>
      <t>0</t>
    </r>
  </si>
  <si>
    <r>
      <t>192.168.1.</t>
    </r>
    <r>
      <rPr>
        <sz val="11"/>
        <color rgb="FFFF0000"/>
        <rFont val="Calibri"/>
        <family val="2"/>
        <charset val="238"/>
      </rPr>
      <t>00000001</t>
    </r>
  </si>
  <si>
    <r>
      <t>192.168.1.</t>
    </r>
    <r>
      <rPr>
        <sz val="11"/>
        <color rgb="FFFF0000"/>
        <rFont val="Calibri"/>
        <family val="2"/>
        <charset val="238"/>
      </rPr>
      <t>1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</si>
  <si>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0011.01111011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</si>
  <si>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0000001.00000001</t>
    </r>
  </si>
  <si>
    <r>
      <t>192.168.1.</t>
    </r>
    <r>
      <rPr>
        <sz val="11"/>
        <color rgb="FFFF0000"/>
        <rFont val="Calibri"/>
        <family val="2"/>
        <charset val="238"/>
      </rPr>
      <t>111111110</t>
    </r>
  </si>
  <si>
    <r>
      <t>192.168.1.</t>
    </r>
    <r>
      <rPr>
        <sz val="11"/>
        <color rgb="FFFF0000"/>
        <rFont val="Calibri"/>
        <family val="2"/>
        <charset val="238"/>
      </rPr>
      <t>254</t>
    </r>
  </si>
  <si>
    <r>
      <t>192.168.1.</t>
    </r>
    <r>
      <rPr>
        <sz val="11"/>
        <color rgb="FFFF0000"/>
        <rFont val="Calibri"/>
        <family val="2"/>
        <charset val="238"/>
      </rPr>
      <t>111111111</t>
    </r>
  </si>
  <si>
    <r>
      <t>192.168.1.</t>
    </r>
    <r>
      <rPr>
        <sz val="11"/>
        <color rgb="FFFF0000"/>
        <rFont val="Calibri"/>
        <family val="2"/>
        <charset val="238"/>
      </rPr>
      <t>255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</si>
  <si>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0000.00000000</t>
    </r>
  </si>
  <si>
    <r>
      <t>172.16.</t>
    </r>
    <r>
      <rPr>
        <sz val="11"/>
        <color rgb="FFFF0000"/>
        <rFont val="Calibri"/>
        <family val="2"/>
        <charset val="238"/>
      </rPr>
      <t>32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</si>
  <si>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0000000.00000000</t>
    </r>
  </si>
  <si>
    <r>
      <t>172.16.</t>
    </r>
    <r>
      <rPr>
        <sz val="11"/>
        <color rgb="FFFF0000"/>
        <rFont val="Calibri"/>
        <family val="2"/>
        <charset val="238"/>
      </rPr>
      <t>128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</si>
  <si>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0000.00000001</t>
    </r>
  </si>
  <si>
    <r>
      <t>172.16.</t>
    </r>
    <r>
      <rPr>
        <sz val="11"/>
        <color rgb="FFFF0000"/>
        <rFont val="Calibri"/>
        <family val="2"/>
        <charset val="238"/>
      </rPr>
      <t>32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1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</si>
  <si>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0000000.00000001</t>
    </r>
  </si>
  <si>
    <r>
      <t>172.16.</t>
    </r>
    <r>
      <rPr>
        <sz val="11"/>
        <color rgb="FFFF0000"/>
        <rFont val="Calibri"/>
        <family val="2"/>
        <charset val="238"/>
      </rPr>
      <t>128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1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</si>
  <si>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1111.11111110</t>
    </r>
  </si>
  <si>
    <r>
      <t>172.16.</t>
    </r>
    <r>
      <rPr>
        <sz val="11"/>
        <color rgb="FFFF0000"/>
        <rFont val="Calibri"/>
        <family val="2"/>
        <charset val="238"/>
      </rPr>
      <t>47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254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</si>
  <si>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1111111.11111110</t>
    </r>
  </si>
  <si>
    <r>
      <t>172.16.</t>
    </r>
    <r>
      <rPr>
        <sz val="11"/>
        <color rgb="FFFF0000"/>
        <rFont val="Calibri"/>
        <family val="2"/>
        <charset val="238"/>
      </rPr>
      <t>255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254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</si>
  <si>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1111.11111111</t>
    </r>
  </si>
  <si>
    <r>
      <t>172.16.</t>
    </r>
    <r>
      <rPr>
        <sz val="11"/>
        <color rgb="FFFF0000"/>
        <rFont val="Calibri"/>
        <family val="2"/>
        <charset val="238"/>
      </rPr>
      <t>47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255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</si>
  <si>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1111111.11111111</t>
    </r>
  </si>
  <si>
    <r>
      <t>172.16.</t>
    </r>
    <r>
      <rPr>
        <sz val="11"/>
        <color rgb="FFFF0000"/>
        <rFont val="Calibri"/>
        <family val="2"/>
        <charset val="238"/>
      </rPr>
      <t>255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255</t>
    </r>
  </si>
  <si>
    <r>
      <t xml:space="preserve">Kolik </t>
    </r>
    <r>
      <rPr>
        <b/>
        <sz val="11"/>
        <color rgb="FFFF0000"/>
        <rFont val="Calibri"/>
        <family val="2"/>
        <charset val="238"/>
      </rPr>
      <t xml:space="preserve">hostů </t>
    </r>
    <r>
      <rPr>
        <sz val="11"/>
        <color theme="1"/>
        <rFont val="Calibri"/>
        <family val="2"/>
        <charset val="238"/>
      </rPr>
      <t xml:space="preserve">se vejde do sítě </t>
    </r>
    <r>
      <rPr>
        <b/>
        <sz val="11"/>
        <color theme="1"/>
        <rFont val="Calibri"/>
        <family val="2"/>
        <charset val="238"/>
      </rPr>
      <t>/8</t>
    </r>
    <r>
      <rPr>
        <sz val="11"/>
        <color theme="1"/>
        <rFont val="Calibri"/>
        <family val="2"/>
        <charset val="238"/>
      </rPr>
      <t xml:space="preserve"> ?</t>
    </r>
  </si>
  <si>
    <r>
      <t xml:space="preserve">Kolik </t>
    </r>
    <r>
      <rPr>
        <b/>
        <sz val="11"/>
        <color rgb="FFFF0000"/>
        <rFont val="Calibri"/>
        <family val="2"/>
        <charset val="238"/>
      </rPr>
      <t xml:space="preserve">sítí </t>
    </r>
    <r>
      <rPr>
        <sz val="11"/>
        <color theme="1"/>
        <rFont val="Calibri"/>
        <family val="2"/>
        <charset val="238"/>
      </rPr>
      <t xml:space="preserve">se vejde do podsítě </t>
    </r>
    <r>
      <rPr>
        <b/>
        <sz val="11"/>
        <color theme="1"/>
        <rFont val="Calibri"/>
        <family val="2"/>
        <charset val="238"/>
      </rPr>
      <t>/16</t>
    </r>
    <r>
      <rPr>
        <sz val="11"/>
        <color theme="1"/>
        <rFont val="Calibri"/>
        <family val="2"/>
        <charset val="238"/>
      </rPr>
      <t xml:space="preserve"> ?</t>
    </r>
  </si>
  <si>
    <r>
      <t xml:space="preserve">Vzorec je: </t>
    </r>
    <r>
      <rPr>
        <b/>
        <sz val="11"/>
        <color rgb="FFFF0000"/>
        <rFont val="Calibri"/>
        <family val="2"/>
        <charset val="238"/>
      </rPr>
      <t>2^n - 2</t>
    </r>
    <r>
      <rPr>
        <sz val="11"/>
        <color theme="1"/>
        <rFont val="Calibri"/>
        <family val="2"/>
        <charset val="238"/>
      </rPr>
      <t xml:space="preserve"> (kde n je počet bitů hostů a číslo 2 označuje adresu celé sítě a broadcast adresu)</t>
    </r>
  </si>
  <si>
    <r>
      <t xml:space="preserve">Vzorec je: </t>
    </r>
    <r>
      <rPr>
        <b/>
        <sz val="11"/>
        <color rgb="FFFF0000"/>
        <rFont val="Calibri"/>
        <family val="2"/>
        <charset val="238"/>
      </rPr>
      <t xml:space="preserve">2^n </t>
    </r>
    <r>
      <rPr>
        <sz val="11"/>
        <color theme="1"/>
        <rFont val="Calibri"/>
        <family val="2"/>
        <charset val="238"/>
      </rPr>
      <t xml:space="preserve"> (kde n je počet bitů hostů)</t>
    </r>
  </si>
  <si>
    <r>
      <t xml:space="preserve">Tedy 2^24 - 2 = </t>
    </r>
    <r>
      <rPr>
        <b/>
        <sz val="11"/>
        <color theme="1"/>
        <rFont val="Calibri"/>
        <family val="2"/>
        <charset val="238"/>
      </rPr>
      <t>16 777 214</t>
    </r>
    <r>
      <rPr>
        <sz val="11"/>
        <color theme="1"/>
        <rFont val="Calibri"/>
        <family val="2"/>
        <charset val="238"/>
      </rPr>
      <t xml:space="preserve"> hostů v síti</t>
    </r>
    <r>
      <rPr>
        <b/>
        <sz val="11"/>
        <color theme="1"/>
        <rFont val="Calibri"/>
        <family val="2"/>
        <charset val="238"/>
      </rPr>
      <t xml:space="preserve"> /8</t>
    </r>
  </si>
  <si>
    <r>
      <t xml:space="preserve">Tedy 2^16 = </t>
    </r>
    <r>
      <rPr>
        <b/>
        <sz val="11"/>
        <color theme="1"/>
        <rFont val="Calibri"/>
        <family val="2"/>
        <charset val="238"/>
      </rPr>
      <t>65 536</t>
    </r>
    <r>
      <rPr>
        <sz val="11"/>
        <color theme="1"/>
        <rFont val="Calibri"/>
        <family val="2"/>
        <charset val="238"/>
      </rPr>
      <t xml:space="preserve"> sítí v podsíti</t>
    </r>
    <r>
      <rPr>
        <b/>
        <sz val="11"/>
        <color theme="1"/>
        <rFont val="Calibri"/>
        <family val="2"/>
        <charset val="238"/>
      </rPr>
      <t xml:space="preserve"> /16</t>
    </r>
  </si>
  <si>
    <r>
      <t xml:space="preserve">Společnost ABC Ltd má přidělenou podsíť </t>
    </r>
    <r>
      <rPr>
        <b/>
        <sz val="11"/>
        <color theme="1"/>
        <rFont val="Calibri"/>
        <family val="2"/>
        <charset val="238"/>
      </rPr>
      <t>10.1.1.0/24</t>
    </r>
    <r>
      <rPr>
        <sz val="11"/>
        <color theme="1"/>
        <rFont val="Calibri"/>
        <family val="2"/>
        <charset val="238"/>
      </rPr>
      <t xml:space="preserve"> pro malou kancelář v Londýně Paul, správce sítě musí tuto </t>
    </r>
    <r>
      <rPr>
        <b/>
        <sz val="11"/>
        <color theme="1"/>
        <rFont val="Calibri"/>
        <family val="2"/>
        <charset val="238"/>
      </rPr>
      <t>podsíť rozdělit</t>
    </r>
    <r>
      <rPr>
        <sz val="11"/>
        <color theme="1"/>
        <rFont val="Calibri"/>
        <family val="2"/>
        <charset val="238"/>
      </rPr>
      <t xml:space="preserve"> na </t>
    </r>
    <r>
      <rPr>
        <b/>
        <sz val="11"/>
        <color theme="1"/>
        <rFont val="Calibri"/>
        <family val="2"/>
        <charset val="238"/>
      </rPr>
      <t>menší podsítě</t>
    </r>
    <r>
      <rPr>
        <sz val="11"/>
        <color theme="1"/>
        <rFont val="Calibri"/>
        <family val="2"/>
        <charset val="238"/>
      </rPr>
      <t xml:space="preserve">. </t>
    </r>
    <r>
      <rPr>
        <b/>
        <sz val="11"/>
        <color theme="1"/>
        <rFont val="Calibri"/>
        <family val="2"/>
        <charset val="238"/>
      </rPr>
      <t xml:space="preserve">Každá podsíť </t>
    </r>
    <r>
      <rPr>
        <sz val="11"/>
        <color theme="1"/>
        <rFont val="Calibri"/>
        <family val="2"/>
        <charset val="238"/>
      </rPr>
      <t xml:space="preserve">musí podporovat </t>
    </r>
    <r>
      <rPr>
        <b/>
        <sz val="11"/>
        <color theme="1"/>
        <rFont val="Calibri"/>
        <family val="2"/>
        <charset val="238"/>
      </rPr>
      <t>14 počítačů</t>
    </r>
    <r>
      <rPr>
        <sz val="11"/>
        <color theme="1"/>
        <rFont val="Calibri"/>
        <family val="2"/>
        <charset val="238"/>
      </rPr>
      <t>.</t>
    </r>
  </si>
  <si>
    <r>
      <t xml:space="preserve">- Zjistěte, kolik bitů je potřeba k pokrytí počtu hostů - na podporu </t>
    </r>
    <r>
      <rPr>
        <b/>
        <sz val="11"/>
        <color theme="1"/>
        <rFont val="Calibri"/>
        <family val="2"/>
        <charset val="238"/>
      </rPr>
      <t>14 hostů</t>
    </r>
  </si>
  <si>
    <r>
      <t xml:space="preserve"> = 2^</t>
    </r>
    <r>
      <rPr>
        <b/>
        <sz val="11"/>
        <color theme="1"/>
        <rFont val="Calibri"/>
        <family val="2"/>
        <charset val="238"/>
      </rPr>
      <t>4</t>
    </r>
    <r>
      <rPr>
        <sz val="11"/>
        <color theme="1"/>
        <rFont val="Calibri"/>
        <family val="2"/>
        <charset val="238"/>
      </rPr>
      <t xml:space="preserve"> </t>
    </r>
  </si>
  <si>
    <r>
      <t xml:space="preserve"> = 2^</t>
    </r>
    <r>
      <rPr>
        <b/>
        <sz val="11"/>
        <color theme="1"/>
        <rFont val="Calibri"/>
        <family val="2"/>
        <charset val="238"/>
      </rPr>
      <t>4</t>
    </r>
    <r>
      <rPr>
        <sz val="11"/>
        <color theme="1"/>
        <rFont val="Calibri"/>
        <family val="2"/>
        <charset val="238"/>
      </rPr>
      <t xml:space="preserve"> - 2</t>
    </r>
  </si>
  <si>
    <r>
      <t xml:space="preserve"> = </t>
    </r>
    <r>
      <rPr>
        <b/>
        <sz val="11"/>
        <color theme="1"/>
        <rFont val="Calibri"/>
        <family val="2"/>
        <charset val="238"/>
      </rPr>
      <t xml:space="preserve">16 </t>
    </r>
  </si>
  <si>
    <r>
      <t xml:space="preserve"> = </t>
    </r>
    <r>
      <rPr>
        <b/>
        <sz val="11"/>
        <color theme="1"/>
        <rFont val="Calibri"/>
        <family val="2"/>
        <charset val="238"/>
      </rPr>
      <t>14</t>
    </r>
  </si>
  <si>
    <r>
      <t xml:space="preserve">- Pro pokrytí 14 hostů v podsíti jsou potřeba </t>
    </r>
    <r>
      <rPr>
        <b/>
        <sz val="11"/>
        <color theme="1"/>
        <rFont val="Calibri"/>
        <family val="2"/>
        <charset val="238"/>
      </rPr>
      <t>4 bity</t>
    </r>
  </si>
  <si>
    <r>
      <t xml:space="preserve">- Abychom vytvořili </t>
    </r>
    <r>
      <rPr>
        <b/>
        <sz val="11"/>
        <color theme="1"/>
        <rFont val="Calibri"/>
        <family val="2"/>
        <charset val="238"/>
      </rPr>
      <t>podsítě</t>
    </r>
    <r>
      <rPr>
        <sz val="11"/>
        <color theme="1"/>
        <rFont val="Calibri"/>
        <family val="2"/>
        <charset val="238"/>
      </rPr>
      <t xml:space="preserve">, musíme přidat tyto 4 bity k části </t>
    </r>
    <r>
      <rPr>
        <b/>
        <sz val="11"/>
        <color theme="1"/>
        <rFont val="Calibri"/>
        <family val="2"/>
        <charset val="238"/>
      </rPr>
      <t xml:space="preserve">network </t>
    </r>
    <r>
      <rPr>
        <sz val="11"/>
        <color theme="1"/>
        <rFont val="Calibri"/>
        <family val="2"/>
        <charset val="238"/>
      </rPr>
      <t xml:space="preserve">-&gt; což nám změní masku na </t>
    </r>
    <r>
      <rPr>
        <b/>
        <sz val="11"/>
        <color theme="1"/>
        <rFont val="Calibri"/>
        <family val="2"/>
        <charset val="238"/>
      </rPr>
      <t>/28</t>
    </r>
  </si>
  <si>
    <r>
      <t>10.1.1.</t>
    </r>
    <r>
      <rPr>
        <sz val="11"/>
        <color rgb="FF4A86E8"/>
        <rFont val="Calibri"/>
        <family val="2"/>
        <charset val="238"/>
      </rPr>
      <t>0000</t>
    </r>
    <r>
      <rPr>
        <sz val="11"/>
        <color rgb="FFFF0000"/>
        <rFont val="Calibri"/>
        <family val="2"/>
        <charset val="238"/>
      </rPr>
      <t>0000</t>
    </r>
  </si>
  <si>
    <r>
      <t>10.1.1.</t>
    </r>
    <r>
      <rPr>
        <sz val="11"/>
        <color rgb="FF4A86E8"/>
        <rFont val="Calibri"/>
        <family val="2"/>
        <charset val="238"/>
      </rPr>
      <t>0001</t>
    </r>
    <r>
      <rPr>
        <sz val="11"/>
        <color rgb="FFFF0000"/>
        <rFont val="Calibri"/>
        <family val="2"/>
        <charset val="238"/>
      </rPr>
      <t>0000</t>
    </r>
  </si>
  <si>
    <r>
      <t>10.1.1.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0000</t>
    </r>
  </si>
  <si>
    <r>
      <t>10.1.1.</t>
    </r>
    <r>
      <rPr>
        <sz val="11"/>
        <color rgb="FF4A86E8"/>
        <rFont val="Calibri"/>
        <family val="2"/>
        <charset val="238"/>
      </rPr>
      <t>1111</t>
    </r>
    <r>
      <rPr>
        <sz val="11"/>
        <color rgb="FFFF0000"/>
        <rFont val="Calibri"/>
        <family val="2"/>
        <charset val="238"/>
      </rPr>
      <t>0000</t>
    </r>
  </si>
  <si>
    <r>
      <t xml:space="preserve">- Ve výsledku máme </t>
    </r>
    <r>
      <rPr>
        <b/>
        <sz val="11"/>
        <color theme="1"/>
        <rFont val="Calibri"/>
        <family val="2"/>
        <charset val="238"/>
      </rPr>
      <t>16 podsítí</t>
    </r>
    <r>
      <rPr>
        <sz val="11"/>
        <color theme="1"/>
        <rFont val="Calibri"/>
        <family val="2"/>
        <charset val="238"/>
      </rPr>
      <t xml:space="preserve"> a v každé podsíti máme max. </t>
    </r>
    <r>
      <rPr>
        <b/>
        <sz val="11"/>
        <color theme="1"/>
        <rFont val="Calibri"/>
        <family val="2"/>
        <charset val="238"/>
      </rPr>
      <t>14 hostů</t>
    </r>
  </si>
  <si>
    <r>
      <t xml:space="preserve">Společnost ABC Ltd má přidělenou podsíť </t>
    </r>
    <r>
      <rPr>
        <b/>
        <sz val="11"/>
        <color theme="1"/>
        <rFont val="Calibri"/>
        <family val="2"/>
        <charset val="238"/>
      </rPr>
      <t>10.128.192.0/18</t>
    </r>
  </si>
  <si>
    <r>
      <t xml:space="preserve">Správce sítě musí tuto podsíť rozdělit na </t>
    </r>
    <r>
      <rPr>
        <b/>
        <sz val="11"/>
        <color theme="1"/>
        <rFont val="Calibri"/>
        <family val="2"/>
        <charset val="238"/>
      </rPr>
      <t>30 podsítí</t>
    </r>
    <r>
      <rPr>
        <sz val="11"/>
        <color theme="1"/>
        <rFont val="Calibri"/>
        <family val="2"/>
        <charset val="238"/>
      </rPr>
      <t xml:space="preserve"> a v každé podsíti, chceme</t>
    </r>
    <r>
      <rPr>
        <b/>
        <sz val="11"/>
        <color theme="1"/>
        <rFont val="Calibri"/>
        <family val="2"/>
        <charset val="238"/>
      </rPr>
      <t xml:space="preserve"> co nejvíce hostů</t>
    </r>
  </si>
  <si>
    <r>
      <t xml:space="preserve">- Zjistíme kolik </t>
    </r>
    <r>
      <rPr>
        <b/>
        <sz val="11"/>
        <color theme="1"/>
        <rFont val="Calibri"/>
        <family val="2"/>
        <charset val="238"/>
      </rPr>
      <t xml:space="preserve">bitů </t>
    </r>
    <r>
      <rPr>
        <sz val="11"/>
        <color theme="1"/>
        <rFont val="Calibri"/>
        <family val="2"/>
        <charset val="238"/>
      </rPr>
      <t xml:space="preserve">je potřeba pro pokrytí </t>
    </r>
    <r>
      <rPr>
        <b/>
        <sz val="11"/>
        <color theme="1"/>
        <rFont val="Calibri"/>
        <family val="2"/>
        <charset val="238"/>
      </rPr>
      <t>30 podsítí</t>
    </r>
  </si>
  <si>
    <r>
      <t xml:space="preserve"> = 2^</t>
    </r>
    <r>
      <rPr>
        <b/>
        <sz val="11"/>
        <color theme="1"/>
        <rFont val="Calibri"/>
        <family val="2"/>
        <charset val="238"/>
      </rPr>
      <t>5</t>
    </r>
  </si>
  <si>
    <r>
      <t xml:space="preserve"> = </t>
    </r>
    <r>
      <rPr>
        <b/>
        <sz val="11"/>
        <color theme="1"/>
        <rFont val="Calibri"/>
        <family val="2"/>
        <charset val="238"/>
      </rPr>
      <t xml:space="preserve">32 </t>
    </r>
  </si>
  <si>
    <r>
      <t xml:space="preserve">- Pro pokrytí je potřeba </t>
    </r>
    <r>
      <rPr>
        <b/>
        <sz val="11"/>
        <color theme="1"/>
        <rFont val="Calibri"/>
        <family val="2"/>
        <charset val="238"/>
      </rPr>
      <t>5 bitů</t>
    </r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</si>
  <si>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FF0000"/>
        <rFont val="Calibri"/>
        <family val="2"/>
        <charset val="238"/>
      </rPr>
      <t>000000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</si>
  <si>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r>
      <t xml:space="preserve">- Dále vezmeme </t>
    </r>
    <r>
      <rPr>
        <b/>
        <sz val="11"/>
        <color theme="1"/>
        <rFont val="Calibri"/>
        <family val="2"/>
        <charset val="238"/>
      </rPr>
      <t>5 bitů pro podsít</t>
    </r>
    <r>
      <rPr>
        <sz val="11"/>
        <color theme="1"/>
        <rFont val="Calibri"/>
        <family val="2"/>
        <charset val="238"/>
      </rPr>
      <t xml:space="preserve"> z oblasti pro hostilele</t>
    </r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</si>
  <si>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00000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</si>
  <si>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00001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</si>
  <si>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00010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</si>
  <si>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11111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</si>
  <si>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t>Pořadí</t>
  </si>
  <si>
    <r>
      <t xml:space="preserve">2b) Zjistit číslo Serial Line -&gt; Device Manager -&gt; Ports -&gt; například </t>
    </r>
    <r>
      <rPr>
        <b/>
        <sz val="11"/>
        <color theme="1"/>
        <rFont val="Calibri"/>
        <family val="2"/>
        <charset val="238"/>
      </rPr>
      <t>COM7</t>
    </r>
  </si>
  <si>
    <r>
      <t xml:space="preserve">- </t>
    </r>
    <r>
      <rPr>
        <b/>
        <sz val="11"/>
        <color theme="1"/>
        <rFont val="Calibri"/>
        <family val="2"/>
        <charset val="238"/>
      </rPr>
      <t>User mode</t>
    </r>
    <r>
      <rPr>
        <sz val="11"/>
        <color theme="1"/>
        <rFont val="Calibri"/>
        <family val="2"/>
        <charset val="238"/>
      </rPr>
      <t xml:space="preserve"> (User EXEC) toto je první úroveň přístupu. Lze použít pouze omezenou sadu příkazů</t>
    </r>
  </si>
  <si>
    <r>
      <t xml:space="preserve">- </t>
    </r>
    <r>
      <rPr>
        <b/>
        <sz val="11"/>
        <color theme="1"/>
        <rFont val="Calibri"/>
        <family val="2"/>
        <charset val="238"/>
      </rPr>
      <t>Privileged mode</t>
    </r>
    <r>
      <rPr>
        <sz val="11"/>
        <color theme="1"/>
        <rFont val="Calibri"/>
        <family val="2"/>
        <charset val="238"/>
      </rPr>
      <t xml:space="preserve"> (Privileged EXEC, také enable mode) jako root nebo administrátorský režim</t>
    </r>
  </si>
  <si>
    <r>
      <rPr>
        <sz val="11"/>
        <color theme="1"/>
        <rFont val="Calibri"/>
        <family val="2"/>
        <charset val="238"/>
      </rPr>
      <t>c3560-CX</t>
    </r>
    <r>
      <rPr>
        <b/>
        <sz val="11"/>
        <color theme="1"/>
        <rFont val="Calibri"/>
        <family val="2"/>
        <charset val="238"/>
      </rPr>
      <t>&gt;</t>
    </r>
  </si>
  <si>
    <r>
      <rPr>
        <sz val="11"/>
        <color theme="1"/>
        <rFont val="Calibri"/>
        <family val="2"/>
        <charset val="238"/>
      </rPr>
      <t>c3560-CX</t>
    </r>
    <r>
      <rPr>
        <b/>
        <sz val="11"/>
        <color theme="1"/>
        <rFont val="Calibri"/>
        <family val="2"/>
        <charset val="238"/>
      </rPr>
      <t>#</t>
    </r>
  </si>
  <si>
    <r>
      <t xml:space="preserve">- Potom co se zařízení nabootuje, odpovědět na otázku: </t>
    </r>
    <r>
      <rPr>
        <i/>
        <sz val="11"/>
        <color theme="1"/>
        <rFont val="Calibri"/>
        <family val="2"/>
        <charset val="238"/>
      </rPr>
      <t>Would you like to enter the inital configuration dialog? [yes/no]:</t>
    </r>
    <r>
      <rPr>
        <sz val="11"/>
        <color theme="1"/>
        <rFont val="Calibri"/>
        <family val="2"/>
        <charset val="238"/>
      </rPr>
      <t xml:space="preserve"> </t>
    </r>
    <r>
      <rPr>
        <b/>
        <sz val="11"/>
        <color theme="1"/>
        <rFont val="Calibri"/>
        <family val="2"/>
        <charset val="238"/>
      </rPr>
      <t>no</t>
    </r>
  </si>
  <si>
    <r>
      <rPr>
        <b/>
        <sz val="11"/>
        <color theme="1"/>
        <rFont val="Calibri"/>
        <family val="2"/>
        <charset val="238"/>
      </rPr>
      <t xml:space="preserve">enable password </t>
    </r>
    <r>
      <rPr>
        <sz val="11"/>
        <color theme="1"/>
        <rFont val="Calibri"/>
        <family val="2"/>
        <charset val="238"/>
      </rPr>
      <t>&lt;heslo&gt;</t>
    </r>
  </si>
  <si>
    <r>
      <rPr>
        <b/>
        <sz val="11"/>
        <color theme="1"/>
        <rFont val="Calibri"/>
        <family val="2"/>
        <charset val="238"/>
      </rPr>
      <t>enable secret</t>
    </r>
    <r>
      <rPr>
        <sz val="11"/>
        <color theme="1"/>
        <rFont val="Calibri"/>
        <family val="2"/>
        <charset val="238"/>
      </rPr>
      <t xml:space="preserve"> &lt;heslo&gt;</t>
    </r>
  </si>
  <si>
    <r>
      <t xml:space="preserve">hostname </t>
    </r>
    <r>
      <rPr>
        <sz val="11"/>
        <color theme="1"/>
        <rFont val="Calibri"/>
        <family val="2"/>
        <charset val="238"/>
      </rPr>
      <t>&lt;jméno_zařízení&gt;</t>
    </r>
  </si>
  <si>
    <r>
      <rPr>
        <b/>
        <sz val="11"/>
        <color theme="1"/>
        <rFont val="Calibri"/>
        <family val="2"/>
        <charset val="238"/>
      </rPr>
      <t xml:space="preserve">password </t>
    </r>
    <r>
      <rPr>
        <sz val="11"/>
        <color theme="1"/>
        <rFont val="Calibri"/>
        <family val="2"/>
        <charset val="238"/>
      </rPr>
      <t>&lt;heslo&gt;</t>
    </r>
  </si>
  <si>
    <r>
      <t xml:space="preserve">- Pro počáteční konfiguraci switche / routeru potřebujeme PC + console kabel -&gt; </t>
    </r>
    <r>
      <rPr>
        <b/>
        <sz val="11"/>
        <color theme="1"/>
        <rFont val="Calibri"/>
        <family val="2"/>
        <charset val="238"/>
      </rPr>
      <t>RS 232</t>
    </r>
    <r>
      <rPr>
        <sz val="11"/>
        <color theme="1"/>
        <rFont val="Calibri"/>
        <family val="2"/>
        <charset val="238"/>
      </rPr>
      <t xml:space="preserve"> port z PC -&gt; </t>
    </r>
    <r>
      <rPr>
        <b/>
        <sz val="11"/>
        <color theme="1"/>
        <rFont val="Calibri"/>
        <family val="2"/>
        <charset val="238"/>
      </rPr>
      <t xml:space="preserve">console </t>
    </r>
    <r>
      <rPr>
        <sz val="11"/>
        <color theme="1"/>
        <rFont val="Calibri"/>
        <family val="2"/>
        <charset val="238"/>
      </rPr>
      <t>port Cisco zařízení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</si>
</sst>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b/>
      <sz val="24"/>
      <color rgb="FFFFFFFF"/>
      <name val="Calibri"/>
      <family val="2"/>
      <charset val="238"/>
    </font>
    <font>
      <b/>
      <sz val="11"/>
      <color rgb="FFFFFFFF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rgb="FF202122"/>
      <name val="Calibri"/>
      <family val="2"/>
      <charset val="238"/>
    </font>
    <font>
      <u/>
      <sz val="11"/>
      <color theme="1"/>
      <name val="Calibri"/>
      <family val="2"/>
      <charset val="238"/>
    </font>
    <font>
      <sz val="10"/>
      <color rgb="FF202122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1"/>
      <color rgb="FF252525"/>
      <name val="Calibri"/>
      <family val="2"/>
      <charset val="238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202122"/>
      <name val="Calibri"/>
      <family val="2"/>
      <charset val="238"/>
    </font>
    <font>
      <u/>
      <sz val="11"/>
      <color rgb="FF202122"/>
      <name val="Calibri"/>
      <family val="2"/>
      <charset val="238"/>
    </font>
    <font>
      <b/>
      <i/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4A86E8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93C47D"/>
      <name val="Calibri"/>
      <family val="2"/>
      <charset val="238"/>
    </font>
    <font>
      <sz val="11"/>
      <color rgb="FFFFFFFF"/>
      <name val="Calibri"/>
      <family val="2"/>
      <charset val="238"/>
    </font>
    <font>
      <i/>
      <sz val="11"/>
      <color rgb="FF999999"/>
      <name val="Calibri"/>
      <family val="2"/>
      <charset val="238"/>
    </font>
    <font>
      <i/>
      <sz val="11"/>
      <color theme="1"/>
      <name val="Calibri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0" tint="-4.9989318521683403E-2"/>
        <bgColor rgb="FFF3F3F3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6" borderId="0" xfId="0" applyFont="1" applyFill="1"/>
    <xf numFmtId="0" fontId="3" fillId="4" borderId="0" xfId="0" applyFont="1" applyFill="1"/>
    <xf numFmtId="0" fontId="4" fillId="7" borderId="0" xfId="0" applyFont="1" applyFill="1"/>
    <xf numFmtId="0" fontId="7" fillId="0" borderId="0" xfId="0" applyFont="1"/>
    <xf numFmtId="0" fontId="4" fillId="8" borderId="0" xfId="0" applyFont="1" applyFill="1"/>
    <xf numFmtId="0" fontId="4" fillId="9" borderId="0" xfId="0" applyFont="1" applyFill="1"/>
    <xf numFmtId="0" fontId="5" fillId="9" borderId="0" xfId="0" applyFont="1" applyFill="1"/>
    <xf numFmtId="0" fontId="4" fillId="10" borderId="0" xfId="0" applyFont="1" applyFill="1"/>
    <xf numFmtId="0" fontId="5" fillId="0" borderId="0" xfId="0" applyFont="1" applyAlignment="1">
      <alignment horizontal="right"/>
    </xf>
    <xf numFmtId="0" fontId="4" fillId="11" borderId="0" xfId="0" applyFont="1" applyFill="1"/>
    <xf numFmtId="0" fontId="5" fillId="11" borderId="0" xfId="0" applyFont="1" applyFill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0" xfId="0" applyFont="1" applyFill="1"/>
    <xf numFmtId="0" fontId="5" fillId="16" borderId="0" xfId="0" applyFont="1" applyFill="1"/>
    <xf numFmtId="0" fontId="4" fillId="17" borderId="0" xfId="0" applyFont="1" applyFill="1"/>
    <xf numFmtId="0" fontId="5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5" fillId="19" borderId="0" xfId="0" applyFont="1" applyFill="1"/>
    <xf numFmtId="0" fontId="4" fillId="19" borderId="0" xfId="0" applyFont="1" applyFill="1" applyAlignment="1">
      <alignment horizontal="left"/>
    </xf>
    <xf numFmtId="0" fontId="10" fillId="0" borderId="0" xfId="0" applyFont="1"/>
    <xf numFmtId="0" fontId="5" fillId="8" borderId="0" xfId="0" applyFont="1" applyFill="1"/>
    <xf numFmtId="0" fontId="2" fillId="12" borderId="0" xfId="0" applyFont="1" applyFill="1"/>
    <xf numFmtId="0" fontId="5" fillId="5" borderId="0" xfId="0" applyFont="1" applyFill="1"/>
    <xf numFmtId="0" fontId="6" fillId="4" borderId="0" xfId="0" applyFont="1" applyFill="1"/>
    <xf numFmtId="0" fontId="13" fillId="4" borderId="0" xfId="0" applyFont="1" applyFill="1"/>
    <xf numFmtId="0" fontId="14" fillId="4" borderId="0" xfId="0" applyFont="1" applyFill="1"/>
    <xf numFmtId="0" fontId="4" fillId="13" borderId="2" xfId="0" applyFont="1" applyFill="1" applyBorder="1"/>
    <xf numFmtId="0" fontId="4" fillId="13" borderId="3" xfId="0" applyFont="1" applyFill="1" applyBorder="1"/>
    <xf numFmtId="0" fontId="4" fillId="0" borderId="5" xfId="0" applyFont="1" applyBorder="1" applyAlignment="1">
      <alignment horizontal="left"/>
    </xf>
    <xf numFmtId="0" fontId="5" fillId="0" borderId="6" xfId="0" applyFont="1" applyBorder="1"/>
    <xf numFmtId="0" fontId="5" fillId="0" borderId="7" xfId="0" applyFont="1" applyBorder="1"/>
    <xf numFmtId="0" fontId="4" fillId="3" borderId="5" xfId="0" applyFont="1" applyFill="1" applyBorder="1" applyAlignment="1">
      <alignment horizontal="left"/>
    </xf>
    <xf numFmtId="0" fontId="5" fillId="3" borderId="6" xfId="0" applyFont="1" applyFill="1" applyBorder="1"/>
    <xf numFmtId="0" fontId="5" fillId="3" borderId="7" xfId="0" applyFont="1" applyFill="1" applyBorder="1"/>
    <xf numFmtId="0" fontId="4" fillId="3" borderId="8" xfId="0" applyFont="1" applyFill="1" applyBorder="1" applyAlignment="1">
      <alignment horizontal="left"/>
    </xf>
    <xf numFmtId="0" fontId="5" fillId="3" borderId="9" xfId="0" applyFont="1" applyFill="1" applyBorder="1"/>
    <xf numFmtId="0" fontId="5" fillId="3" borderId="1" xfId="0" applyFont="1" applyFill="1" applyBorder="1"/>
    <xf numFmtId="0" fontId="5" fillId="3" borderId="10" xfId="0" applyFont="1" applyFill="1" applyBorder="1"/>
    <xf numFmtId="0" fontId="4" fillId="11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4" fillId="11" borderId="1" xfId="0" applyFont="1" applyFill="1" applyBorder="1"/>
    <xf numFmtId="0" fontId="5" fillId="11" borderId="1" xfId="0" applyFont="1" applyFill="1" applyBorder="1"/>
    <xf numFmtId="0" fontId="4" fillId="0" borderId="5" xfId="0" applyFont="1" applyBorder="1"/>
    <xf numFmtId="0" fontId="4" fillId="3" borderId="1" xfId="0" applyFont="1" applyFill="1" applyBorder="1"/>
    <xf numFmtId="0" fontId="15" fillId="0" borderId="0" xfId="0" applyFont="1"/>
    <xf numFmtId="49" fontId="5" fillId="0" borderId="0" xfId="0" applyNumberFormat="1" applyFont="1"/>
    <xf numFmtId="0" fontId="4" fillId="14" borderId="0" xfId="0" applyFont="1" applyFill="1"/>
    <xf numFmtId="0" fontId="5" fillId="14" borderId="0" xfId="0" applyFont="1" applyFill="1"/>
    <xf numFmtId="0" fontId="2" fillId="15" borderId="0" xfId="0" applyFont="1" applyFill="1"/>
    <xf numFmtId="0" fontId="20" fillId="15" borderId="0" xfId="0" applyFont="1" applyFill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13" borderId="3" xfId="0" applyFont="1" applyFill="1" applyBorder="1"/>
    <xf numFmtId="0" fontId="11" fillId="0" borderId="3" xfId="0" applyFont="1" applyBorder="1"/>
    <xf numFmtId="0" fontId="11" fillId="0" borderId="4" xfId="0" applyFont="1" applyBorder="1"/>
    <xf numFmtId="0" fontId="5" fillId="0" borderId="0" xfId="0" applyFont="1" applyAlignment="1">
      <alignment horizontal="left" wrapText="1"/>
    </xf>
    <xf numFmtId="0" fontId="21" fillId="0" borderId="0" xfId="0" applyFont="1"/>
    <xf numFmtId="0" fontId="12" fillId="4" borderId="0" xfId="0" applyFont="1" applyFill="1"/>
    <xf numFmtId="0" fontId="4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145</xdr:row>
      <xdr:rowOff>76200</xdr:rowOff>
    </xdr:from>
    <xdr:ext cx="7648575" cy="2781300"/>
    <xdr:pic>
      <xdr:nvPicPr>
        <xdr:cNvPr id="2" name="image1.png" title="Obráze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72200" y="28098750"/>
          <a:ext cx="7648575" cy="27813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200025</xdr:rowOff>
    </xdr:from>
    <xdr:ext cx="4838700" cy="3190875"/>
    <xdr:pic>
      <xdr:nvPicPr>
        <xdr:cNvPr id="2" name="image2.png" title="Obráze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142875</xdr:rowOff>
    </xdr:from>
    <xdr:ext cx="7200900" cy="3314700"/>
    <xdr:pic>
      <xdr:nvPicPr>
        <xdr:cNvPr id="3" name="image5.png" title="Obrázek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05550" y="1685925"/>
          <a:ext cx="7200900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38</xdr:row>
      <xdr:rowOff>171450</xdr:rowOff>
    </xdr:from>
    <xdr:ext cx="6124575" cy="3514725"/>
    <xdr:pic>
      <xdr:nvPicPr>
        <xdr:cNvPr id="4" name="image6.png" title="Obrázek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582400" y="7600950"/>
          <a:ext cx="6124575" cy="35147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123826</xdr:colOff>
      <xdr:row>0</xdr:row>
      <xdr:rowOff>133350</xdr:rowOff>
    </xdr:from>
    <xdr:ext cx="3238500" cy="2428875"/>
    <xdr:pic>
      <xdr:nvPicPr>
        <xdr:cNvPr id="2" name="image3.jpg" title="Obrázek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6476" y="133350"/>
          <a:ext cx="3238500" cy="24288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20</xdr:row>
      <xdr:rowOff>66675</xdr:rowOff>
    </xdr:from>
    <xdr:ext cx="6391275" cy="3543300"/>
    <xdr:pic>
      <xdr:nvPicPr>
        <xdr:cNvPr id="3" name="image7.jpg" title="Obrázek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828675</xdr:colOff>
      <xdr:row>0</xdr:row>
      <xdr:rowOff>133350</xdr:rowOff>
    </xdr:from>
    <xdr:ext cx="3295650" cy="2505075"/>
    <xdr:pic>
      <xdr:nvPicPr>
        <xdr:cNvPr id="4" name="image4.jpg" title="Obrázek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144125" y="133350"/>
          <a:ext cx="3295650" cy="2505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60"/>
  <sheetViews>
    <sheetView workbookViewId="0">
      <selection activeCell="E133" sqref="E133"/>
    </sheetView>
  </sheetViews>
  <sheetFormatPr defaultColWidth="12.5703125" defaultRowHeight="15.75" customHeight="1" x14ac:dyDescent="0.25"/>
  <cols>
    <col min="1" max="1" width="16.28515625" style="1" customWidth="1"/>
    <col min="2" max="3" width="12.5703125" style="1"/>
    <col min="4" max="4" width="13" style="1" customWidth="1"/>
    <col min="5" max="16384" width="12.5703125" style="1"/>
  </cols>
  <sheetData>
    <row r="1" spans="1:4" ht="12.75" customHeight="1" x14ac:dyDescent="0.25">
      <c r="A1" s="62" t="s">
        <v>0</v>
      </c>
      <c r="B1" s="63"/>
      <c r="C1" s="63"/>
      <c r="D1" s="64"/>
    </row>
    <row r="2" spans="1:4" ht="15" customHeight="1" x14ac:dyDescent="0.25">
      <c r="A2" s="65"/>
      <c r="B2" s="66"/>
      <c r="C2" s="66"/>
      <c r="D2" s="67"/>
    </row>
    <row r="3" spans="1:4" ht="15.75" customHeight="1" thickBot="1" x14ac:dyDescent="0.3">
      <c r="A3" s="68"/>
      <c r="B3" s="69"/>
      <c r="C3" s="69"/>
      <c r="D3" s="70"/>
    </row>
    <row r="4" spans="1:4" ht="15" x14ac:dyDescent="0.25">
      <c r="A4" s="2" t="s">
        <v>1</v>
      </c>
    </row>
    <row r="5" spans="1:4" ht="15" x14ac:dyDescent="0.25">
      <c r="A5" s="3" t="s">
        <v>2</v>
      </c>
    </row>
    <row r="6" spans="1:4" ht="15" x14ac:dyDescent="0.25">
      <c r="A6" s="3" t="s">
        <v>3</v>
      </c>
    </row>
    <row r="16" spans="1:4" ht="15" x14ac:dyDescent="0.25">
      <c r="A16" s="23" t="s">
        <v>4</v>
      </c>
      <c r="B16" s="24"/>
    </row>
    <row r="18" spans="1:26" ht="15" x14ac:dyDescent="0.25">
      <c r="A18" s="25" t="s">
        <v>5</v>
      </c>
      <c r="B18" s="26"/>
    </row>
    <row r="19" spans="1:26" ht="15" x14ac:dyDescent="0.25">
      <c r="A19" s="3" t="s">
        <v>370</v>
      </c>
    </row>
    <row r="20" spans="1:26" ht="15" x14ac:dyDescent="0.25">
      <c r="A20" s="3" t="s">
        <v>371</v>
      </c>
    </row>
    <row r="21" spans="1:26" ht="15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x14ac:dyDescent="0.25">
      <c r="A22" s="25" t="s">
        <v>6</v>
      </c>
      <c r="B22" s="26"/>
    </row>
    <row r="23" spans="1:26" ht="15" x14ac:dyDescent="0.25">
      <c r="A23" s="3" t="s">
        <v>372</v>
      </c>
    </row>
    <row r="24" spans="1:26" ht="15" x14ac:dyDescent="0.25">
      <c r="A24" s="3" t="s">
        <v>373</v>
      </c>
    </row>
    <row r="26" spans="1:26" ht="15" x14ac:dyDescent="0.25">
      <c r="A26" s="25" t="s">
        <v>7</v>
      </c>
      <c r="B26" s="26"/>
    </row>
    <row r="27" spans="1:26" ht="15" x14ac:dyDescent="0.25">
      <c r="A27" s="3" t="s">
        <v>374</v>
      </c>
    </row>
    <row r="28" spans="1:26" ht="15" x14ac:dyDescent="0.25">
      <c r="A28" s="3" t="s">
        <v>8</v>
      </c>
    </row>
    <row r="30" spans="1:26" ht="15" x14ac:dyDescent="0.25">
      <c r="A30" s="25" t="s">
        <v>9</v>
      </c>
      <c r="B30" s="26"/>
    </row>
    <row r="31" spans="1:26" ht="15" x14ac:dyDescent="0.25">
      <c r="A31" s="3" t="s">
        <v>10</v>
      </c>
    </row>
    <row r="33" spans="1:2" ht="15" x14ac:dyDescent="0.25">
      <c r="A33" s="27" t="s">
        <v>11</v>
      </c>
      <c r="B33" s="27"/>
    </row>
    <row r="34" spans="1:2" ht="15" x14ac:dyDescent="0.25">
      <c r="A34" s="3" t="s">
        <v>12</v>
      </c>
    </row>
    <row r="35" spans="1:2" ht="15" x14ac:dyDescent="0.25">
      <c r="A35" s="3" t="s">
        <v>13</v>
      </c>
    </row>
    <row r="37" spans="1:2" ht="15" x14ac:dyDescent="0.25">
      <c r="A37" s="27" t="s">
        <v>14</v>
      </c>
      <c r="B37" s="27"/>
    </row>
    <row r="38" spans="1:2" ht="15" x14ac:dyDescent="0.25">
      <c r="A38" s="3" t="s">
        <v>388</v>
      </c>
    </row>
    <row r="39" spans="1:2" ht="15" x14ac:dyDescent="0.25">
      <c r="A39" s="3" t="s">
        <v>15</v>
      </c>
    </row>
    <row r="40" spans="1:2" ht="15" x14ac:dyDescent="0.25">
      <c r="A40" s="3" t="s">
        <v>16</v>
      </c>
    </row>
    <row r="42" spans="1:2" ht="15" x14ac:dyDescent="0.25">
      <c r="A42" s="27" t="s">
        <v>17</v>
      </c>
      <c r="B42" s="27"/>
    </row>
    <row r="43" spans="1:2" ht="15" x14ac:dyDescent="0.25">
      <c r="A43" s="3" t="s">
        <v>18</v>
      </c>
    </row>
    <row r="44" spans="1:2" ht="15" x14ac:dyDescent="0.25">
      <c r="A44" s="3" t="s">
        <v>19</v>
      </c>
    </row>
    <row r="45" spans="1:2" ht="15" x14ac:dyDescent="0.25">
      <c r="A45" s="3" t="s">
        <v>20</v>
      </c>
    </row>
    <row r="46" spans="1:2" ht="15" x14ac:dyDescent="0.25">
      <c r="A46" s="3" t="s">
        <v>21</v>
      </c>
    </row>
    <row r="47" spans="1:2" ht="15" x14ac:dyDescent="0.25">
      <c r="A47" s="3" t="s">
        <v>22</v>
      </c>
    </row>
    <row r="49" spans="1:14" ht="15" x14ac:dyDescent="0.25">
      <c r="A49" s="27" t="s">
        <v>23</v>
      </c>
      <c r="B49" s="27"/>
      <c r="M49" s="9" t="s">
        <v>24</v>
      </c>
      <c r="N49" s="10"/>
    </row>
    <row r="50" spans="1:14" ht="15" x14ac:dyDescent="0.25">
      <c r="A50" s="3" t="s">
        <v>25</v>
      </c>
      <c r="M50" s="3" t="s">
        <v>26</v>
      </c>
    </row>
    <row r="51" spans="1:14" ht="15" x14ac:dyDescent="0.25">
      <c r="A51" s="3" t="s">
        <v>27</v>
      </c>
      <c r="M51" s="11" t="s">
        <v>28</v>
      </c>
    </row>
    <row r="52" spans="1:14" ht="15" x14ac:dyDescent="0.25">
      <c r="A52" s="3" t="s">
        <v>29</v>
      </c>
      <c r="M52" s="3" t="s">
        <v>30</v>
      </c>
    </row>
    <row r="53" spans="1:14" ht="15" x14ac:dyDescent="0.25">
      <c r="A53" s="3" t="s">
        <v>31</v>
      </c>
    </row>
    <row r="54" spans="1:14" ht="15" x14ac:dyDescent="0.25">
      <c r="A54" s="11" t="s">
        <v>32</v>
      </c>
    </row>
    <row r="56" spans="1:14" ht="15" x14ac:dyDescent="0.25">
      <c r="A56" s="25" t="s">
        <v>33</v>
      </c>
      <c r="B56" s="26"/>
      <c r="C56" s="25"/>
    </row>
    <row r="57" spans="1:14" ht="15" x14ac:dyDescent="0.25">
      <c r="A57" s="3" t="s">
        <v>34</v>
      </c>
    </row>
    <row r="58" spans="1:14" ht="15" x14ac:dyDescent="0.25">
      <c r="A58" s="3" t="s">
        <v>35</v>
      </c>
    </row>
    <row r="60" spans="1:14" ht="15" x14ac:dyDescent="0.25">
      <c r="A60" s="25" t="s">
        <v>36</v>
      </c>
      <c r="B60" s="26"/>
      <c r="C60" s="25"/>
    </row>
    <row r="61" spans="1:14" ht="15" x14ac:dyDescent="0.25">
      <c r="A61" s="3" t="s">
        <v>37</v>
      </c>
    </row>
    <row r="62" spans="1:14" ht="15" x14ac:dyDescent="0.25">
      <c r="A62" s="3" t="s">
        <v>38</v>
      </c>
    </row>
    <row r="63" spans="1:14" ht="15" x14ac:dyDescent="0.25">
      <c r="A63" s="3" t="s">
        <v>39</v>
      </c>
    </row>
    <row r="64" spans="1:14" ht="15" x14ac:dyDescent="0.25">
      <c r="A64" s="3" t="s">
        <v>40</v>
      </c>
    </row>
    <row r="66" spans="1:5" ht="15" x14ac:dyDescent="0.25">
      <c r="A66" s="12" t="s">
        <v>41</v>
      </c>
    </row>
    <row r="67" spans="1:5" ht="15" x14ac:dyDescent="0.25">
      <c r="A67" s="3" t="s">
        <v>42</v>
      </c>
    </row>
    <row r="68" spans="1:5" ht="15" x14ac:dyDescent="0.25">
      <c r="A68" s="3" t="s">
        <v>43</v>
      </c>
    </row>
    <row r="69" spans="1:5" ht="15" x14ac:dyDescent="0.25">
      <c r="A69" s="13" t="s">
        <v>44</v>
      </c>
    </row>
    <row r="70" spans="1:5" ht="15" x14ac:dyDescent="0.25">
      <c r="B70" s="3" t="s">
        <v>45</v>
      </c>
    </row>
    <row r="71" spans="1:5" ht="15" x14ac:dyDescent="0.25">
      <c r="B71" s="3" t="s">
        <v>46</v>
      </c>
    </row>
    <row r="74" spans="1:5" ht="15" x14ac:dyDescent="0.25">
      <c r="B74" s="14" t="s">
        <v>47</v>
      </c>
      <c r="C74" s="14"/>
      <c r="D74" s="14"/>
      <c r="E74" s="14"/>
    </row>
    <row r="75" spans="1:5" ht="15" x14ac:dyDescent="0.25">
      <c r="B75" s="3" t="s">
        <v>48</v>
      </c>
    </row>
    <row r="81" spans="1:9" ht="15" x14ac:dyDescent="0.25">
      <c r="B81" s="14" t="s">
        <v>49</v>
      </c>
      <c r="C81" s="14"/>
      <c r="D81" s="14"/>
      <c r="E81" s="14"/>
    </row>
    <row r="82" spans="1:9" ht="15" x14ac:dyDescent="0.25">
      <c r="B82" s="3" t="s">
        <v>50</v>
      </c>
    </row>
    <row r="83" spans="1:9" ht="15" x14ac:dyDescent="0.25">
      <c r="B83" s="3" t="s">
        <v>51</v>
      </c>
    </row>
    <row r="89" spans="1:9" ht="15" x14ac:dyDescent="0.25">
      <c r="A89" s="15" t="s">
        <v>52</v>
      </c>
      <c r="B89" s="16"/>
    </row>
    <row r="90" spans="1:9" ht="15" x14ac:dyDescent="0.25">
      <c r="A90" s="3" t="s">
        <v>375</v>
      </c>
    </row>
    <row r="91" spans="1:9" ht="15" x14ac:dyDescent="0.25">
      <c r="A91" s="3" t="s">
        <v>53</v>
      </c>
    </row>
    <row r="93" spans="1:9" ht="15" x14ac:dyDescent="0.25">
      <c r="A93" s="13" t="s">
        <v>54</v>
      </c>
    </row>
    <row r="95" spans="1:9" ht="15" x14ac:dyDescent="0.25">
      <c r="A95" s="25" t="s">
        <v>55</v>
      </c>
      <c r="B95" s="26">
        <v>1</v>
      </c>
      <c r="C95" s="25">
        <v>1</v>
      </c>
      <c r="D95" s="26">
        <v>0</v>
      </c>
      <c r="E95" s="25">
        <v>1</v>
      </c>
      <c r="F95" s="26">
        <v>0</v>
      </c>
      <c r="G95" s="25">
        <v>1</v>
      </c>
      <c r="H95" s="26">
        <v>1</v>
      </c>
      <c r="I95" s="25">
        <v>0</v>
      </c>
    </row>
    <row r="96" spans="1:9" ht="15" x14ac:dyDescent="0.25">
      <c r="A96" s="3" t="s">
        <v>56</v>
      </c>
      <c r="B96" s="3">
        <v>7</v>
      </c>
      <c r="C96" s="3">
        <v>6</v>
      </c>
      <c r="D96" s="3">
        <v>5</v>
      </c>
      <c r="E96" s="3">
        <v>4</v>
      </c>
      <c r="F96" s="3">
        <v>3</v>
      </c>
      <c r="G96" s="3">
        <v>2</v>
      </c>
      <c r="H96" s="3">
        <v>1</v>
      </c>
      <c r="I96" s="3">
        <v>0</v>
      </c>
    </row>
    <row r="97" spans="1:14" ht="15" x14ac:dyDescent="0.25">
      <c r="A97" s="3" t="s">
        <v>57</v>
      </c>
      <c r="B97" s="18" t="s">
        <v>58</v>
      </c>
      <c r="C97" s="18" t="s">
        <v>59</v>
      </c>
      <c r="D97" s="18" t="s">
        <v>60</v>
      </c>
      <c r="E97" s="18" t="s">
        <v>61</v>
      </c>
      <c r="F97" s="18" t="s">
        <v>62</v>
      </c>
      <c r="G97" s="18" t="s">
        <v>63</v>
      </c>
      <c r="H97" s="18" t="s">
        <v>64</v>
      </c>
      <c r="I97" s="18" t="s">
        <v>65</v>
      </c>
    </row>
    <row r="98" spans="1:14" ht="15" x14ac:dyDescent="0.25">
      <c r="A98" s="25" t="s">
        <v>66</v>
      </c>
      <c r="B98" s="26">
        <f>POWER(2,7)</f>
        <v>128</v>
      </c>
      <c r="C98" s="25">
        <f>POWER(2,6)</f>
        <v>64</v>
      </c>
      <c r="D98" s="26">
        <f>POWER(2,5)</f>
        <v>32</v>
      </c>
      <c r="E98" s="25">
        <f>POWER(2,4)</f>
        <v>16</v>
      </c>
      <c r="F98" s="26">
        <f>POWER(2,3)</f>
        <v>8</v>
      </c>
      <c r="G98" s="25">
        <f>POWER(2,2)</f>
        <v>4</v>
      </c>
      <c r="H98" s="26">
        <f>POWER(2,1)</f>
        <v>2</v>
      </c>
      <c r="I98" s="25">
        <f>POWER(2,0)</f>
        <v>1</v>
      </c>
    </row>
    <row r="99" spans="1:14" ht="15" x14ac:dyDescent="0.25">
      <c r="A99" s="3" t="s">
        <v>67</v>
      </c>
      <c r="B99" s="18" t="s">
        <v>68</v>
      </c>
      <c r="C99" s="18" t="s">
        <v>68</v>
      </c>
      <c r="D99" s="18" t="s">
        <v>69</v>
      </c>
      <c r="E99" s="18" t="s">
        <v>68</v>
      </c>
      <c r="F99" s="18" t="s">
        <v>69</v>
      </c>
      <c r="G99" s="18" t="s">
        <v>68</v>
      </c>
      <c r="H99" s="18" t="s">
        <v>68</v>
      </c>
      <c r="I99" s="18" t="s">
        <v>69</v>
      </c>
    </row>
    <row r="100" spans="1:14" ht="15" x14ac:dyDescent="0.25">
      <c r="A100" s="25" t="s">
        <v>70</v>
      </c>
      <c r="B100" s="26">
        <f>POWER(2,7)</f>
        <v>128</v>
      </c>
      <c r="C100" s="25">
        <f>POWER(2,6)</f>
        <v>64</v>
      </c>
      <c r="D100" s="26">
        <v>0</v>
      </c>
      <c r="E100" s="25">
        <f>POWER(2,4)</f>
        <v>16</v>
      </c>
      <c r="F100" s="26">
        <v>0</v>
      </c>
      <c r="G100" s="25">
        <f>POWER(2,2)</f>
        <v>4</v>
      </c>
      <c r="H100" s="26">
        <f>POWER(2,1)</f>
        <v>2</v>
      </c>
      <c r="I100" s="25">
        <v>0</v>
      </c>
    </row>
    <row r="102" spans="1:14" ht="15" x14ac:dyDescent="0.25">
      <c r="A102" s="3" t="s">
        <v>376</v>
      </c>
    </row>
    <row r="105" spans="1:14" ht="15" x14ac:dyDescent="0.25">
      <c r="A105" s="19" t="s">
        <v>71</v>
      </c>
      <c r="B105" s="20"/>
      <c r="C105" s="20"/>
    </row>
    <row r="106" spans="1:14" ht="15" x14ac:dyDescent="0.25">
      <c r="A106" s="3" t="s">
        <v>377</v>
      </c>
    </row>
    <row r="107" spans="1:14" ht="15" x14ac:dyDescent="0.25">
      <c r="A107" s="3" t="s">
        <v>378</v>
      </c>
    </row>
    <row r="110" spans="1:14" ht="15" x14ac:dyDescent="0.25">
      <c r="A110" s="25" t="s">
        <v>72</v>
      </c>
      <c r="B110" s="26"/>
      <c r="C110" s="25"/>
      <c r="D110" s="26"/>
      <c r="K110" s="25" t="s">
        <v>73</v>
      </c>
      <c r="L110" s="26"/>
      <c r="M110" s="25"/>
      <c r="N110" s="26"/>
    </row>
    <row r="111" spans="1:14" ht="15" x14ac:dyDescent="0.25">
      <c r="A111" s="3" t="s">
        <v>379</v>
      </c>
    </row>
    <row r="113" spans="1:16" ht="15" x14ac:dyDescent="0.25">
      <c r="A113" s="13" t="s">
        <v>74</v>
      </c>
      <c r="K113" s="13" t="s">
        <v>74</v>
      </c>
    </row>
    <row r="114" spans="1:16" ht="15" x14ac:dyDescent="0.25">
      <c r="A114" s="3" t="s">
        <v>380</v>
      </c>
      <c r="K114" s="3" t="s">
        <v>381</v>
      </c>
    </row>
    <row r="115" spans="1:16" ht="15" x14ac:dyDescent="0.25">
      <c r="A115" s="21"/>
      <c r="B115" s="21"/>
      <c r="C115" s="21"/>
      <c r="D115" s="21"/>
      <c r="E115" s="21"/>
    </row>
    <row r="116" spans="1:16" ht="15" x14ac:dyDescent="0.25">
      <c r="A116" s="21" t="s">
        <v>75</v>
      </c>
      <c r="B116" s="21"/>
      <c r="C116" s="21"/>
      <c r="D116" s="21"/>
      <c r="E116" s="21"/>
      <c r="K116" s="28" t="s">
        <v>76</v>
      </c>
      <c r="L116" s="29"/>
      <c r="M116" s="30">
        <v>3</v>
      </c>
      <c r="N116" s="30" t="s">
        <v>77</v>
      </c>
      <c r="O116" s="30">
        <v>0</v>
      </c>
      <c r="P116" s="30" t="s">
        <v>78</v>
      </c>
    </row>
    <row r="117" spans="1:16" ht="15" x14ac:dyDescent="0.25">
      <c r="A117" s="21" t="s">
        <v>79</v>
      </c>
      <c r="B117" s="21"/>
      <c r="C117" s="21"/>
      <c r="D117" s="21"/>
      <c r="E117" s="21"/>
      <c r="K117" s="21" t="s">
        <v>80</v>
      </c>
      <c r="L117" s="21"/>
      <c r="M117" s="21" t="s">
        <v>81</v>
      </c>
      <c r="N117" s="21" t="s">
        <v>82</v>
      </c>
      <c r="O117" s="21" t="s">
        <v>83</v>
      </c>
      <c r="P117" s="21" t="s">
        <v>84</v>
      </c>
    </row>
    <row r="118" spans="1:16" ht="15" x14ac:dyDescent="0.25">
      <c r="A118" s="21" t="s">
        <v>85</v>
      </c>
      <c r="B118" s="21"/>
      <c r="C118" s="21"/>
      <c r="D118" s="21"/>
      <c r="E118" s="21"/>
      <c r="K118" s="28" t="s">
        <v>86</v>
      </c>
      <c r="L118" s="29"/>
      <c r="M118" s="30">
        <v>12288</v>
      </c>
      <c r="N118" s="30">
        <v>256</v>
      </c>
      <c r="O118" s="30">
        <v>0</v>
      </c>
      <c r="P118" s="30">
        <v>15</v>
      </c>
    </row>
    <row r="119" spans="1:16" ht="15" x14ac:dyDescent="0.25">
      <c r="A119" s="21" t="s">
        <v>87</v>
      </c>
      <c r="B119" s="21"/>
      <c r="C119" s="21"/>
      <c r="D119" s="21"/>
      <c r="E119" s="21"/>
      <c r="L119" s="21"/>
      <c r="M119" s="22"/>
      <c r="N119" s="22"/>
      <c r="O119" s="22"/>
      <c r="P119" s="22"/>
    </row>
    <row r="120" spans="1:16" ht="15" x14ac:dyDescent="0.25">
      <c r="A120" s="21" t="s">
        <v>88</v>
      </c>
      <c r="B120" s="21"/>
      <c r="C120" s="21"/>
      <c r="D120" s="21"/>
      <c r="E120" s="21"/>
      <c r="K120" s="21" t="s">
        <v>382</v>
      </c>
      <c r="L120" s="21"/>
      <c r="M120" s="21"/>
      <c r="N120" s="21"/>
      <c r="O120" s="21"/>
      <c r="P120" s="21"/>
    </row>
    <row r="121" spans="1:16" ht="15" x14ac:dyDescent="0.25">
      <c r="A121" s="21"/>
      <c r="B121" s="21"/>
      <c r="C121" s="21"/>
      <c r="D121" s="21"/>
      <c r="E121" s="21"/>
    </row>
    <row r="122" spans="1:16" ht="15.75" customHeight="1" x14ac:dyDescent="0.25">
      <c r="A122" s="28" t="s">
        <v>89</v>
      </c>
      <c r="B122" s="28" t="s">
        <v>90</v>
      </c>
      <c r="C122" s="28"/>
      <c r="D122" s="28" t="s">
        <v>91</v>
      </c>
      <c r="E122" s="28"/>
      <c r="F122" s="28" t="s">
        <v>92</v>
      </c>
      <c r="G122" s="28"/>
      <c r="H122" s="28" t="s">
        <v>516</v>
      </c>
      <c r="K122" s="21"/>
      <c r="L122" s="21"/>
      <c r="M122" s="21"/>
      <c r="N122" s="21"/>
      <c r="O122" s="21"/>
      <c r="P122" s="21"/>
    </row>
    <row r="123" spans="1:16" ht="15" x14ac:dyDescent="0.25">
      <c r="A123" s="21" t="s">
        <v>93</v>
      </c>
      <c r="B123" s="21">
        <v>472</v>
      </c>
      <c r="D123" s="21">
        <v>10</v>
      </c>
      <c r="F123" s="22" t="s">
        <v>94</v>
      </c>
      <c r="H123" s="21">
        <v>0</v>
      </c>
      <c r="K123" s="21"/>
      <c r="L123" s="21"/>
      <c r="M123" s="21"/>
      <c r="N123" s="21"/>
      <c r="O123" s="21"/>
      <c r="P123" s="21"/>
    </row>
    <row r="124" spans="1:16" ht="15" x14ac:dyDescent="0.25">
      <c r="A124" s="21" t="s">
        <v>95</v>
      </c>
      <c r="B124" s="21">
        <v>29</v>
      </c>
      <c r="D124" s="21">
        <v>8</v>
      </c>
      <c r="F124" s="22">
        <v>8</v>
      </c>
      <c r="H124" s="21">
        <v>1</v>
      </c>
      <c r="K124" s="21"/>
      <c r="L124" s="21"/>
      <c r="M124" s="21"/>
      <c r="N124" s="21"/>
      <c r="O124" s="21"/>
      <c r="P124" s="21"/>
    </row>
    <row r="125" spans="1:16" ht="15" x14ac:dyDescent="0.25">
      <c r="A125" s="21" t="s">
        <v>96</v>
      </c>
      <c r="B125" s="21">
        <v>1</v>
      </c>
      <c r="D125" s="21">
        <v>13</v>
      </c>
      <c r="F125" s="22" t="s">
        <v>97</v>
      </c>
      <c r="H125" s="21">
        <v>2</v>
      </c>
      <c r="K125" s="21"/>
      <c r="L125" s="21"/>
      <c r="M125" s="21"/>
      <c r="N125" s="21"/>
      <c r="O125" s="21"/>
      <c r="P125" s="21"/>
    </row>
    <row r="126" spans="1:16" ht="15" x14ac:dyDescent="0.25">
      <c r="A126" s="21" t="s">
        <v>98</v>
      </c>
      <c r="B126" s="21">
        <v>0</v>
      </c>
      <c r="D126" s="21">
        <v>1</v>
      </c>
      <c r="F126" s="22">
        <v>1</v>
      </c>
      <c r="H126" s="21">
        <v>3</v>
      </c>
      <c r="K126" s="21"/>
      <c r="L126" s="21"/>
      <c r="M126" s="21"/>
      <c r="N126" s="21"/>
      <c r="O126" s="21"/>
      <c r="P126" s="21"/>
    </row>
    <row r="127" spans="1:16" ht="15" x14ac:dyDescent="0.25">
      <c r="A127" s="21"/>
      <c r="B127" s="21"/>
      <c r="C127" s="21"/>
      <c r="D127" s="21"/>
      <c r="E127" s="21"/>
      <c r="K127" s="21"/>
      <c r="L127" s="21"/>
      <c r="M127" s="21"/>
      <c r="N127" s="21"/>
      <c r="O127" s="21"/>
      <c r="P127" s="21"/>
    </row>
    <row r="128" spans="1:16" ht="15" x14ac:dyDescent="0.25">
      <c r="A128" s="21" t="s">
        <v>383</v>
      </c>
      <c r="B128" s="21"/>
      <c r="C128" s="21"/>
      <c r="D128" s="21"/>
      <c r="E128" s="21"/>
      <c r="K128" s="21"/>
      <c r="L128" s="21"/>
      <c r="M128" s="21"/>
      <c r="N128" s="21"/>
      <c r="O128" s="21"/>
      <c r="P128" s="21"/>
    </row>
    <row r="129" spans="1:14" ht="15" x14ac:dyDescent="0.25">
      <c r="A129" s="21"/>
      <c r="B129" s="21"/>
      <c r="C129" s="21"/>
      <c r="D129" s="21"/>
      <c r="E129" s="21"/>
    </row>
    <row r="130" spans="1:14" ht="15" x14ac:dyDescent="0.25">
      <c r="A130" s="3"/>
      <c r="B130" s="3"/>
      <c r="C130" s="3"/>
      <c r="D130" s="3"/>
      <c r="E130" s="3"/>
    </row>
    <row r="131" spans="1:14" ht="15" x14ac:dyDescent="0.25">
      <c r="A131" s="25" t="s">
        <v>99</v>
      </c>
      <c r="B131" s="26"/>
      <c r="C131" s="25"/>
      <c r="D131" s="26"/>
      <c r="E131" s="3"/>
      <c r="K131" s="25" t="s">
        <v>100</v>
      </c>
      <c r="L131" s="26"/>
      <c r="M131" s="25"/>
      <c r="N131" s="26"/>
    </row>
    <row r="132" spans="1:14" ht="15" x14ac:dyDescent="0.25">
      <c r="A132" s="3" t="s">
        <v>101</v>
      </c>
      <c r="K132" s="3" t="s">
        <v>102</v>
      </c>
    </row>
    <row r="134" spans="1:14" ht="15" x14ac:dyDescent="0.25">
      <c r="A134" s="13" t="s">
        <v>74</v>
      </c>
      <c r="K134" s="13" t="s">
        <v>74</v>
      </c>
    </row>
    <row r="135" spans="1:14" ht="15" x14ac:dyDescent="0.25">
      <c r="A135" s="3" t="s">
        <v>384</v>
      </c>
      <c r="K135" s="3" t="s">
        <v>385</v>
      </c>
    </row>
    <row r="137" spans="1:14" ht="15" x14ac:dyDescent="0.25">
      <c r="A137" s="3" t="s">
        <v>103</v>
      </c>
      <c r="K137" s="2" t="s">
        <v>104</v>
      </c>
    </row>
    <row r="138" spans="1:14" ht="15" x14ac:dyDescent="0.25">
      <c r="A138" s="3" t="s">
        <v>105</v>
      </c>
      <c r="K138" s="2" t="s">
        <v>106</v>
      </c>
    </row>
    <row r="140" spans="1:14" ht="15" x14ac:dyDescent="0.25">
      <c r="A140" s="2" t="s">
        <v>107</v>
      </c>
      <c r="K140" s="21" t="s">
        <v>386</v>
      </c>
    </row>
    <row r="141" spans="1:14" ht="15" x14ac:dyDescent="0.25">
      <c r="A141" s="2" t="s">
        <v>108</v>
      </c>
    </row>
    <row r="142" spans="1:14" ht="15" x14ac:dyDescent="0.25">
      <c r="A142" s="2" t="s">
        <v>109</v>
      </c>
    </row>
    <row r="143" spans="1:14" ht="15" x14ac:dyDescent="0.25">
      <c r="A143" s="2" t="s">
        <v>110</v>
      </c>
    </row>
    <row r="145" spans="1:2" ht="15" x14ac:dyDescent="0.25">
      <c r="A145" s="3" t="s">
        <v>387</v>
      </c>
    </row>
    <row r="148" spans="1:2" ht="15" x14ac:dyDescent="0.25">
      <c r="A148" s="27" t="s">
        <v>111</v>
      </c>
      <c r="B148" s="27"/>
    </row>
    <row r="150" spans="1:2" ht="15" x14ac:dyDescent="0.25">
      <c r="A150" s="25" t="s">
        <v>112</v>
      </c>
      <c r="B150" s="26"/>
    </row>
    <row r="151" spans="1:2" ht="15" x14ac:dyDescent="0.25">
      <c r="A151" s="3" t="s">
        <v>113</v>
      </c>
    </row>
    <row r="152" spans="1:2" ht="15" x14ac:dyDescent="0.25">
      <c r="A152" s="3" t="s">
        <v>114</v>
      </c>
    </row>
    <row r="154" spans="1:2" ht="15" x14ac:dyDescent="0.25">
      <c r="A154" s="25" t="s">
        <v>115</v>
      </c>
      <c r="B154" s="26"/>
    </row>
    <row r="155" spans="1:2" ht="15" x14ac:dyDescent="0.25">
      <c r="A155" s="3" t="s">
        <v>116</v>
      </c>
    </row>
    <row r="156" spans="1:2" ht="15" x14ac:dyDescent="0.25">
      <c r="A156" s="3" t="s">
        <v>117</v>
      </c>
    </row>
    <row r="158" spans="1:2" ht="15" x14ac:dyDescent="0.25">
      <c r="A158" s="25" t="s">
        <v>118</v>
      </c>
      <c r="B158" s="26"/>
    </row>
    <row r="159" spans="1:2" ht="15" x14ac:dyDescent="0.25">
      <c r="A159" s="3" t="s">
        <v>119</v>
      </c>
    </row>
    <row r="160" spans="1:2" ht="15" x14ac:dyDescent="0.25">
      <c r="A160" s="3" t="s">
        <v>120</v>
      </c>
    </row>
  </sheetData>
  <mergeCells count="1">
    <mergeCell ref="A1:D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89"/>
  <sheetViews>
    <sheetView tabSelected="1" topLeftCell="A10" workbookViewId="0">
      <selection activeCell="L28" sqref="L28"/>
    </sheetView>
  </sheetViews>
  <sheetFormatPr defaultColWidth="12.5703125" defaultRowHeight="15.75" customHeight="1" x14ac:dyDescent="0.25"/>
  <cols>
    <col min="1" max="1" width="15" style="1" customWidth="1"/>
    <col min="2" max="3" width="12.5703125" style="1"/>
    <col min="4" max="4" width="17.5703125" style="1" customWidth="1"/>
    <col min="5" max="5" width="12.5703125" style="1" customWidth="1"/>
    <col min="6" max="6" width="12.5703125" style="1"/>
    <col min="7" max="7" width="15.42578125" style="1" customWidth="1"/>
    <col min="8" max="8" width="14.5703125" style="1" customWidth="1"/>
    <col min="9" max="11" width="15.5703125" style="1" customWidth="1"/>
    <col min="12" max="12" width="13.7109375" style="1" customWidth="1"/>
    <col min="13" max="14" width="14.85546875" style="1" customWidth="1"/>
    <col min="15" max="15" width="13.85546875" style="1" customWidth="1"/>
    <col min="16" max="16384" width="12.5703125" style="1"/>
  </cols>
  <sheetData>
    <row r="1" spans="1:4" ht="15" customHeight="1" x14ac:dyDescent="0.25">
      <c r="A1" s="62" t="s">
        <v>121</v>
      </c>
      <c r="B1" s="63"/>
      <c r="C1" s="63"/>
      <c r="D1" s="64"/>
    </row>
    <row r="2" spans="1:4" ht="15" customHeight="1" x14ac:dyDescent="0.25">
      <c r="A2" s="65"/>
      <c r="B2" s="78"/>
      <c r="C2" s="78"/>
      <c r="D2" s="67"/>
    </row>
    <row r="3" spans="1:4" thickBot="1" x14ac:dyDescent="0.3">
      <c r="A3" s="68"/>
      <c r="B3" s="69"/>
      <c r="C3" s="69"/>
      <c r="D3" s="70"/>
    </row>
    <row r="5" spans="1:4" ht="15" x14ac:dyDescent="0.25">
      <c r="A5" s="3" t="s">
        <v>389</v>
      </c>
    </row>
    <row r="6" spans="1:4" ht="15" x14ac:dyDescent="0.25">
      <c r="A6" s="3" t="s">
        <v>122</v>
      </c>
    </row>
    <row r="7" spans="1:4" ht="15" x14ac:dyDescent="0.25">
      <c r="A7" s="3" t="s">
        <v>123</v>
      </c>
    </row>
    <row r="9" spans="1:4" ht="15" x14ac:dyDescent="0.25">
      <c r="A9" s="17" t="s">
        <v>124</v>
      </c>
      <c r="B9" s="17"/>
    </row>
    <row r="10" spans="1:4" ht="15.75" customHeight="1" x14ac:dyDescent="0.25">
      <c r="A10" s="31"/>
    </row>
    <row r="28" spans="1:15" ht="15" x14ac:dyDescent="0.25">
      <c r="A28" s="14" t="s">
        <v>125</v>
      </c>
      <c r="B28" s="32"/>
      <c r="C28" s="32"/>
      <c r="M28" s="33" t="s">
        <v>126</v>
      </c>
      <c r="N28" s="33"/>
      <c r="O28" s="33"/>
    </row>
    <row r="29" spans="1:15" ht="15" x14ac:dyDescent="0.25">
      <c r="A29" s="3" t="s">
        <v>127</v>
      </c>
      <c r="M29" s="3" t="s">
        <v>128</v>
      </c>
    </row>
    <row r="30" spans="1:15" ht="15" x14ac:dyDescent="0.25">
      <c r="A30" s="3" t="s">
        <v>390</v>
      </c>
      <c r="M30" s="11" t="s">
        <v>129</v>
      </c>
    </row>
    <row r="31" spans="1:15" ht="15" x14ac:dyDescent="0.25">
      <c r="A31" s="3" t="s">
        <v>391</v>
      </c>
      <c r="M31" s="11" t="s">
        <v>130</v>
      </c>
    </row>
    <row r="32" spans="1:15" ht="15" x14ac:dyDescent="0.25">
      <c r="M32" s="11" t="s">
        <v>131</v>
      </c>
    </row>
    <row r="33" spans="1:13" ht="15" x14ac:dyDescent="0.25">
      <c r="M33" s="3" t="s">
        <v>392</v>
      </c>
    </row>
    <row r="34" spans="1:13" ht="15" x14ac:dyDescent="0.25">
      <c r="A34" s="8" t="s">
        <v>132</v>
      </c>
      <c r="B34" s="34"/>
      <c r="C34" s="34"/>
      <c r="M34" s="11" t="s">
        <v>393</v>
      </c>
    </row>
    <row r="35" spans="1:13" ht="15" x14ac:dyDescent="0.25">
      <c r="A35" s="35" t="s">
        <v>394</v>
      </c>
      <c r="M35" s="3" t="s">
        <v>395</v>
      </c>
    </row>
    <row r="36" spans="1:13" ht="15" x14ac:dyDescent="0.25">
      <c r="A36" s="35" t="s">
        <v>133</v>
      </c>
      <c r="M36" s="11" t="s">
        <v>134</v>
      </c>
    </row>
    <row r="37" spans="1:13" ht="15" x14ac:dyDescent="0.25">
      <c r="A37" s="36" t="s">
        <v>396</v>
      </c>
      <c r="M37" s="3" t="s">
        <v>135</v>
      </c>
    </row>
    <row r="38" spans="1:13" ht="15" x14ac:dyDescent="0.25">
      <c r="A38" s="35" t="s">
        <v>397</v>
      </c>
      <c r="M38" s="3" t="s">
        <v>136</v>
      </c>
    </row>
    <row r="39" spans="1:13" ht="15" x14ac:dyDescent="0.25">
      <c r="A39" s="36" t="s">
        <v>398</v>
      </c>
    </row>
    <row r="40" spans="1:13" ht="15" x14ac:dyDescent="0.25">
      <c r="A40" s="35"/>
    </row>
    <row r="41" spans="1:13" ht="15" x14ac:dyDescent="0.25">
      <c r="A41" s="17" t="s">
        <v>137</v>
      </c>
      <c r="B41" s="17"/>
      <c r="C41" s="17"/>
    </row>
    <row r="42" spans="1:13" ht="15" x14ac:dyDescent="0.25">
      <c r="A42" s="35" t="s">
        <v>138</v>
      </c>
    </row>
    <row r="43" spans="1:13" ht="15" x14ac:dyDescent="0.25">
      <c r="A43" s="35" t="s">
        <v>399</v>
      </c>
    </row>
    <row r="44" spans="1:13" ht="15" x14ac:dyDescent="0.25">
      <c r="A44" s="36" t="s">
        <v>400</v>
      </c>
    </row>
    <row r="45" spans="1:13" ht="15" x14ac:dyDescent="0.25">
      <c r="A45" s="35"/>
    </row>
    <row r="46" spans="1:13" ht="15" x14ac:dyDescent="0.25">
      <c r="B46" s="4" t="s">
        <v>139</v>
      </c>
      <c r="C46" s="4"/>
      <c r="D46" s="4"/>
      <c r="E46" s="4"/>
    </row>
    <row r="47" spans="1:13" ht="15" x14ac:dyDescent="0.25">
      <c r="B47" s="35" t="s">
        <v>140</v>
      </c>
    </row>
    <row r="48" spans="1:13" ht="15" x14ac:dyDescent="0.25">
      <c r="B48" s="35" t="s">
        <v>401</v>
      </c>
    </row>
    <row r="49" spans="1:3" ht="15" x14ac:dyDescent="0.25">
      <c r="B49" s="35" t="s">
        <v>402</v>
      </c>
    </row>
    <row r="50" spans="1:3" ht="15" x14ac:dyDescent="0.25">
      <c r="B50" s="36"/>
    </row>
    <row r="51" spans="1:3" ht="15" x14ac:dyDescent="0.25">
      <c r="B51" s="37" t="s">
        <v>141</v>
      </c>
    </row>
    <row r="52" spans="1:3" ht="15" x14ac:dyDescent="0.25">
      <c r="B52" s="35" t="s">
        <v>403</v>
      </c>
    </row>
    <row r="53" spans="1:3" ht="15" x14ac:dyDescent="0.25">
      <c r="B53" s="35" t="s">
        <v>404</v>
      </c>
    </row>
    <row r="54" spans="1:3" ht="15" x14ac:dyDescent="0.25">
      <c r="B54" s="35" t="s">
        <v>405</v>
      </c>
    </row>
    <row r="55" spans="1:3" ht="15" x14ac:dyDescent="0.25">
      <c r="B55" s="35"/>
    </row>
    <row r="56" spans="1:3" ht="15" x14ac:dyDescent="0.25">
      <c r="B56" s="35" t="s">
        <v>142</v>
      </c>
    </row>
    <row r="57" spans="1:3" ht="15" x14ac:dyDescent="0.25">
      <c r="A57" s="35"/>
      <c r="B57" s="11" t="s">
        <v>143</v>
      </c>
    </row>
    <row r="58" spans="1:3" ht="15" x14ac:dyDescent="0.25">
      <c r="A58" s="35"/>
    </row>
    <row r="59" spans="1:3" ht="15" x14ac:dyDescent="0.25">
      <c r="A59" s="17" t="s">
        <v>144</v>
      </c>
      <c r="B59" s="17"/>
      <c r="C59" s="17"/>
    </row>
    <row r="60" spans="1:3" ht="15" x14ac:dyDescent="0.25">
      <c r="A60" s="35" t="s">
        <v>145</v>
      </c>
    </row>
    <row r="61" spans="1:3" ht="15" x14ac:dyDescent="0.25">
      <c r="A61" s="11" t="s">
        <v>146</v>
      </c>
    </row>
    <row r="62" spans="1:3" ht="15" x14ac:dyDescent="0.25">
      <c r="A62" s="11" t="s">
        <v>147</v>
      </c>
    </row>
    <row r="63" spans="1:3" ht="15" x14ac:dyDescent="0.25">
      <c r="A63" s="35" t="s">
        <v>406</v>
      </c>
    </row>
    <row r="66" spans="1:6" ht="15" x14ac:dyDescent="0.25">
      <c r="A66" s="33" t="s">
        <v>148</v>
      </c>
      <c r="B66" s="33"/>
    </row>
    <row r="67" spans="1:6" ht="15" x14ac:dyDescent="0.25">
      <c r="A67" s="3" t="s">
        <v>149</v>
      </c>
    </row>
    <row r="68" spans="1:6" ht="15" x14ac:dyDescent="0.25">
      <c r="A68" s="3" t="s">
        <v>150</v>
      </c>
    </row>
    <row r="69" spans="1:6" ht="15" x14ac:dyDescent="0.25">
      <c r="A69" s="3" t="s">
        <v>151</v>
      </c>
    </row>
    <row r="70" spans="1:6" ht="15" x14ac:dyDescent="0.25">
      <c r="A70" s="3" t="s">
        <v>152</v>
      </c>
    </row>
    <row r="71" spans="1:6" ht="15" x14ac:dyDescent="0.25">
      <c r="A71" s="13" t="s">
        <v>153</v>
      </c>
    </row>
    <row r="73" spans="1:6" ht="15" x14ac:dyDescent="0.25">
      <c r="A73" s="2" t="s">
        <v>154</v>
      </c>
      <c r="C73" s="11" t="s">
        <v>407</v>
      </c>
    </row>
    <row r="74" spans="1:6" ht="15" x14ac:dyDescent="0.25">
      <c r="A74" s="2" t="s">
        <v>155</v>
      </c>
      <c r="C74" s="11" t="s">
        <v>408</v>
      </c>
    </row>
    <row r="75" spans="1:6" ht="15" x14ac:dyDescent="0.25">
      <c r="A75" s="2" t="s">
        <v>156</v>
      </c>
      <c r="C75" s="11" t="s">
        <v>409</v>
      </c>
    </row>
    <row r="76" spans="1:6" ht="15" x14ac:dyDescent="0.25">
      <c r="C76" s="11" t="s">
        <v>157</v>
      </c>
    </row>
    <row r="77" spans="1:6" ht="15" x14ac:dyDescent="0.25">
      <c r="C77" s="11" t="s">
        <v>158</v>
      </c>
    </row>
    <row r="79" spans="1:6" ht="15" x14ac:dyDescent="0.25">
      <c r="B79" s="38" t="s">
        <v>159</v>
      </c>
      <c r="C79" s="39" t="s">
        <v>9</v>
      </c>
      <c r="D79" s="71" t="s">
        <v>160</v>
      </c>
      <c r="E79" s="72"/>
      <c r="F79" s="73"/>
    </row>
    <row r="80" spans="1:6" ht="15" x14ac:dyDescent="0.25">
      <c r="B80" s="40" t="s">
        <v>161</v>
      </c>
      <c r="C80" s="41" t="s">
        <v>162</v>
      </c>
      <c r="D80" s="3" t="s">
        <v>410</v>
      </c>
      <c r="F80" s="42"/>
    </row>
    <row r="81" spans="2:6" ht="15" x14ac:dyDescent="0.25">
      <c r="B81" s="43">
        <v>22</v>
      </c>
      <c r="C81" s="44" t="s">
        <v>163</v>
      </c>
      <c r="D81" s="5" t="s">
        <v>411</v>
      </c>
      <c r="E81" s="5"/>
      <c r="F81" s="45"/>
    </row>
    <row r="82" spans="2:6" ht="15" x14ac:dyDescent="0.25">
      <c r="B82" s="40">
        <v>23</v>
      </c>
      <c r="C82" s="41" t="s">
        <v>162</v>
      </c>
      <c r="D82" s="2" t="s">
        <v>164</v>
      </c>
      <c r="F82" s="42"/>
    </row>
    <row r="83" spans="2:6" ht="15" x14ac:dyDescent="0.25">
      <c r="B83" s="43">
        <v>25</v>
      </c>
      <c r="C83" s="44" t="s">
        <v>162</v>
      </c>
      <c r="D83" s="5" t="s">
        <v>412</v>
      </c>
      <c r="E83" s="5"/>
      <c r="F83" s="45"/>
    </row>
    <row r="84" spans="2:6" ht="15" x14ac:dyDescent="0.25">
      <c r="B84" s="40">
        <v>53</v>
      </c>
      <c r="C84" s="41" t="s">
        <v>163</v>
      </c>
      <c r="D84" s="3" t="s">
        <v>413</v>
      </c>
      <c r="F84" s="42"/>
    </row>
    <row r="85" spans="2:6" ht="15" x14ac:dyDescent="0.25">
      <c r="B85" s="43" t="s">
        <v>165</v>
      </c>
      <c r="C85" s="44" t="s">
        <v>166</v>
      </c>
      <c r="D85" s="5" t="s">
        <v>414</v>
      </c>
      <c r="E85" s="5"/>
      <c r="F85" s="45"/>
    </row>
    <row r="86" spans="2:6" ht="15" x14ac:dyDescent="0.25">
      <c r="B86" s="40">
        <v>69</v>
      </c>
      <c r="C86" s="41" t="s">
        <v>166</v>
      </c>
      <c r="D86" s="3" t="s">
        <v>415</v>
      </c>
      <c r="F86" s="42"/>
    </row>
    <row r="87" spans="2:6" ht="15" x14ac:dyDescent="0.25">
      <c r="B87" s="43">
        <v>80</v>
      </c>
      <c r="C87" s="44" t="s">
        <v>162</v>
      </c>
      <c r="D87" s="5" t="s">
        <v>416</v>
      </c>
      <c r="E87" s="5"/>
      <c r="F87" s="45"/>
    </row>
    <row r="88" spans="2:6" ht="15" x14ac:dyDescent="0.25">
      <c r="B88" s="40">
        <v>88</v>
      </c>
      <c r="C88" s="41" t="s">
        <v>163</v>
      </c>
      <c r="D88" s="2" t="s">
        <v>167</v>
      </c>
      <c r="F88" s="42"/>
    </row>
    <row r="89" spans="2:6" ht="15" x14ac:dyDescent="0.25">
      <c r="B89" s="43">
        <v>110</v>
      </c>
      <c r="C89" s="44" t="s">
        <v>162</v>
      </c>
      <c r="D89" s="5" t="s">
        <v>417</v>
      </c>
      <c r="E89" s="5"/>
      <c r="F89" s="45"/>
    </row>
    <row r="90" spans="2:6" ht="15" x14ac:dyDescent="0.25">
      <c r="B90" s="40">
        <v>123</v>
      </c>
      <c r="C90" s="41" t="s">
        <v>166</v>
      </c>
      <c r="D90" s="3" t="s">
        <v>418</v>
      </c>
      <c r="F90" s="42"/>
    </row>
    <row r="91" spans="2:6" ht="15" x14ac:dyDescent="0.25">
      <c r="B91" s="43" t="s">
        <v>168</v>
      </c>
      <c r="C91" s="44" t="s">
        <v>163</v>
      </c>
      <c r="D91" s="4" t="s">
        <v>169</v>
      </c>
      <c r="E91" s="5"/>
      <c r="F91" s="45"/>
    </row>
    <row r="92" spans="2:6" ht="15" x14ac:dyDescent="0.25">
      <c r="B92" s="40">
        <v>143</v>
      </c>
      <c r="C92" s="41" t="s">
        <v>163</v>
      </c>
      <c r="D92" s="3" t="s">
        <v>419</v>
      </c>
      <c r="F92" s="42"/>
    </row>
    <row r="93" spans="2:6" ht="15" x14ac:dyDescent="0.25">
      <c r="B93" s="43" t="s">
        <v>170</v>
      </c>
      <c r="C93" s="44" t="s">
        <v>163</v>
      </c>
      <c r="D93" s="5" t="s">
        <v>420</v>
      </c>
      <c r="E93" s="5"/>
      <c r="F93" s="45"/>
    </row>
    <row r="94" spans="2:6" ht="15" x14ac:dyDescent="0.25">
      <c r="B94" s="40">
        <v>179</v>
      </c>
      <c r="C94" s="41" t="s">
        <v>162</v>
      </c>
      <c r="D94" s="3" t="s">
        <v>421</v>
      </c>
      <c r="F94" s="42"/>
    </row>
    <row r="95" spans="2:6" ht="15" x14ac:dyDescent="0.25">
      <c r="B95" s="43">
        <v>389</v>
      </c>
      <c r="C95" s="44" t="s">
        <v>163</v>
      </c>
      <c r="D95" s="5" t="s">
        <v>422</v>
      </c>
      <c r="E95" s="5"/>
      <c r="F95" s="45"/>
    </row>
    <row r="96" spans="2:6" ht="15" x14ac:dyDescent="0.25">
      <c r="B96" s="40">
        <v>443</v>
      </c>
      <c r="C96" s="41" t="s">
        <v>163</v>
      </c>
      <c r="D96" s="3" t="s">
        <v>423</v>
      </c>
      <c r="F96" s="42"/>
    </row>
    <row r="97" spans="1:6" ht="15" x14ac:dyDescent="0.25">
      <c r="B97" s="43">
        <v>465</v>
      </c>
      <c r="C97" s="44" t="s">
        <v>162</v>
      </c>
      <c r="D97" s="5" t="s">
        <v>424</v>
      </c>
      <c r="E97" s="5"/>
      <c r="F97" s="45"/>
    </row>
    <row r="98" spans="1:6" ht="15" x14ac:dyDescent="0.25">
      <c r="B98" s="40">
        <v>636</v>
      </c>
      <c r="C98" s="41" t="s">
        <v>163</v>
      </c>
      <c r="D98" s="3" t="s">
        <v>425</v>
      </c>
      <c r="F98" s="42"/>
    </row>
    <row r="99" spans="1:6" ht="15" x14ac:dyDescent="0.25">
      <c r="B99" s="43" t="s">
        <v>171</v>
      </c>
      <c r="C99" s="44" t="s">
        <v>162</v>
      </c>
      <c r="D99" s="5" t="s">
        <v>426</v>
      </c>
      <c r="E99" s="5"/>
      <c r="F99" s="45"/>
    </row>
    <row r="100" spans="1:6" ht="15" x14ac:dyDescent="0.25">
      <c r="B100" s="40">
        <v>993</v>
      </c>
      <c r="C100" s="41" t="s">
        <v>162</v>
      </c>
      <c r="D100" s="3" t="s">
        <v>427</v>
      </c>
      <c r="F100" s="42"/>
    </row>
    <row r="101" spans="1:6" ht="15" x14ac:dyDescent="0.25">
      <c r="B101" s="46">
        <v>995</v>
      </c>
      <c r="C101" s="47" t="s">
        <v>162</v>
      </c>
      <c r="D101" s="48" t="s">
        <v>428</v>
      </c>
      <c r="E101" s="48"/>
      <c r="F101" s="49"/>
    </row>
    <row r="104" spans="1:6" ht="15" x14ac:dyDescent="0.25">
      <c r="A104" s="9" t="s">
        <v>172</v>
      </c>
      <c r="B104" s="10"/>
      <c r="C104" s="10"/>
    </row>
    <row r="105" spans="1:6" ht="15" x14ac:dyDescent="0.25">
      <c r="A105" s="1" t="s">
        <v>173</v>
      </c>
    </row>
    <row r="106" spans="1:6" ht="15" x14ac:dyDescent="0.25">
      <c r="A106" s="1" t="s">
        <v>174</v>
      </c>
    </row>
    <row r="107" spans="1:6" ht="15" x14ac:dyDescent="0.25">
      <c r="A107" s="3" t="s">
        <v>175</v>
      </c>
    </row>
    <row r="109" spans="1:6" ht="15" x14ac:dyDescent="0.25">
      <c r="A109" s="17" t="s">
        <v>176</v>
      </c>
      <c r="B109" s="17"/>
      <c r="C109" s="17"/>
    </row>
    <row r="110" spans="1:6" ht="15" x14ac:dyDescent="0.25">
      <c r="A110" s="3" t="s">
        <v>429</v>
      </c>
    </row>
    <row r="111" spans="1:6" ht="15" x14ac:dyDescent="0.25">
      <c r="A111" s="3" t="s">
        <v>430</v>
      </c>
    </row>
    <row r="112" spans="1:6" ht="15" x14ac:dyDescent="0.25">
      <c r="A112" s="3" t="s">
        <v>431</v>
      </c>
    </row>
    <row r="115" spans="1:15" ht="15" x14ac:dyDescent="0.25">
      <c r="A115" s="9" t="s">
        <v>177</v>
      </c>
    </row>
    <row r="116" spans="1:15" ht="15" x14ac:dyDescent="0.25">
      <c r="A116" s="3" t="s">
        <v>432</v>
      </c>
    </row>
    <row r="117" spans="1:15" ht="15" x14ac:dyDescent="0.25">
      <c r="A117" s="3" t="s">
        <v>178</v>
      </c>
    </row>
    <row r="118" spans="1:15" ht="15" x14ac:dyDescent="0.25">
      <c r="A118" s="3" t="s">
        <v>179</v>
      </c>
    </row>
    <row r="119" spans="1:15" ht="15" x14ac:dyDescent="0.25">
      <c r="A119" s="3" t="s">
        <v>433</v>
      </c>
    </row>
    <row r="121" spans="1:15" ht="15" x14ac:dyDescent="0.25">
      <c r="A121" s="4" t="s">
        <v>180</v>
      </c>
    </row>
    <row r="122" spans="1:15" ht="15" x14ac:dyDescent="0.25">
      <c r="A122" s="3" t="s">
        <v>181</v>
      </c>
    </row>
    <row r="123" spans="1:15" ht="15" x14ac:dyDescent="0.25">
      <c r="A123" s="3" t="s">
        <v>434</v>
      </c>
    </row>
    <row r="124" spans="1:15" ht="15" x14ac:dyDescent="0.25">
      <c r="A124" s="3" t="s">
        <v>435</v>
      </c>
    </row>
    <row r="125" spans="1:15" ht="15" x14ac:dyDescent="0.25">
      <c r="A125" s="3" t="s">
        <v>436</v>
      </c>
    </row>
    <row r="126" spans="1:15" ht="15" x14ac:dyDescent="0.25">
      <c r="A126" s="11" t="s">
        <v>437</v>
      </c>
    </row>
    <row r="128" spans="1:15" ht="15" x14ac:dyDescent="0.25">
      <c r="A128" s="50" t="s">
        <v>182</v>
      </c>
      <c r="B128" s="50" t="s">
        <v>183</v>
      </c>
      <c r="C128" s="50" t="s">
        <v>184</v>
      </c>
      <c r="D128" s="51"/>
      <c r="E128" s="50" t="s">
        <v>185</v>
      </c>
      <c r="F128" s="51"/>
      <c r="G128" s="51"/>
      <c r="H128" s="50" t="s">
        <v>186</v>
      </c>
      <c r="I128" s="50" t="s">
        <v>187</v>
      </c>
      <c r="J128" s="50" t="s">
        <v>188</v>
      </c>
      <c r="K128" s="52" t="s">
        <v>189</v>
      </c>
      <c r="L128" s="52" t="s">
        <v>190</v>
      </c>
      <c r="M128" s="53"/>
      <c r="N128" s="53"/>
      <c r="O128" s="52" t="s">
        <v>191</v>
      </c>
    </row>
    <row r="129" spans="1:15" ht="15" x14ac:dyDescent="0.25">
      <c r="A129" s="22" t="s">
        <v>94</v>
      </c>
      <c r="B129" s="21" t="s">
        <v>192</v>
      </c>
      <c r="C129" s="21">
        <v>8</v>
      </c>
      <c r="D129" s="21"/>
      <c r="E129" s="21">
        <v>24</v>
      </c>
      <c r="F129" s="21"/>
      <c r="G129" s="21"/>
      <c r="H129" s="21">
        <v>128</v>
      </c>
      <c r="I129" s="21" t="s">
        <v>193</v>
      </c>
      <c r="J129" s="21" t="s">
        <v>194</v>
      </c>
      <c r="K129" s="3" t="s">
        <v>195</v>
      </c>
      <c r="L129" s="3" t="s">
        <v>196</v>
      </c>
      <c r="O129" s="3" t="s">
        <v>197</v>
      </c>
    </row>
    <row r="130" spans="1:15" ht="15" x14ac:dyDescent="0.25">
      <c r="A130" s="22" t="s">
        <v>77</v>
      </c>
      <c r="B130" s="21" t="s">
        <v>198</v>
      </c>
      <c r="C130" s="21">
        <v>16</v>
      </c>
      <c r="D130" s="21"/>
      <c r="E130" s="21">
        <v>16</v>
      </c>
      <c r="F130" s="21"/>
      <c r="G130" s="21"/>
      <c r="H130" s="21" t="s">
        <v>199</v>
      </c>
      <c r="I130" s="21" t="s">
        <v>200</v>
      </c>
      <c r="J130" s="21" t="s">
        <v>201</v>
      </c>
      <c r="K130" s="21" t="s">
        <v>202</v>
      </c>
      <c r="L130" s="3" t="s">
        <v>203</v>
      </c>
      <c r="O130" s="3" t="s">
        <v>204</v>
      </c>
    </row>
    <row r="131" spans="1:15" ht="15" x14ac:dyDescent="0.25">
      <c r="A131" s="22" t="s">
        <v>205</v>
      </c>
      <c r="B131" s="21" t="s">
        <v>206</v>
      </c>
      <c r="C131" s="21">
        <v>24</v>
      </c>
      <c r="D131" s="21"/>
      <c r="E131" s="21">
        <v>8</v>
      </c>
      <c r="F131" s="21"/>
      <c r="G131" s="21"/>
      <c r="H131" s="21" t="s">
        <v>207</v>
      </c>
      <c r="I131" s="21">
        <v>256</v>
      </c>
      <c r="J131" s="21" t="s">
        <v>208</v>
      </c>
      <c r="K131" s="21" t="s">
        <v>209</v>
      </c>
      <c r="L131" s="3" t="s">
        <v>210</v>
      </c>
      <c r="O131" s="3" t="s">
        <v>211</v>
      </c>
    </row>
    <row r="132" spans="1:15" ht="15" x14ac:dyDescent="0.25">
      <c r="A132" s="22" t="s">
        <v>438</v>
      </c>
      <c r="B132" s="21" t="s">
        <v>212</v>
      </c>
      <c r="C132" s="21" t="s">
        <v>213</v>
      </c>
      <c r="D132" s="21"/>
      <c r="E132" s="21" t="s">
        <v>213</v>
      </c>
      <c r="F132" s="21"/>
      <c r="G132" s="21"/>
      <c r="H132" s="21" t="s">
        <v>213</v>
      </c>
      <c r="I132" s="21" t="s">
        <v>213</v>
      </c>
      <c r="J132" s="21" t="s">
        <v>214</v>
      </c>
      <c r="K132" s="21" t="s">
        <v>215</v>
      </c>
      <c r="L132" s="21" t="s">
        <v>213</v>
      </c>
      <c r="O132" s="21" t="s">
        <v>213</v>
      </c>
    </row>
    <row r="133" spans="1:15" ht="15" x14ac:dyDescent="0.25">
      <c r="A133" s="22" t="s">
        <v>439</v>
      </c>
      <c r="B133" s="21" t="s">
        <v>216</v>
      </c>
      <c r="C133" s="21" t="s">
        <v>213</v>
      </c>
      <c r="D133" s="21"/>
      <c r="E133" s="21" t="s">
        <v>213</v>
      </c>
      <c r="F133" s="21"/>
      <c r="G133" s="21"/>
      <c r="H133" s="21" t="s">
        <v>213</v>
      </c>
      <c r="I133" s="21" t="s">
        <v>213</v>
      </c>
      <c r="J133" s="21" t="s">
        <v>217</v>
      </c>
      <c r="K133" s="21" t="s">
        <v>218</v>
      </c>
      <c r="L133" s="21" t="s">
        <v>213</v>
      </c>
      <c r="O133" s="21" t="s">
        <v>213</v>
      </c>
    </row>
    <row r="134" spans="1:15" ht="1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</row>
    <row r="135" spans="1:15" ht="1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5" ht="15" x14ac:dyDescent="0.25">
      <c r="A136" s="4" t="s">
        <v>219</v>
      </c>
      <c r="B136" s="4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5" ht="15" x14ac:dyDescent="0.25">
      <c r="A137" s="3" t="s">
        <v>220</v>
      </c>
    </row>
    <row r="139" spans="1:15" ht="15" x14ac:dyDescent="0.25">
      <c r="A139" s="13" t="s">
        <v>221</v>
      </c>
      <c r="J139" s="13" t="s">
        <v>222</v>
      </c>
    </row>
    <row r="140" spans="1:15" ht="15" x14ac:dyDescent="0.25">
      <c r="A140" s="3" t="s">
        <v>223</v>
      </c>
      <c r="C140" s="54" t="s">
        <v>224</v>
      </c>
      <c r="J140" s="3" t="s">
        <v>225</v>
      </c>
    </row>
    <row r="141" spans="1:15" ht="15" x14ac:dyDescent="0.25">
      <c r="A141" s="3" t="s">
        <v>226</v>
      </c>
      <c r="C141" s="54" t="s">
        <v>227</v>
      </c>
      <c r="J141" s="3" t="s">
        <v>228</v>
      </c>
    </row>
    <row r="142" spans="1:15" ht="15" x14ac:dyDescent="0.25">
      <c r="A142" s="3" t="s">
        <v>229</v>
      </c>
      <c r="C142" s="54" t="s">
        <v>230</v>
      </c>
      <c r="J142" s="3" t="s">
        <v>440</v>
      </c>
    </row>
    <row r="144" spans="1:15" ht="15" x14ac:dyDescent="0.25">
      <c r="A144" s="13" t="s">
        <v>231</v>
      </c>
      <c r="J144" s="13" t="s">
        <v>232</v>
      </c>
    </row>
    <row r="145" spans="1:10" ht="15" x14ac:dyDescent="0.25">
      <c r="A145" s="3" t="s">
        <v>441</v>
      </c>
      <c r="J145" s="3" t="s">
        <v>233</v>
      </c>
    </row>
    <row r="146" spans="1:10" ht="15" x14ac:dyDescent="0.25">
      <c r="A146" s="3" t="s">
        <v>234</v>
      </c>
      <c r="J146" s="3" t="s">
        <v>442</v>
      </c>
    </row>
    <row r="147" spans="1:10" ht="15" x14ac:dyDescent="0.25">
      <c r="A147" s="3" t="s">
        <v>235</v>
      </c>
      <c r="J147" s="3" t="s">
        <v>236</v>
      </c>
    </row>
    <row r="148" spans="1:10" ht="15" x14ac:dyDescent="0.25">
      <c r="J148" s="3"/>
    </row>
    <row r="149" spans="1:10" ht="15" x14ac:dyDescent="0.25">
      <c r="A149" s="13" t="s">
        <v>237</v>
      </c>
    </row>
    <row r="150" spans="1:10" ht="15" x14ac:dyDescent="0.25">
      <c r="A150" s="3" t="s">
        <v>443</v>
      </c>
      <c r="J150" s="13" t="s">
        <v>238</v>
      </c>
    </row>
    <row r="151" spans="1:10" ht="15" x14ac:dyDescent="0.25">
      <c r="A151" s="3" t="s">
        <v>239</v>
      </c>
      <c r="J151" s="3" t="s">
        <v>240</v>
      </c>
    </row>
    <row r="152" spans="1:10" ht="15" x14ac:dyDescent="0.25">
      <c r="J152" s="3" t="s">
        <v>444</v>
      </c>
    </row>
    <row r="153" spans="1:10" ht="15" x14ac:dyDescent="0.25">
      <c r="A153" s="13" t="s">
        <v>241</v>
      </c>
      <c r="J153" s="3" t="s">
        <v>242</v>
      </c>
    </row>
    <row r="154" spans="1:10" ht="15" x14ac:dyDescent="0.25">
      <c r="A154" s="3" t="s">
        <v>445</v>
      </c>
      <c r="J154" s="3" t="s">
        <v>243</v>
      </c>
    </row>
    <row r="155" spans="1:10" ht="15" x14ac:dyDescent="0.25">
      <c r="E155" s="3"/>
    </row>
    <row r="156" spans="1:10" ht="15" x14ac:dyDescent="0.25">
      <c r="A156" s="4" t="s">
        <v>244</v>
      </c>
      <c r="B156" s="5"/>
    </row>
    <row r="157" spans="1:10" ht="15" x14ac:dyDescent="0.25">
      <c r="A157" s="3" t="s">
        <v>446</v>
      </c>
    </row>
    <row r="158" spans="1:10" ht="15" x14ac:dyDescent="0.25">
      <c r="A158" s="1" t="s">
        <v>447</v>
      </c>
    </row>
    <row r="159" spans="1:10" ht="15" x14ac:dyDescent="0.25">
      <c r="A159" s="11" t="s">
        <v>245</v>
      </c>
    </row>
    <row r="160" spans="1:10" ht="15" x14ac:dyDescent="0.25">
      <c r="A160" s="11" t="s">
        <v>246</v>
      </c>
    </row>
    <row r="161" spans="1:2" ht="15" x14ac:dyDescent="0.25">
      <c r="A161" s="3" t="s">
        <v>247</v>
      </c>
    </row>
    <row r="164" spans="1:2" ht="15" x14ac:dyDescent="0.25">
      <c r="A164" s="55" t="s">
        <v>182</v>
      </c>
      <c r="B164" s="55" t="s">
        <v>191</v>
      </c>
    </row>
    <row r="165" spans="1:2" ht="15" x14ac:dyDescent="0.25">
      <c r="A165" s="3" t="s">
        <v>94</v>
      </c>
      <c r="B165" s="3" t="s">
        <v>448</v>
      </c>
    </row>
    <row r="166" spans="1:2" ht="15" x14ac:dyDescent="0.25">
      <c r="A166" s="3" t="s">
        <v>77</v>
      </c>
      <c r="B166" s="3" t="s">
        <v>449</v>
      </c>
    </row>
    <row r="167" spans="1:2" ht="15" x14ac:dyDescent="0.25">
      <c r="A167" s="3" t="s">
        <v>205</v>
      </c>
      <c r="B167" s="3" t="s">
        <v>450</v>
      </c>
    </row>
    <row r="169" spans="1:2" ht="15" x14ac:dyDescent="0.25">
      <c r="A169" s="56" t="s">
        <v>248</v>
      </c>
    </row>
    <row r="170" spans="1:2" ht="15" x14ac:dyDescent="0.25">
      <c r="A170" s="3" t="s">
        <v>451</v>
      </c>
    </row>
    <row r="172" spans="1:2" ht="15" x14ac:dyDescent="0.25">
      <c r="A172" s="56" t="s">
        <v>249</v>
      </c>
    </row>
    <row r="173" spans="1:2" ht="15" x14ac:dyDescent="0.25">
      <c r="A173" s="3" t="s">
        <v>452</v>
      </c>
    </row>
    <row r="175" spans="1:2" ht="15" x14ac:dyDescent="0.25">
      <c r="A175" s="56" t="s">
        <v>250</v>
      </c>
    </row>
    <row r="176" spans="1:2" ht="15" x14ac:dyDescent="0.25">
      <c r="A176" s="3" t="s">
        <v>453</v>
      </c>
    </row>
    <row r="178" spans="1:16" ht="15" x14ac:dyDescent="0.25">
      <c r="A178" s="56" t="s">
        <v>251</v>
      </c>
    </row>
    <row r="179" spans="1:16" ht="15" x14ac:dyDescent="0.25">
      <c r="A179" s="3" t="s">
        <v>454</v>
      </c>
    </row>
    <row r="182" spans="1:16" ht="15" x14ac:dyDescent="0.25">
      <c r="A182" s="13" t="s">
        <v>74</v>
      </c>
      <c r="G182" s="13" t="s">
        <v>74</v>
      </c>
      <c r="M182" s="13" t="s">
        <v>74</v>
      </c>
    </row>
    <row r="183" spans="1:16" ht="15" x14ac:dyDescent="0.25">
      <c r="A183" s="3" t="s">
        <v>455</v>
      </c>
      <c r="G183" s="3" t="s">
        <v>456</v>
      </c>
      <c r="M183" s="3" t="s">
        <v>457</v>
      </c>
    </row>
    <row r="185" spans="1:16" ht="15" x14ac:dyDescent="0.25">
      <c r="A185" s="3" t="s">
        <v>458</v>
      </c>
      <c r="G185" s="3" t="s">
        <v>252</v>
      </c>
      <c r="M185" s="3" t="s">
        <v>252</v>
      </c>
    </row>
    <row r="186" spans="1:16" ht="15" x14ac:dyDescent="0.25">
      <c r="G186" s="3" t="s">
        <v>253</v>
      </c>
      <c r="M186" s="3" t="s">
        <v>253</v>
      </c>
    </row>
    <row r="187" spans="1:16" ht="15" x14ac:dyDescent="0.25">
      <c r="A187" s="2" t="s">
        <v>254</v>
      </c>
      <c r="B187" s="3" t="s">
        <v>459</v>
      </c>
      <c r="D187" s="3" t="s">
        <v>460</v>
      </c>
    </row>
    <row r="188" spans="1:16" ht="15" x14ac:dyDescent="0.25">
      <c r="A188" s="2" t="s">
        <v>255</v>
      </c>
      <c r="B188" s="3" t="s">
        <v>461</v>
      </c>
      <c r="D188" s="3" t="s">
        <v>462</v>
      </c>
      <c r="G188" s="3" t="s">
        <v>463</v>
      </c>
      <c r="M188" s="3" t="s">
        <v>464</v>
      </c>
    </row>
    <row r="189" spans="1:16" ht="15" x14ac:dyDescent="0.25">
      <c r="A189" s="2" t="s">
        <v>256</v>
      </c>
      <c r="B189" s="3" t="s">
        <v>465</v>
      </c>
      <c r="D189" s="3" t="s">
        <v>466</v>
      </c>
    </row>
    <row r="190" spans="1:16" ht="15" x14ac:dyDescent="0.25">
      <c r="A190" s="2" t="s">
        <v>115</v>
      </c>
      <c r="B190" s="3" t="s">
        <v>467</v>
      </c>
      <c r="D190" s="3" t="s">
        <v>468</v>
      </c>
      <c r="G190" s="3" t="s">
        <v>257</v>
      </c>
      <c r="M190" s="3" t="s">
        <v>258</v>
      </c>
    </row>
    <row r="192" spans="1:16" ht="15" x14ac:dyDescent="0.25">
      <c r="G192" s="2" t="s">
        <v>254</v>
      </c>
      <c r="H192" s="3" t="s">
        <v>469</v>
      </c>
      <c r="J192" s="11" t="s">
        <v>470</v>
      </c>
      <c r="M192" s="2" t="s">
        <v>254</v>
      </c>
      <c r="N192" s="3" t="s">
        <v>471</v>
      </c>
      <c r="P192" s="11" t="s">
        <v>472</v>
      </c>
    </row>
    <row r="193" spans="1:16" ht="15" x14ac:dyDescent="0.25">
      <c r="G193" s="2" t="s">
        <v>255</v>
      </c>
      <c r="H193" s="3" t="s">
        <v>473</v>
      </c>
      <c r="J193" s="11" t="s">
        <v>474</v>
      </c>
      <c r="M193" s="2" t="s">
        <v>255</v>
      </c>
      <c r="N193" s="3" t="s">
        <v>475</v>
      </c>
      <c r="P193" s="11" t="s">
        <v>476</v>
      </c>
    </row>
    <row r="194" spans="1:16" ht="15" x14ac:dyDescent="0.25">
      <c r="G194" s="2" t="s">
        <v>256</v>
      </c>
      <c r="H194" s="3" t="s">
        <v>477</v>
      </c>
      <c r="J194" s="11" t="s">
        <v>478</v>
      </c>
      <c r="M194" s="2" t="s">
        <v>256</v>
      </c>
      <c r="N194" s="3" t="s">
        <v>479</v>
      </c>
      <c r="P194" s="11" t="s">
        <v>480</v>
      </c>
    </row>
    <row r="195" spans="1:16" ht="15" x14ac:dyDescent="0.25">
      <c r="G195" s="2" t="s">
        <v>115</v>
      </c>
      <c r="H195" s="3" t="s">
        <v>481</v>
      </c>
      <c r="J195" s="11" t="s">
        <v>482</v>
      </c>
      <c r="M195" s="2" t="s">
        <v>115</v>
      </c>
      <c r="N195" s="3" t="s">
        <v>483</v>
      </c>
      <c r="P195" s="11" t="s">
        <v>484</v>
      </c>
    </row>
    <row r="198" spans="1:16" ht="15" x14ac:dyDescent="0.25">
      <c r="A198" s="13" t="s">
        <v>74</v>
      </c>
      <c r="G198" s="13" t="s">
        <v>74</v>
      </c>
    </row>
    <row r="199" spans="1:16" ht="15" x14ac:dyDescent="0.25">
      <c r="A199" s="3" t="s">
        <v>485</v>
      </c>
      <c r="G199" s="3" t="s">
        <v>486</v>
      </c>
    </row>
    <row r="201" spans="1:16" ht="15" x14ac:dyDescent="0.25">
      <c r="A201" s="3" t="s">
        <v>259</v>
      </c>
      <c r="G201" s="3" t="s">
        <v>260</v>
      </c>
    </row>
    <row r="203" spans="1:16" ht="15" x14ac:dyDescent="0.25">
      <c r="A203" s="74" t="s">
        <v>487</v>
      </c>
      <c r="B203" s="74"/>
      <c r="C203" s="74"/>
      <c r="D203" s="74"/>
      <c r="E203" s="74"/>
      <c r="G203" s="3" t="s">
        <v>488</v>
      </c>
    </row>
    <row r="204" spans="1:16" ht="15.75" customHeight="1" x14ac:dyDescent="0.25">
      <c r="A204" s="74"/>
      <c r="B204" s="74"/>
      <c r="C204" s="74"/>
      <c r="D204" s="74"/>
      <c r="E204" s="74"/>
    </row>
    <row r="205" spans="1:16" ht="15" x14ac:dyDescent="0.25">
      <c r="A205" s="3" t="s">
        <v>489</v>
      </c>
      <c r="G205" s="3" t="s">
        <v>490</v>
      </c>
    </row>
    <row r="208" spans="1:16" ht="15" x14ac:dyDescent="0.25">
      <c r="A208" s="13" t="s">
        <v>74</v>
      </c>
    </row>
    <row r="209" spans="1:5" ht="15" x14ac:dyDescent="0.25">
      <c r="A209" s="3" t="s">
        <v>491</v>
      </c>
    </row>
    <row r="211" spans="1:5" ht="15" x14ac:dyDescent="0.25">
      <c r="A211" s="3" t="s">
        <v>261</v>
      </c>
    </row>
    <row r="212" spans="1:5" ht="15" x14ac:dyDescent="0.25">
      <c r="A212" s="3" t="s">
        <v>492</v>
      </c>
    </row>
    <row r="214" spans="1:5" ht="15" x14ac:dyDescent="0.25">
      <c r="B214" s="3" t="s">
        <v>262</v>
      </c>
      <c r="D214" s="3" t="s">
        <v>263</v>
      </c>
    </row>
    <row r="215" spans="1:5" ht="15" x14ac:dyDescent="0.25">
      <c r="B215" s="57" t="s">
        <v>493</v>
      </c>
      <c r="D215" s="57" t="s">
        <v>494</v>
      </c>
    </row>
    <row r="216" spans="1:5" ht="15" x14ac:dyDescent="0.25">
      <c r="B216" s="57" t="s">
        <v>495</v>
      </c>
      <c r="D216" s="57" t="s">
        <v>264</v>
      </c>
    </row>
    <row r="217" spans="1:5" ht="15" x14ac:dyDescent="0.25">
      <c r="D217" s="3" t="s">
        <v>496</v>
      </c>
    </row>
    <row r="219" spans="1:5" ht="15" x14ac:dyDescent="0.25">
      <c r="A219" s="3" t="s">
        <v>497</v>
      </c>
    </row>
    <row r="220" spans="1:5" ht="15" x14ac:dyDescent="0.25">
      <c r="A220" s="3" t="s">
        <v>498</v>
      </c>
    </row>
    <row r="221" spans="1:5" ht="15" x14ac:dyDescent="0.25">
      <c r="E221" s="3" t="s">
        <v>499</v>
      </c>
    </row>
    <row r="223" spans="1:5" ht="15" x14ac:dyDescent="0.25">
      <c r="A223" s="3" t="s">
        <v>265</v>
      </c>
    </row>
    <row r="225" spans="1:5" ht="15" x14ac:dyDescent="0.25">
      <c r="B225" s="3" t="s">
        <v>266</v>
      </c>
      <c r="C225" s="3" t="s">
        <v>499</v>
      </c>
      <c r="E225" s="3" t="s">
        <v>267</v>
      </c>
    </row>
    <row r="226" spans="1:5" ht="15" x14ac:dyDescent="0.25">
      <c r="B226" s="3" t="s">
        <v>268</v>
      </c>
      <c r="C226" s="3" t="s">
        <v>500</v>
      </c>
      <c r="E226" s="3" t="s">
        <v>269</v>
      </c>
    </row>
    <row r="227" spans="1:5" ht="15" x14ac:dyDescent="0.25">
      <c r="B227" s="3" t="s">
        <v>270</v>
      </c>
      <c r="C227" s="3" t="s">
        <v>501</v>
      </c>
      <c r="E227" s="3" t="s">
        <v>271</v>
      </c>
    </row>
    <row r="229" spans="1:5" ht="15" x14ac:dyDescent="0.25">
      <c r="B229" s="3" t="s">
        <v>272</v>
      </c>
      <c r="C229" s="3" t="s">
        <v>502</v>
      </c>
      <c r="E229" s="3" t="s">
        <v>273</v>
      </c>
    </row>
    <row r="231" spans="1:5" ht="15" x14ac:dyDescent="0.25">
      <c r="A231" s="3" t="s">
        <v>503</v>
      </c>
    </row>
    <row r="234" spans="1:5" ht="15" x14ac:dyDescent="0.25">
      <c r="A234" s="13" t="s">
        <v>74</v>
      </c>
    </row>
    <row r="235" spans="1:5" ht="15" x14ac:dyDescent="0.25">
      <c r="A235" s="3" t="s">
        <v>504</v>
      </c>
    </row>
    <row r="236" spans="1:5" ht="15" x14ac:dyDescent="0.25">
      <c r="A236" s="3" t="s">
        <v>505</v>
      </c>
    </row>
    <row r="238" spans="1:5" ht="15" x14ac:dyDescent="0.25">
      <c r="A238" s="3" t="s">
        <v>506</v>
      </c>
    </row>
    <row r="240" spans="1:5" ht="15" x14ac:dyDescent="0.25">
      <c r="B240" s="3" t="s">
        <v>262</v>
      </c>
    </row>
    <row r="241" spans="1:5" ht="15" x14ac:dyDescent="0.25">
      <c r="B241" s="57" t="s">
        <v>507</v>
      </c>
    </row>
    <row r="242" spans="1:5" ht="15" x14ac:dyDescent="0.25">
      <c r="B242" s="57" t="s">
        <v>508</v>
      </c>
    </row>
    <row r="244" spans="1:5" ht="15" x14ac:dyDescent="0.25">
      <c r="A244" s="3" t="s">
        <v>509</v>
      </c>
    </row>
    <row r="245" spans="1:5" ht="15" x14ac:dyDescent="0.25">
      <c r="A245" s="3" t="s">
        <v>274</v>
      </c>
    </row>
    <row r="247" spans="1:5" ht="15" x14ac:dyDescent="0.25">
      <c r="B247" s="3" t="s">
        <v>510</v>
      </c>
    </row>
    <row r="249" spans="1:5" ht="15" x14ac:dyDescent="0.25">
      <c r="A249" s="3" t="s">
        <v>511</v>
      </c>
    </row>
    <row r="251" spans="1:5" ht="15" x14ac:dyDescent="0.25">
      <c r="B251" s="3" t="s">
        <v>512</v>
      </c>
    </row>
    <row r="253" spans="1:5" ht="15" x14ac:dyDescent="0.25">
      <c r="A253" s="3" t="s">
        <v>275</v>
      </c>
    </row>
    <row r="255" spans="1:5" ht="15" x14ac:dyDescent="0.25">
      <c r="B255" s="3" t="s">
        <v>266</v>
      </c>
      <c r="C255" s="3" t="s">
        <v>512</v>
      </c>
      <c r="E255" s="3" t="s">
        <v>276</v>
      </c>
    </row>
    <row r="256" spans="1:5" ht="15" x14ac:dyDescent="0.25">
      <c r="B256" s="3" t="s">
        <v>268</v>
      </c>
      <c r="C256" s="3" t="s">
        <v>513</v>
      </c>
      <c r="E256" s="3" t="s">
        <v>277</v>
      </c>
    </row>
    <row r="257" spans="1:5" ht="15" x14ac:dyDescent="0.25">
      <c r="B257" s="3" t="s">
        <v>270</v>
      </c>
      <c r="C257" s="3" t="s">
        <v>514</v>
      </c>
      <c r="E257" s="3" t="s">
        <v>278</v>
      </c>
    </row>
    <row r="259" spans="1:5" ht="15" x14ac:dyDescent="0.25">
      <c r="B259" s="3" t="s">
        <v>272</v>
      </c>
      <c r="C259" s="3" t="s">
        <v>515</v>
      </c>
      <c r="E259" s="3" t="s">
        <v>279</v>
      </c>
    </row>
    <row r="272" spans="1:5" ht="15" x14ac:dyDescent="0.25">
      <c r="A272" s="58" t="s">
        <v>280</v>
      </c>
      <c r="B272" s="59"/>
      <c r="C272" s="59"/>
    </row>
    <row r="274" spans="9:9" ht="15" x14ac:dyDescent="0.25">
      <c r="I274" s="2" t="s">
        <v>281</v>
      </c>
    </row>
    <row r="275" spans="9:9" ht="15" x14ac:dyDescent="0.25">
      <c r="I275" s="2" t="s">
        <v>282</v>
      </c>
    </row>
    <row r="289" spans="1:3" ht="15" x14ac:dyDescent="0.25">
      <c r="A289" s="60" t="s">
        <v>283</v>
      </c>
      <c r="B289" s="61"/>
      <c r="C289" s="61"/>
    </row>
  </sheetData>
  <mergeCells count="3">
    <mergeCell ref="D79:F79"/>
    <mergeCell ref="A1:D3"/>
    <mergeCell ref="A203:E204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99"/>
  <sheetViews>
    <sheetView topLeftCell="A19" workbookViewId="0">
      <selection activeCell="G22" sqref="G22"/>
    </sheetView>
  </sheetViews>
  <sheetFormatPr defaultColWidth="12.5703125" defaultRowHeight="15.75" customHeight="1" x14ac:dyDescent="0.25"/>
  <cols>
    <col min="1" max="3" width="12.5703125" style="1"/>
    <col min="4" max="4" width="14" style="1" customWidth="1"/>
    <col min="5" max="16384" width="12.5703125" style="1"/>
  </cols>
  <sheetData>
    <row r="1" spans="1:4" ht="15.75" customHeight="1" x14ac:dyDescent="0.25">
      <c r="A1" s="62" t="s">
        <v>284</v>
      </c>
      <c r="B1" s="63"/>
      <c r="C1" s="63"/>
      <c r="D1" s="64"/>
    </row>
    <row r="2" spans="1:4" ht="15.75" customHeight="1" x14ac:dyDescent="0.25">
      <c r="A2" s="65"/>
      <c r="B2" s="78"/>
      <c r="C2" s="78"/>
      <c r="D2" s="67"/>
    </row>
    <row r="3" spans="1:4" ht="15.75" customHeight="1" thickBot="1" x14ac:dyDescent="0.3">
      <c r="A3" s="68"/>
      <c r="B3" s="69"/>
      <c r="C3" s="69"/>
      <c r="D3" s="70"/>
    </row>
    <row r="5" spans="1:4" ht="15.75" customHeight="1" x14ac:dyDescent="0.25">
      <c r="A5" s="4" t="s">
        <v>285</v>
      </c>
      <c r="B5" s="5"/>
    </row>
    <row r="7" spans="1:4" ht="15.75" customHeight="1" x14ac:dyDescent="0.25">
      <c r="A7" s="13" t="s">
        <v>286</v>
      </c>
    </row>
    <row r="10" spans="1:4" ht="15.75" customHeight="1" x14ac:dyDescent="0.25">
      <c r="A10" s="13" t="s">
        <v>287</v>
      </c>
    </row>
    <row r="11" spans="1:4" ht="15.75" customHeight="1" x14ac:dyDescent="0.25">
      <c r="A11" s="3" t="s">
        <v>288</v>
      </c>
    </row>
    <row r="12" spans="1:4" ht="15.75" customHeight="1" x14ac:dyDescent="0.25">
      <c r="B12" s="3" t="s">
        <v>289</v>
      </c>
    </row>
    <row r="13" spans="1:4" ht="15.75" customHeight="1" x14ac:dyDescent="0.25">
      <c r="B13" s="3" t="s">
        <v>290</v>
      </c>
    </row>
    <row r="14" spans="1:4" ht="15.75" customHeight="1" x14ac:dyDescent="0.25">
      <c r="B14" s="3" t="s">
        <v>291</v>
      </c>
    </row>
    <row r="15" spans="1:4" ht="15.75" customHeight="1" x14ac:dyDescent="0.25">
      <c r="B15" s="3" t="s">
        <v>292</v>
      </c>
    </row>
    <row r="16" spans="1:4" ht="15.75" customHeight="1" x14ac:dyDescent="0.25">
      <c r="B16" s="3" t="s">
        <v>293</v>
      </c>
    </row>
    <row r="18" spans="1:3" ht="15.75" customHeight="1" x14ac:dyDescent="0.25">
      <c r="A18" s="58" t="s">
        <v>294</v>
      </c>
    </row>
    <row r="19" spans="1:3" ht="15.75" customHeight="1" x14ac:dyDescent="0.25">
      <c r="A19" s="3" t="s">
        <v>295</v>
      </c>
    </row>
    <row r="20" spans="1:3" ht="15.75" customHeight="1" x14ac:dyDescent="0.25">
      <c r="A20" s="3" t="s">
        <v>296</v>
      </c>
    </row>
    <row r="21" spans="1:3" ht="15.75" customHeight="1" x14ac:dyDescent="0.25">
      <c r="A21" s="3" t="s">
        <v>297</v>
      </c>
    </row>
    <row r="27" spans="1:3" ht="15.75" customHeight="1" x14ac:dyDescent="0.25">
      <c r="A27" s="14" t="s">
        <v>298</v>
      </c>
      <c r="B27" s="32"/>
      <c r="C27" s="32"/>
    </row>
    <row r="29" spans="1:3" ht="15.75" customHeight="1" x14ac:dyDescent="0.25">
      <c r="A29" s="4" t="s">
        <v>299</v>
      </c>
      <c r="B29" s="5"/>
    </row>
    <row r="31" spans="1:3" ht="15.75" customHeight="1" x14ac:dyDescent="0.25">
      <c r="A31" s="3" t="s">
        <v>300</v>
      </c>
    </row>
    <row r="32" spans="1:3" ht="15.75" customHeight="1" x14ac:dyDescent="0.25">
      <c r="A32" s="3" t="s">
        <v>301</v>
      </c>
    </row>
    <row r="33" spans="1:4" ht="15.75" customHeight="1" x14ac:dyDescent="0.25">
      <c r="A33" s="3" t="s">
        <v>517</v>
      </c>
    </row>
    <row r="34" spans="1:4" ht="15.75" customHeight="1" x14ac:dyDescent="0.25">
      <c r="A34" s="3" t="s">
        <v>302</v>
      </c>
    </row>
    <row r="36" spans="1:4" ht="15.75" customHeight="1" x14ac:dyDescent="0.25">
      <c r="A36" s="3" t="s">
        <v>518</v>
      </c>
    </row>
    <row r="37" spans="1:4" ht="15.75" customHeight="1" x14ac:dyDescent="0.25">
      <c r="A37" s="3" t="s">
        <v>519</v>
      </c>
    </row>
    <row r="39" spans="1:4" ht="15.75" customHeight="1" x14ac:dyDescent="0.25">
      <c r="A39" s="2" t="s">
        <v>520</v>
      </c>
      <c r="D39" s="3" t="s">
        <v>303</v>
      </c>
    </row>
    <row r="40" spans="1:4" ht="15.75" customHeight="1" x14ac:dyDescent="0.25">
      <c r="A40" s="2" t="s">
        <v>521</v>
      </c>
      <c r="D40" s="3" t="s">
        <v>304</v>
      </c>
    </row>
    <row r="42" spans="1:4" ht="15.75" customHeight="1" x14ac:dyDescent="0.25">
      <c r="A42" s="2" t="s">
        <v>305</v>
      </c>
      <c r="D42" s="3" t="s">
        <v>306</v>
      </c>
    </row>
    <row r="43" spans="1:4" ht="15.75" customHeight="1" x14ac:dyDescent="0.25">
      <c r="A43" s="2" t="s">
        <v>307</v>
      </c>
      <c r="B43" s="75" t="s">
        <v>308</v>
      </c>
      <c r="D43" s="3" t="s">
        <v>309</v>
      </c>
    </row>
    <row r="44" spans="1:4" ht="15.75" customHeight="1" x14ac:dyDescent="0.25">
      <c r="A44" s="2" t="s">
        <v>310</v>
      </c>
      <c r="D44" s="3" t="s">
        <v>311</v>
      </c>
    </row>
    <row r="45" spans="1:4" ht="15.75" customHeight="1" x14ac:dyDescent="0.25">
      <c r="A45" s="2" t="s">
        <v>312</v>
      </c>
      <c r="B45" s="75" t="s">
        <v>313</v>
      </c>
      <c r="D45" s="3" t="s">
        <v>314</v>
      </c>
    </row>
    <row r="46" spans="1:4" ht="15.75" customHeight="1" x14ac:dyDescent="0.25">
      <c r="A46" s="2" t="s">
        <v>315</v>
      </c>
      <c r="B46" s="75"/>
      <c r="D46" s="3"/>
    </row>
    <row r="47" spans="1:4" ht="15.75" customHeight="1" x14ac:dyDescent="0.25">
      <c r="A47" s="2" t="s">
        <v>316</v>
      </c>
    </row>
    <row r="48" spans="1:4" ht="15.75" customHeight="1" x14ac:dyDescent="0.25">
      <c r="B48" s="76" t="s">
        <v>317</v>
      </c>
      <c r="D48" s="3" t="s">
        <v>318</v>
      </c>
    </row>
    <row r="49" spans="1:5" ht="15.75" customHeight="1" x14ac:dyDescent="0.25">
      <c r="B49" s="2" t="s">
        <v>319</v>
      </c>
      <c r="D49" s="3" t="s">
        <v>320</v>
      </c>
    </row>
    <row r="50" spans="1:5" ht="15.75" customHeight="1" x14ac:dyDescent="0.25">
      <c r="A50" s="2" t="s">
        <v>321</v>
      </c>
      <c r="D50" s="3" t="s">
        <v>322</v>
      </c>
    </row>
    <row r="51" spans="1:5" ht="15.75" customHeight="1" x14ac:dyDescent="0.25">
      <c r="A51" s="2" t="s">
        <v>323</v>
      </c>
      <c r="D51" s="3" t="s">
        <v>324</v>
      </c>
    </row>
    <row r="53" spans="1:5" ht="15.75" customHeight="1" x14ac:dyDescent="0.25">
      <c r="A53" s="3" t="s">
        <v>522</v>
      </c>
    </row>
    <row r="55" spans="1:5" ht="15.75" customHeight="1" x14ac:dyDescent="0.25">
      <c r="A55" s="2" t="s">
        <v>325</v>
      </c>
      <c r="B55" s="75" t="s">
        <v>326</v>
      </c>
    </row>
    <row r="56" spans="1:5" ht="15.75" customHeight="1" x14ac:dyDescent="0.25">
      <c r="B56" s="2" t="s">
        <v>327</v>
      </c>
      <c r="C56" s="75" t="s">
        <v>328</v>
      </c>
      <c r="D56" s="3" t="s">
        <v>329</v>
      </c>
    </row>
    <row r="58" spans="1:5" ht="15.75" customHeight="1" x14ac:dyDescent="0.25">
      <c r="B58" s="3" t="s">
        <v>523</v>
      </c>
      <c r="E58" s="3" t="s">
        <v>330</v>
      </c>
    </row>
    <row r="59" spans="1:5" ht="15.75" customHeight="1" x14ac:dyDescent="0.25">
      <c r="B59" s="2" t="s">
        <v>331</v>
      </c>
      <c r="E59" s="3" t="s">
        <v>332</v>
      </c>
    </row>
    <row r="60" spans="1:5" ht="15.75" customHeight="1" x14ac:dyDescent="0.25">
      <c r="B60" s="3" t="s">
        <v>524</v>
      </c>
      <c r="E60" s="3" t="s">
        <v>333</v>
      </c>
    </row>
    <row r="62" spans="1:5" ht="15.75" customHeight="1" x14ac:dyDescent="0.25">
      <c r="B62" s="2" t="s">
        <v>525</v>
      </c>
      <c r="E62" s="3" t="s">
        <v>334</v>
      </c>
    </row>
    <row r="63" spans="1:5" ht="15.75" customHeight="1" x14ac:dyDescent="0.25">
      <c r="B63" s="2" t="s">
        <v>335</v>
      </c>
      <c r="C63" s="75" t="s">
        <v>336</v>
      </c>
      <c r="E63" s="3" t="s">
        <v>337</v>
      </c>
    </row>
    <row r="64" spans="1:5" ht="15.75" customHeight="1" x14ac:dyDescent="0.25">
      <c r="C64" s="2" t="s">
        <v>338</v>
      </c>
      <c r="E64" s="3" t="s">
        <v>339</v>
      </c>
    </row>
    <row r="65" spans="2:7" ht="15.75" customHeight="1" x14ac:dyDescent="0.25">
      <c r="C65" s="2" t="s">
        <v>340</v>
      </c>
    </row>
    <row r="66" spans="2:7" ht="15.75" customHeight="1" x14ac:dyDescent="0.25">
      <c r="C66" s="3" t="s">
        <v>341</v>
      </c>
      <c r="D66" s="77" t="s">
        <v>342</v>
      </c>
      <c r="E66" s="3" t="s">
        <v>343</v>
      </c>
    </row>
    <row r="67" spans="2:7" ht="15.75" customHeight="1" x14ac:dyDescent="0.25">
      <c r="D67" s="75" t="s">
        <v>344</v>
      </c>
    </row>
    <row r="68" spans="2:7" ht="15.75" customHeight="1" x14ac:dyDescent="0.25">
      <c r="D68" s="75"/>
    </row>
    <row r="69" spans="2:7" ht="15.75" customHeight="1" x14ac:dyDescent="0.25">
      <c r="C69" s="2" t="s">
        <v>345</v>
      </c>
      <c r="G69" s="3" t="s">
        <v>346</v>
      </c>
    </row>
    <row r="70" spans="2:7" ht="15.75" customHeight="1" x14ac:dyDescent="0.25">
      <c r="D70" s="2" t="s">
        <v>347</v>
      </c>
    </row>
    <row r="71" spans="2:7" ht="15.75" customHeight="1" x14ac:dyDescent="0.25">
      <c r="E71" s="2" t="s">
        <v>348</v>
      </c>
    </row>
    <row r="72" spans="2:7" ht="15.75" customHeight="1" x14ac:dyDescent="0.25">
      <c r="E72" s="2"/>
      <c r="F72" s="2" t="s">
        <v>210</v>
      </c>
    </row>
    <row r="73" spans="2:7" ht="15.75" customHeight="1" x14ac:dyDescent="0.25">
      <c r="B73" s="2" t="s">
        <v>345</v>
      </c>
      <c r="C73" s="2"/>
      <c r="D73" s="2"/>
      <c r="E73" s="3" t="s">
        <v>349</v>
      </c>
    </row>
    <row r="74" spans="2:7" ht="15.75" customHeight="1" x14ac:dyDescent="0.25">
      <c r="B74" s="2"/>
      <c r="C74" s="2" t="s">
        <v>350</v>
      </c>
      <c r="D74" s="2"/>
      <c r="E74" s="2"/>
    </row>
    <row r="75" spans="2:7" ht="15.75" customHeight="1" x14ac:dyDescent="0.25">
      <c r="B75" s="2"/>
      <c r="C75" s="2"/>
      <c r="D75" s="2" t="s">
        <v>351</v>
      </c>
      <c r="E75" s="2"/>
    </row>
    <row r="76" spans="2:7" ht="15.75" customHeight="1" x14ac:dyDescent="0.25">
      <c r="E76" s="2"/>
    </row>
    <row r="77" spans="2:7" ht="15.75" customHeight="1" x14ac:dyDescent="0.25">
      <c r="B77" s="2" t="s">
        <v>352</v>
      </c>
      <c r="E77" s="2"/>
    </row>
    <row r="78" spans="2:7" ht="15.75" customHeight="1" x14ac:dyDescent="0.25">
      <c r="B78" s="2"/>
      <c r="C78" s="2" t="s">
        <v>353</v>
      </c>
      <c r="E78" s="2"/>
    </row>
    <row r="79" spans="2:7" ht="15.75" customHeight="1" x14ac:dyDescent="0.25">
      <c r="B79" s="2"/>
      <c r="C79" s="2"/>
      <c r="D79" s="22">
        <v>0</v>
      </c>
      <c r="E79" s="3" t="s">
        <v>354</v>
      </c>
    </row>
    <row r="80" spans="2:7" ht="15.75" customHeight="1" x14ac:dyDescent="0.25">
      <c r="B80" s="2"/>
      <c r="C80" s="2"/>
      <c r="D80" s="22"/>
      <c r="E80" s="3"/>
    </row>
    <row r="81" spans="1:5" ht="15.75" customHeight="1" x14ac:dyDescent="0.25">
      <c r="C81" s="2" t="s">
        <v>355</v>
      </c>
      <c r="E81" s="3" t="s">
        <v>356</v>
      </c>
    </row>
    <row r="82" spans="1:5" ht="15.75" customHeight="1" x14ac:dyDescent="0.25">
      <c r="D82" s="2" t="s">
        <v>357</v>
      </c>
      <c r="E82" s="3" t="s">
        <v>358</v>
      </c>
    </row>
    <row r="83" spans="1:5" ht="15.75" customHeight="1" x14ac:dyDescent="0.25">
      <c r="D83" s="2"/>
      <c r="E83" s="3"/>
    </row>
    <row r="84" spans="1:5" ht="15.75" customHeight="1" x14ac:dyDescent="0.25">
      <c r="B84" s="3" t="s">
        <v>526</v>
      </c>
      <c r="E84" s="3" t="s">
        <v>359</v>
      </c>
    </row>
    <row r="85" spans="1:5" ht="15.75" customHeight="1" x14ac:dyDescent="0.25">
      <c r="E85" s="2"/>
    </row>
    <row r="86" spans="1:5" ht="15.75" customHeight="1" x14ac:dyDescent="0.25">
      <c r="E86" s="2"/>
    </row>
    <row r="87" spans="1:5" ht="15.75" customHeight="1" x14ac:dyDescent="0.25">
      <c r="E87" s="2"/>
    </row>
    <row r="88" spans="1:5" ht="15.75" customHeight="1" x14ac:dyDescent="0.25">
      <c r="B88" s="2" t="s">
        <v>360</v>
      </c>
      <c r="E88" s="3" t="s">
        <v>361</v>
      </c>
    </row>
    <row r="91" spans="1:5" ht="15.75" customHeight="1" x14ac:dyDescent="0.25">
      <c r="A91" s="2" t="s">
        <v>362</v>
      </c>
      <c r="D91" s="3" t="s">
        <v>363</v>
      </c>
    </row>
    <row r="93" spans="1:5" ht="15.75" customHeight="1" x14ac:dyDescent="0.25">
      <c r="A93" s="2" t="s">
        <v>364</v>
      </c>
      <c r="D93" s="3" t="s">
        <v>365</v>
      </c>
    </row>
    <row r="94" spans="1:5" ht="15.75" customHeight="1" x14ac:dyDescent="0.25">
      <c r="A94" s="2" t="s">
        <v>366</v>
      </c>
      <c r="B94" s="75" t="s">
        <v>367</v>
      </c>
      <c r="D94" s="3" t="s">
        <v>368</v>
      </c>
    </row>
    <row r="97" spans="1:2" ht="15.75" customHeight="1" x14ac:dyDescent="0.25">
      <c r="A97" s="4" t="s">
        <v>369</v>
      </c>
      <c r="B97" s="5"/>
    </row>
    <row r="99" spans="1:2" ht="15.75" customHeight="1" x14ac:dyDescent="0.25">
      <c r="A99" s="3" t="s">
        <v>527</v>
      </c>
    </row>
  </sheetData>
  <mergeCells count="1">
    <mergeCell ref="A1:D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Obecné</vt:lpstr>
      <vt:lpstr>OSI, TCP-IP</vt:lpstr>
      <vt:lpstr>VLAN, DTP, STP, CDP</vt:lpstr>
      <vt:lpstr>Routing</vt:lpstr>
      <vt:lpstr>Hardware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Marek Bubeník</cp:lastModifiedBy>
  <dcterms:modified xsi:type="dcterms:W3CDTF">2022-10-11T18:45:24Z</dcterms:modified>
</cp:coreProperties>
</file>