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oji\PTL\"/>
    </mc:Choice>
  </mc:AlternateContent>
  <xr:revisionPtr revIDLastSave="0" documentId="13_ncr:1_{F23C3E21-0391-43AC-BC59-DF093E4119FA}" xr6:coauthVersionLast="47" xr6:coauthVersionMax="47" xr10:uidLastSave="{00000000-0000-0000-0000-000000000000}"/>
  <bookViews>
    <workbookView xWindow="46875" yWindow="5505" windowWidth="6780" windowHeight="3180" xr2:uid="{00000000-000D-0000-FFFF-FFFF00000000}"/>
  </bookViews>
  <sheets>
    <sheet name="demand" sheetId="20" r:id="rId1"/>
    <sheet name="ix_type_mapping" sheetId="21" r:id="rId2"/>
  </sheets>
  <calcPr calcId="181029"/>
</workbook>
</file>

<file path=xl/calcChain.xml><?xml version="1.0" encoding="utf-8"?>
<calcChain xmlns="http://schemas.openxmlformats.org/spreadsheetml/2006/main">
  <c r="F8" i="20" l="1"/>
  <c r="F7" i="20"/>
  <c r="F6" i="20"/>
  <c r="F5" i="20"/>
  <c r="F4" i="20"/>
  <c r="F3" i="20"/>
  <c r="F2" i="20"/>
</calcChain>
</file>

<file path=xl/sharedStrings.xml><?xml version="1.0" encoding="utf-8"?>
<sst xmlns="http://schemas.openxmlformats.org/spreadsheetml/2006/main" count="46" uniqueCount="15">
  <si>
    <t>year</t>
  </si>
  <si>
    <t>commodity</t>
  </si>
  <si>
    <t>level</t>
  </si>
  <si>
    <t>useful</t>
  </si>
  <si>
    <t>node</t>
  </si>
  <si>
    <t>time</t>
  </si>
  <si>
    <t>value</t>
  </si>
  <si>
    <t>unit</t>
  </si>
  <si>
    <t>item</t>
  </si>
  <si>
    <t>ix_type</t>
  </si>
  <si>
    <t>par</t>
  </si>
  <si>
    <t>demand</t>
  </si>
  <si>
    <t>Chinese</t>
    <phoneticPr fontId="2" type="noConversion"/>
  </si>
  <si>
    <t>liquid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</si>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</sst>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tabSelected="1" workbookViewId="0">
      <selection activeCell="F21" sqref="F21"/>
    </sheetView>
  </sheetViews>
  <sheetFormatPr defaultRowHeight="14" x14ac:dyDescent="0.25"/>
  <cols>
    <col min="6" max="6" width="13.90625" bestFit="1" customWidth="1"/>
  </cols>
  <sheetData>
    <row r="1" spans="1:7" x14ac:dyDescent="0.25">
      <c r="A1" s="1" t="s">
        <v>4</v>
      </c>
      <c r="B1" s="1" t="s">
        <v>1</v>
      </c>
      <c r="C1" s="1" t="s">
        <v>2</v>
      </c>
      <c r="D1" s="1" t="s">
        <v>0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12</v>
      </c>
      <c r="B2" t="s">
        <v>13</v>
      </c>
      <c r="C2" t="s">
        <v>3</v>
      </c>
      <c r="D2">
        <v>2020</v>
      </c>
      <c r="E2" t="s">
        <v>0</v>
      </c>
      <c r="F2">
        <f>399*0.66622*1000000</f>
        <v>265821780</v>
      </c>
      <c r="G2" t="s">
        <v>14</v>
      </c>
    </row>
    <row r="3" spans="1:7" x14ac:dyDescent="0.25">
      <c r="A3" t="s">
        <v>12</v>
      </c>
      <c r="B3" t="s">
        <v>13</v>
      </c>
      <c r="C3" t="s">
        <v>3</v>
      </c>
      <c r="D3">
        <v>2025</v>
      </c>
      <c r="E3" t="s">
        <v>0</v>
      </c>
      <c r="F3">
        <f>1.24812*F2</f>
        <v>331777480.05359995</v>
      </c>
      <c r="G3" t="s">
        <v>14</v>
      </c>
    </row>
    <row r="4" spans="1:7" x14ac:dyDescent="0.25">
      <c r="A4" t="s">
        <v>12</v>
      </c>
      <c r="B4" t="s">
        <v>13</v>
      </c>
      <c r="C4" t="s">
        <v>3</v>
      </c>
      <c r="D4">
        <v>2030</v>
      </c>
      <c r="E4" t="s">
        <v>0</v>
      </c>
      <c r="F4">
        <f>1.4085*F2</f>
        <v>374409977.13</v>
      </c>
      <c r="G4" t="s">
        <v>14</v>
      </c>
    </row>
    <row r="5" spans="1:7" x14ac:dyDescent="0.25">
      <c r="A5" t="s">
        <v>12</v>
      </c>
      <c r="B5" t="s">
        <v>13</v>
      </c>
      <c r="C5" t="s">
        <v>3</v>
      </c>
      <c r="D5">
        <v>2035</v>
      </c>
      <c r="E5" t="s">
        <v>0</v>
      </c>
      <c r="F5">
        <f>1.51879*F2</f>
        <v>403727461.24620003</v>
      </c>
      <c r="G5" t="s">
        <v>14</v>
      </c>
    </row>
    <row r="6" spans="1:7" x14ac:dyDescent="0.25">
      <c r="A6" t="s">
        <v>12</v>
      </c>
      <c r="B6" t="s">
        <v>13</v>
      </c>
      <c r="C6" t="s">
        <v>3</v>
      </c>
      <c r="D6">
        <v>2040</v>
      </c>
      <c r="E6" t="s">
        <v>0</v>
      </c>
      <c r="F6">
        <f>1.56639*F2</f>
        <v>416380577.97420001</v>
      </c>
      <c r="G6" t="s">
        <v>14</v>
      </c>
    </row>
    <row r="7" spans="1:7" x14ac:dyDescent="0.25">
      <c r="A7" t="s">
        <v>12</v>
      </c>
      <c r="B7" t="s">
        <v>13</v>
      </c>
      <c r="C7" t="s">
        <v>3</v>
      </c>
      <c r="D7">
        <v>2045</v>
      </c>
      <c r="E7" t="s">
        <v>0</v>
      </c>
      <c r="F7">
        <f>1.53383*F2</f>
        <v>407725420.81739998</v>
      </c>
      <c r="G7" t="s">
        <v>14</v>
      </c>
    </row>
    <row r="8" spans="1:7" x14ac:dyDescent="0.25">
      <c r="A8" t="s">
        <v>12</v>
      </c>
      <c r="B8" t="s">
        <v>13</v>
      </c>
      <c r="C8" t="s">
        <v>3</v>
      </c>
      <c r="D8">
        <v>2050</v>
      </c>
      <c r="E8" t="s">
        <v>0</v>
      </c>
      <c r="F8">
        <f>1.43869*F2</f>
        <v>382435136.66820002</v>
      </c>
      <c r="G8" t="s">
        <v>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C851-92A3-4952-9DE7-B50FA5DEBCB6}">
  <dimension ref="A1:B2"/>
  <sheetViews>
    <sheetView workbookViewId="0">
      <selection activeCell="D13" sqref="D13"/>
    </sheetView>
  </sheetViews>
  <sheetFormatPr defaultRowHeight="14" x14ac:dyDescent="0.25"/>
  <cols>
    <col min="1" max="1" width="29" bestFit="1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 t="s">
        <v>11</v>
      </c>
      <c r="B2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demand</vt:lpstr>
      <vt:lpstr>ix_type_mapping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FRICKO Oliver</dc:creator>
  <cp:lastModifiedBy>zaoji</cp:lastModifiedBy>
  <dcterms:created xsi:type="dcterms:W3CDTF">2021-03-18T11:16:50Z</dcterms:created>
  <dcterms:modified xsi:type="dcterms:W3CDTF">2021-07-23T12:24:16Z</dcterms:modified>
</cp:coreProperties>
</file>