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<sst xmlns="http://schemas.openxmlformats.org/spreadsheetml/2006/main" count="88" uniqueCount="21">
  <si>
    <t>raw</t>
  </si>
  <si>
    <t>beds</t>
  </si>
  <si>
    <t>baths</t>
  </si>
  <si>
    <t>area</t>
  </si>
  <si>
    <t>hoa</t>
  </si>
  <si>
    <t>parking</t>
  </si>
  <si>
    <t>year</t>
  </si>
  <si>
    <t>floor</t>
  </si>
  <si>
    <t>exposure</t>
  </si>
  <si>
    <t>elevator</t>
  </si>
  <si>
    <t>price</t>
  </si>
  <si>
    <t>W</t>
  </si>
  <si>
    <t>No</t>
  </si>
  <si>
    <t>Yes</t>
  </si>
  <si>
    <t>E</t>
  </si>
  <si>
    <t>step 1:
numbers</t>
  </si>
  <si>
    <t>step 2:
scale</t>
  </si>
  <si>
    <t>step 3:
weights</t>
  </si>
  <si>
    <t>step 4:
wpm</t>
  </si>
  <si>
    <t>WPM</t>
  </si>
  <si>
    <t>step 5:
sort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</si>
</sst>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N30" sqref="N30"/>
    </sheetView>
  </sheetViews>
  <sheetFormatPr defaultColWidth="9" defaultRowHeight="14.25"/>
  <cols>
    <col min="1" max="1" width="8.375" customWidth="1"/>
    <col min="2" max="4" width="9.25" customWidth="1"/>
    <col min="5" max="5" width="8.75" customWidth="1"/>
    <col min="6" max="7" width="9.25" customWidth="1"/>
    <col min="8" max="8" width="8.75" customWidth="1"/>
    <col min="9" max="9" width="9.5" customWidth="1"/>
    <col min="10" max="10" width="9.25" customWidth="1"/>
    <col min="11" max="11" width="8.75" customWidth="1"/>
    <col min="12" max="12" width="12.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/>
      <c r="B2" s="4">
        <v>1</v>
      </c>
      <c r="C2" s="4">
        <v>1</v>
      </c>
      <c r="D2" s="4">
        <v>700</v>
      </c>
      <c r="E2" s="4">
        <v>230</v>
      </c>
      <c r="F2" s="4">
        <v>0</v>
      </c>
      <c r="G2" s="4">
        <v>1895</v>
      </c>
      <c r="H2" s="4">
        <v>2</v>
      </c>
      <c r="I2" s="4" t="s">
        <v>11</v>
      </c>
      <c r="J2" s="4" t="s">
        <v>12</v>
      </c>
      <c r="K2" s="4">
        <v>199000</v>
      </c>
    </row>
    <row r="3" spans="1:11">
      <c r="A3" s="3"/>
      <c r="B3" s="4">
        <v>1</v>
      </c>
      <c r="C3" s="4">
        <v>1</v>
      </c>
      <c r="D3" s="4">
        <v>750</v>
      </c>
      <c r="E3" s="4">
        <v>546</v>
      </c>
      <c r="F3" s="4">
        <v>1</v>
      </c>
      <c r="G3" s="4">
        <v>1951</v>
      </c>
      <c r="H3" s="4">
        <v>4</v>
      </c>
      <c r="I3" s="4" t="s">
        <v>11</v>
      </c>
      <c r="J3" s="4" t="s">
        <v>13</v>
      </c>
      <c r="K3" s="4">
        <v>185000</v>
      </c>
    </row>
    <row r="4" spans="1:11">
      <c r="A4" s="3"/>
      <c r="B4" s="4">
        <v>1</v>
      </c>
      <c r="C4" s="4">
        <v>1</v>
      </c>
      <c r="D4" s="4">
        <v>985</v>
      </c>
      <c r="E4" s="4">
        <v>424</v>
      </c>
      <c r="F4" s="4">
        <v>1</v>
      </c>
      <c r="G4" s="4">
        <v>1892</v>
      </c>
      <c r="H4" s="4">
        <v>3</v>
      </c>
      <c r="I4" s="4" t="s">
        <v>11</v>
      </c>
      <c r="J4" s="4" t="s">
        <v>13</v>
      </c>
      <c r="K4" s="4">
        <v>210000</v>
      </c>
    </row>
    <row r="5" spans="1:11">
      <c r="A5" s="3"/>
      <c r="B5" s="4">
        <v>2</v>
      </c>
      <c r="C5" s="4">
        <v>2</v>
      </c>
      <c r="D5" s="4">
        <v>1200</v>
      </c>
      <c r="E5" s="4">
        <v>973</v>
      </c>
      <c r="F5" s="4">
        <v>1</v>
      </c>
      <c r="G5" s="4">
        <v>1965</v>
      </c>
      <c r="H5" s="4">
        <v>8</v>
      </c>
      <c r="I5" s="4" t="s">
        <v>14</v>
      </c>
      <c r="J5" s="4" t="s">
        <v>13</v>
      </c>
      <c r="K5" s="4">
        <v>209900</v>
      </c>
    </row>
    <row r="6" spans="1:11">
      <c r="A6" s="3"/>
      <c r="B6" s="4">
        <v>3</v>
      </c>
      <c r="C6" s="4">
        <v>2</v>
      </c>
      <c r="D6" s="4">
        <v>1600</v>
      </c>
      <c r="E6" s="4">
        <v>150</v>
      </c>
      <c r="F6" s="4">
        <v>0</v>
      </c>
      <c r="G6" s="4">
        <v>2020</v>
      </c>
      <c r="H6" s="4">
        <v>3</v>
      </c>
      <c r="I6" s="4" t="s">
        <v>14</v>
      </c>
      <c r="J6" s="4" t="s">
        <v>12</v>
      </c>
      <c r="K6" s="4">
        <v>279000</v>
      </c>
    </row>
    <row r="8" spans="1:11">
      <c r="A8" s="5" t="s">
        <v>15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</row>
    <row r="9" spans="1:11">
      <c r="A9" s="3"/>
      <c r="B9" s="4">
        <v>1</v>
      </c>
      <c r="C9" s="4">
        <v>1</v>
      </c>
      <c r="D9" s="4">
        <v>700</v>
      </c>
      <c r="E9" s="4">
        <v>230</v>
      </c>
      <c r="F9" s="4">
        <v>0</v>
      </c>
      <c r="G9" s="4">
        <v>1895</v>
      </c>
      <c r="H9" s="4">
        <v>2</v>
      </c>
      <c r="I9" s="11">
        <f>IF(I2="E",1,0)</f>
        <v>0</v>
      </c>
      <c r="J9" s="11">
        <f>IF(J2="Yes",1,0)</f>
        <v>0</v>
      </c>
      <c r="K9" s="4">
        <v>199000</v>
      </c>
    </row>
    <row r="10" spans="1:11">
      <c r="A10" s="3"/>
      <c r="B10" s="4">
        <v>1</v>
      </c>
      <c r="C10" s="4">
        <v>1</v>
      </c>
      <c r="D10" s="4">
        <v>750</v>
      </c>
      <c r="E10" s="4">
        <v>546</v>
      </c>
      <c r="F10" s="4">
        <v>1</v>
      </c>
      <c r="G10" s="4">
        <v>1951</v>
      </c>
      <c r="H10" s="4">
        <v>4</v>
      </c>
      <c r="I10" s="11">
        <f>IF(I3="E",1,0)</f>
        <v>0</v>
      </c>
      <c r="J10" s="11">
        <f>IF(J3="Yes",1,0)</f>
        <v>1</v>
      </c>
      <c r="K10" s="4">
        <v>185000</v>
      </c>
    </row>
    <row r="11" spans="1:11">
      <c r="A11" s="3"/>
      <c r="B11" s="4">
        <v>1</v>
      </c>
      <c r="C11" s="4">
        <v>1</v>
      </c>
      <c r="D11" s="4">
        <v>985</v>
      </c>
      <c r="E11" s="4">
        <v>424</v>
      </c>
      <c r="F11" s="4">
        <v>1</v>
      </c>
      <c r="G11" s="4">
        <v>1892</v>
      </c>
      <c r="H11" s="4">
        <v>3</v>
      </c>
      <c r="I11" s="11">
        <f>IF(I4="E",1,0)</f>
        <v>0</v>
      </c>
      <c r="J11" s="11">
        <f>IF(J4="Yes",1,0)</f>
        <v>1</v>
      </c>
      <c r="K11" s="4">
        <v>210000</v>
      </c>
    </row>
    <row r="12" spans="1:11">
      <c r="A12" s="3"/>
      <c r="B12" s="4">
        <v>2</v>
      </c>
      <c r="C12" s="4">
        <v>2</v>
      </c>
      <c r="D12" s="4">
        <v>1200</v>
      </c>
      <c r="E12" s="4">
        <v>973</v>
      </c>
      <c r="F12" s="4">
        <v>1</v>
      </c>
      <c r="G12" s="4">
        <v>1965</v>
      </c>
      <c r="H12" s="4">
        <v>8</v>
      </c>
      <c r="I12" s="11">
        <f>IF(I5="E",1,0)</f>
        <v>1</v>
      </c>
      <c r="J12" s="11">
        <f>IF(J5="Yes",1,0)</f>
        <v>1</v>
      </c>
      <c r="K12" s="4">
        <v>209900</v>
      </c>
    </row>
    <row r="13" spans="1:11">
      <c r="A13" s="3"/>
      <c r="B13" s="4">
        <v>3</v>
      </c>
      <c r="C13" s="4">
        <v>2</v>
      </c>
      <c r="D13" s="4">
        <v>1600</v>
      </c>
      <c r="E13" s="4">
        <v>150</v>
      </c>
      <c r="F13" s="4">
        <v>0</v>
      </c>
      <c r="G13" s="4">
        <v>2020</v>
      </c>
      <c r="H13" s="4">
        <v>3</v>
      </c>
      <c r="I13" s="11">
        <f>IF(I6="E",1,0)</f>
        <v>1</v>
      </c>
      <c r="J13" s="11">
        <f>IF(J6="Yes",1,0)</f>
        <v>0</v>
      </c>
      <c r="K13" s="4">
        <v>279000</v>
      </c>
    </row>
    <row r="15" spans="1:11">
      <c r="A15" s="5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</row>
    <row r="16" spans="1:11">
      <c r="A16" s="6"/>
      <c r="B16" s="7">
        <f>(B9-MIN(B$9:B$13))/(MAX(B$9:B$13)-MIN(B$9:B$13))*(100-10)+10</f>
        <v>10</v>
      </c>
      <c r="C16" s="7">
        <f t="shared" ref="C16:K16" si="0">(C9-MIN(C$9:C$13))/(MAX(C$9:C$13)-MIN(C$9:C$13))*(100-10)+10</f>
        <v>10</v>
      </c>
      <c r="D16" s="7">
        <f t="shared" si="0"/>
        <v>10</v>
      </c>
      <c r="E16" s="7">
        <f t="shared" si="0"/>
        <v>18.7484811664642</v>
      </c>
      <c r="F16" s="7">
        <f t="shared" si="0"/>
        <v>10</v>
      </c>
      <c r="G16" s="7">
        <f t="shared" si="0"/>
        <v>12.109375</v>
      </c>
      <c r="H16" s="7">
        <f t="shared" si="0"/>
        <v>10</v>
      </c>
      <c r="I16" s="7">
        <f t="shared" si="0"/>
        <v>10</v>
      </c>
      <c r="J16" s="7">
        <f t="shared" si="0"/>
        <v>10</v>
      </c>
      <c r="K16" s="7">
        <f t="shared" si="0"/>
        <v>23.4042553191489</v>
      </c>
    </row>
    <row r="17" spans="1:11">
      <c r="A17" s="6"/>
      <c r="B17" s="7">
        <f>(B10-MIN(B$9:B$13))/(MAX(B$9:B$13)-MIN(B$9:B$13))*(100-10)+10</f>
        <v>10</v>
      </c>
      <c r="C17" s="7">
        <f>(C10-MIN(C$9:C$13))/(MAX(C$9:C$13)-MIN(C$9:C$13))*(100-10)+10</f>
        <v>10</v>
      </c>
      <c r="D17" s="7">
        <f>(D10-MIN(D$9:D$13))/(MAX(D$9:D$13)-MIN(D$9:D$13))*(100-10)+10</f>
        <v>15</v>
      </c>
      <c r="E17" s="7">
        <f>(E10-MIN(E$9:E$13))/(MAX(E$9:E$13)-MIN(E$9:E$13))*(100-10)+10</f>
        <v>53.3049817739976</v>
      </c>
      <c r="F17" s="7">
        <f>(F10-MIN(F$9:F$13))/(MAX(F$9:F$13)-MIN(F$9:F$13))*(100-10)+10</f>
        <v>100</v>
      </c>
      <c r="G17" s="7">
        <f>(G10-MIN(G$9:G$13))/(MAX(G$9:G$13)-MIN(G$9:G$13))*(100-10)+10</f>
        <v>51.484375</v>
      </c>
      <c r="H17" s="7">
        <f>(H10-MIN(H$9:H$13))/(MAX(H$9:H$13)-MIN(H$9:H$13))*(100-10)+10</f>
        <v>40</v>
      </c>
      <c r="I17" s="7">
        <f>(I10-MIN(I$9:I$13))/(MAX(I$9:I$13)-MIN(I$9:I$13))*(100-10)+10</f>
        <v>10</v>
      </c>
      <c r="J17" s="7">
        <f>(J10-MIN(J$9:J$13))/(MAX(J$9:J$13)-MIN(J$9:J$13))*(100-10)+10</f>
        <v>100</v>
      </c>
      <c r="K17" s="7">
        <f>(K10-MIN(K$9:K$13))/(MAX(K$9:K$13)-MIN(K$9:K$13))*(100-10)+10</f>
        <v>10</v>
      </c>
    </row>
    <row r="18" spans="1:11">
      <c r="A18" s="6"/>
      <c r="B18" s="7">
        <f>(B11-MIN(B$9:B$13))/(MAX(B$9:B$13)-MIN(B$9:B$13))*(100-10)+10</f>
        <v>10</v>
      </c>
      <c r="C18" s="7">
        <f>(C11-MIN(C$9:C$13))/(MAX(C$9:C$13)-MIN(C$9:C$13))*(100-10)+10</f>
        <v>10</v>
      </c>
      <c r="D18" s="7">
        <f>(D11-MIN(D$9:D$13))/(MAX(D$9:D$13)-MIN(D$9:D$13))*(100-10)+10</f>
        <v>38.5</v>
      </c>
      <c r="E18" s="7">
        <f>(E11-MIN(E$9:E$13))/(MAX(E$9:E$13)-MIN(E$9:E$13))*(100-10)+10</f>
        <v>39.9635479951397</v>
      </c>
      <c r="F18" s="7">
        <f>(F11-MIN(F$9:F$13))/(MAX(F$9:F$13)-MIN(F$9:F$13))*(100-10)+10</f>
        <v>100</v>
      </c>
      <c r="G18" s="7">
        <f>(G11-MIN(G$9:G$13))/(MAX(G$9:G$13)-MIN(G$9:G$13))*(100-10)+10</f>
        <v>10</v>
      </c>
      <c r="H18" s="7">
        <f>(H11-MIN(H$9:H$13))/(MAX(H$9:H$13)-MIN(H$9:H$13))*(100-10)+10</f>
        <v>25</v>
      </c>
      <c r="I18" s="7">
        <f>(I11-MIN(I$9:I$13))/(MAX(I$9:I$13)-MIN(I$9:I$13))*(100-10)+10</f>
        <v>10</v>
      </c>
      <c r="J18" s="7">
        <f>(J11-MIN(J$9:J$13))/(MAX(J$9:J$13)-MIN(J$9:J$13))*(100-10)+10</f>
        <v>100</v>
      </c>
      <c r="K18" s="7">
        <f>(K11-MIN(K$9:K$13))/(MAX(K$9:K$13)-MIN(K$9:K$13))*(100-10)+10</f>
        <v>33.936170212766</v>
      </c>
    </row>
    <row r="19" spans="1:11">
      <c r="A19" s="6"/>
      <c r="B19" s="7">
        <f>(B12-MIN(B$9:B$13))/(MAX(B$9:B$13)-MIN(B$9:B$13))*(100-10)+10</f>
        <v>55</v>
      </c>
      <c r="C19" s="7">
        <f>(C12-MIN(C$9:C$13))/(MAX(C$9:C$13)-MIN(C$9:C$13))*(100-10)+10</f>
        <v>100</v>
      </c>
      <c r="D19" s="7">
        <f>(D12-MIN(D$9:D$13))/(MAX(D$9:D$13)-MIN(D$9:D$13))*(100-10)+10</f>
        <v>60</v>
      </c>
      <c r="E19" s="7">
        <f>(E12-MIN(E$9:E$13))/(MAX(E$9:E$13)-MIN(E$9:E$13))*(100-10)+10</f>
        <v>100</v>
      </c>
      <c r="F19" s="7">
        <f>(F12-MIN(F$9:F$13))/(MAX(F$9:F$13)-MIN(F$9:F$13))*(100-10)+10</f>
        <v>100</v>
      </c>
      <c r="G19" s="7">
        <f>(G12-MIN(G$9:G$13))/(MAX(G$9:G$13)-MIN(G$9:G$13))*(100-10)+10</f>
        <v>61.328125</v>
      </c>
      <c r="H19" s="7">
        <f>(H12-MIN(H$9:H$13))/(MAX(H$9:H$13)-MIN(H$9:H$13))*(100-10)+10</f>
        <v>100</v>
      </c>
      <c r="I19" s="7">
        <f>(I12-MIN(I$9:I$13))/(MAX(I$9:I$13)-MIN(I$9:I$13))*(100-10)+10</f>
        <v>100</v>
      </c>
      <c r="J19" s="7">
        <f>(J12-MIN(J$9:J$13))/(MAX(J$9:J$13)-MIN(J$9:J$13))*(100-10)+10</f>
        <v>100</v>
      </c>
      <c r="K19" s="7">
        <f>(K12-MIN(K$9:K$13))/(MAX(K$9:K$13)-MIN(K$9:K$13))*(100-10)+10</f>
        <v>33.8404255319149</v>
      </c>
    </row>
    <row r="20" spans="1:11">
      <c r="A20" s="6"/>
      <c r="B20" s="7">
        <f>(B13-MIN(B$9:B$13))/(MAX(B$9:B$13)-MIN(B$9:B$13))*(100-10)+10</f>
        <v>100</v>
      </c>
      <c r="C20" s="7">
        <f>(C13-MIN(C$9:C$13))/(MAX(C$9:C$13)-MIN(C$9:C$13))*(100-10)+10</f>
        <v>100</v>
      </c>
      <c r="D20" s="7">
        <f>(D13-MIN(D$9:D$13))/(MAX(D$9:D$13)-MIN(D$9:D$13))*(100-10)+10</f>
        <v>100</v>
      </c>
      <c r="E20" s="7">
        <f>(E13-MIN(E$9:E$13))/(MAX(E$9:E$13)-MIN(E$9:E$13))*(100-10)+10</f>
        <v>10</v>
      </c>
      <c r="F20" s="7">
        <f>(F13-MIN(F$9:F$13))/(MAX(F$9:F$13)-MIN(F$9:F$13))*(100-10)+10</f>
        <v>10</v>
      </c>
      <c r="G20" s="7">
        <f>(G13-MIN(G$9:G$13))/(MAX(G$9:G$13)-MIN(G$9:G$13))*(100-10)+10</f>
        <v>100</v>
      </c>
      <c r="H20" s="7">
        <f>(H13-MIN(H$9:H$13))/(MAX(H$9:H$13)-MIN(H$9:H$13))*(100-10)+10</f>
        <v>25</v>
      </c>
      <c r="I20" s="7">
        <f>(I13-MIN(I$9:I$13))/(MAX(I$9:I$13)-MIN(I$9:I$13))*(100-10)+10</f>
        <v>100</v>
      </c>
      <c r="J20" s="7">
        <f>(J13-MIN(J$9:J$13))/(MAX(J$9:J$13)-MIN(J$9:J$13))*(100-10)+10</f>
        <v>10</v>
      </c>
      <c r="K20" s="7">
        <f>(K13-MIN(K$9:K$13))/(MAX(K$9:K$13)-MIN(K$9:K$13))*(100-10)+10</f>
        <v>100</v>
      </c>
    </row>
    <row r="22" spans="1:11">
      <c r="A22" s="5" t="s">
        <v>17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</row>
    <row r="23" spans="1:11">
      <c r="A23" s="6"/>
      <c r="B23" s="4">
        <v>1</v>
      </c>
      <c r="C23" s="4">
        <v>1</v>
      </c>
      <c r="D23" s="4">
        <v>3</v>
      </c>
      <c r="E23" s="4">
        <v>-5</v>
      </c>
      <c r="F23" s="4">
        <v>5</v>
      </c>
      <c r="G23" s="4">
        <v>1</v>
      </c>
      <c r="H23" s="4">
        <v>-5</v>
      </c>
      <c r="I23" s="4">
        <v>1</v>
      </c>
      <c r="J23" s="4">
        <v>5</v>
      </c>
      <c r="K23" s="4">
        <v>-3</v>
      </c>
    </row>
    <row r="25" spans="1:12">
      <c r="A25" s="5" t="s">
        <v>18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19</v>
      </c>
    </row>
    <row r="26" spans="1:12">
      <c r="A26" s="6"/>
      <c r="B26" s="8">
        <f>B16^B$23</f>
        <v>10</v>
      </c>
      <c r="C26" s="8">
        <f>C16^C$23</f>
        <v>10</v>
      </c>
      <c r="D26" s="8">
        <f>D16^D$23</f>
        <v>1000</v>
      </c>
      <c r="E26" s="8">
        <f t="shared" ref="E26:K26" si="1">E16^E$23</f>
        <v>4.31687571960817e-7</v>
      </c>
      <c r="F26" s="8">
        <f t="shared" si="1"/>
        <v>100000</v>
      </c>
      <c r="G26" s="8">
        <f t="shared" si="1"/>
        <v>12.109375</v>
      </c>
      <c r="H26" s="8">
        <f t="shared" si="1"/>
        <v>1e-5</v>
      </c>
      <c r="I26" s="8">
        <f t="shared" si="1"/>
        <v>10</v>
      </c>
      <c r="J26" s="8">
        <f t="shared" si="1"/>
        <v>100000</v>
      </c>
      <c r="K26" s="8">
        <f t="shared" si="1"/>
        <v>7.80037565740045e-5</v>
      </c>
      <c r="L26" s="12">
        <f>PRODUCT(B26:K26)</f>
        <v>40.7762039319099</v>
      </c>
    </row>
    <row r="27" spans="1:12">
      <c r="A27" s="6"/>
      <c r="B27" s="8">
        <f>B17^B$23</f>
        <v>10</v>
      </c>
      <c r="C27" s="8">
        <f>C17^C$23</f>
        <v>10</v>
      </c>
      <c r="D27" s="8">
        <f>D17^D$23</f>
        <v>3375</v>
      </c>
      <c r="E27" s="8">
        <f>E17^E$23</f>
        <v>2.32359805374003e-9</v>
      </c>
      <c r="F27" s="8">
        <f>F17^F$23</f>
        <v>10000000000</v>
      </c>
      <c r="G27" s="8">
        <f>G17^G$23</f>
        <v>51.484375</v>
      </c>
      <c r="H27" s="8">
        <f>H17^H$23</f>
        <v>9.765625e-9</v>
      </c>
      <c r="I27" s="8">
        <f>I17^I$23</f>
        <v>10</v>
      </c>
      <c r="J27" s="8">
        <f>J17^J$23</f>
        <v>10000000000</v>
      </c>
      <c r="K27" s="8">
        <f>K17^K$23</f>
        <v>0.001</v>
      </c>
      <c r="L27" s="12">
        <f>PRODUCT(B27:K27)</f>
        <v>394285012.914623</v>
      </c>
    </row>
    <row r="28" spans="1:12">
      <c r="A28" s="6"/>
      <c r="B28" s="8">
        <f>B18^B$23</f>
        <v>10</v>
      </c>
      <c r="C28" s="8">
        <f>C18^C$23</f>
        <v>10</v>
      </c>
      <c r="D28" s="8">
        <f>D18^D$23</f>
        <v>57066.625</v>
      </c>
      <c r="E28" s="8">
        <f>E18^E$23</f>
        <v>9.8102439859644e-9</v>
      </c>
      <c r="F28" s="8">
        <f>F18^F$23</f>
        <v>10000000000</v>
      </c>
      <c r="G28" s="8">
        <f>G18^G$23</f>
        <v>10</v>
      </c>
      <c r="H28" s="8">
        <f>H18^H$23</f>
        <v>1.024e-7</v>
      </c>
      <c r="I28" s="8">
        <f>I18^I$23</f>
        <v>10</v>
      </c>
      <c r="J28" s="8">
        <f>J18^J$23</f>
        <v>10000000000</v>
      </c>
      <c r="K28" s="8">
        <f>K18^K$23</f>
        <v>2.5586537069664e-5</v>
      </c>
      <c r="L28" s="12">
        <f>PRODUCT(B28:K28)</f>
        <v>1466808660.27538</v>
      </c>
    </row>
    <row r="29" spans="1:12">
      <c r="A29" s="6"/>
      <c r="B29" s="8">
        <f>B19^B$23</f>
        <v>55</v>
      </c>
      <c r="C29" s="8">
        <f>C19^C$23</f>
        <v>100</v>
      </c>
      <c r="D29" s="8">
        <f>D19^D$23</f>
        <v>216000</v>
      </c>
      <c r="E29" s="8">
        <f>E19^E$23</f>
        <v>1e-10</v>
      </c>
      <c r="F29" s="8">
        <f>F19^F$23</f>
        <v>10000000000</v>
      </c>
      <c r="G29" s="8">
        <f>G19^G$23</f>
        <v>61.328125</v>
      </c>
      <c r="H29" s="8">
        <f>H19^H$23</f>
        <v>1e-10</v>
      </c>
      <c r="I29" s="8">
        <f>I19^I$23</f>
        <v>100</v>
      </c>
      <c r="J29" s="8">
        <f>J19^J$23</f>
        <v>10000000000</v>
      </c>
      <c r="K29" s="8">
        <f>K19^K$23</f>
        <v>2.58043279930349e-5</v>
      </c>
      <c r="L29" s="12">
        <f>PRODUCT(B29:K29)</f>
        <v>188004689.060504</v>
      </c>
    </row>
    <row r="30" spans="1:12">
      <c r="A30" s="6"/>
      <c r="B30" s="8">
        <f>B20^B$23</f>
        <v>100</v>
      </c>
      <c r="C30" s="8">
        <f>C20^C$23</f>
        <v>100</v>
      </c>
      <c r="D30" s="8">
        <f>D20^D$23</f>
        <v>1000000</v>
      </c>
      <c r="E30" s="8">
        <f>E20^E$23</f>
        <v>1e-5</v>
      </c>
      <c r="F30" s="8">
        <f>F20^F$23</f>
        <v>100000</v>
      </c>
      <c r="G30" s="8">
        <f>G20^G$23</f>
        <v>100</v>
      </c>
      <c r="H30" s="8">
        <f>H20^H$23</f>
        <v>1.024e-7</v>
      </c>
      <c r="I30" s="8">
        <f>I20^I$23</f>
        <v>100</v>
      </c>
      <c r="J30" s="8">
        <f>J20^J$23</f>
        <v>100000</v>
      </c>
      <c r="K30" s="8">
        <f>K20^K$23</f>
        <v>1e-6</v>
      </c>
      <c r="L30" s="12">
        <f>PRODUCT(B30:K30)</f>
        <v>1024000</v>
      </c>
    </row>
    <row r="32" spans="1:12">
      <c r="A32" s="5" t="s">
        <v>20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19</v>
      </c>
    </row>
    <row r="33" spans="1:12">
      <c r="A33" s="6"/>
      <c r="B33" s="9">
        <v>1</v>
      </c>
      <c r="C33" s="9">
        <v>1</v>
      </c>
      <c r="D33" s="9">
        <v>985</v>
      </c>
      <c r="E33" s="9">
        <v>424</v>
      </c>
      <c r="F33" s="9">
        <v>1</v>
      </c>
      <c r="G33" s="9">
        <v>1892</v>
      </c>
      <c r="H33" s="9">
        <v>3</v>
      </c>
      <c r="I33" s="13" t="s">
        <v>11</v>
      </c>
      <c r="J33" s="13" t="s">
        <v>13</v>
      </c>
      <c r="K33" s="9">
        <v>210000</v>
      </c>
      <c r="L33" s="14">
        <v>1466808660.27538</v>
      </c>
    </row>
    <row r="34" spans="1:12">
      <c r="A34" s="6"/>
      <c r="B34" s="4">
        <v>1</v>
      </c>
      <c r="C34" s="4">
        <v>1</v>
      </c>
      <c r="D34" s="4">
        <v>750</v>
      </c>
      <c r="E34" s="4">
        <v>546</v>
      </c>
      <c r="F34" s="4">
        <v>1</v>
      </c>
      <c r="G34" s="4">
        <v>1951</v>
      </c>
      <c r="H34" s="4">
        <v>4</v>
      </c>
      <c r="I34" s="4" t="s">
        <v>11</v>
      </c>
      <c r="J34" s="4" t="s">
        <v>13</v>
      </c>
      <c r="K34" s="4">
        <v>185000</v>
      </c>
      <c r="L34" s="15">
        <v>394285012.914623</v>
      </c>
    </row>
    <row r="35" spans="1:12">
      <c r="A35" s="6"/>
      <c r="B35" s="10">
        <v>2</v>
      </c>
      <c r="C35" s="10">
        <v>2</v>
      </c>
      <c r="D35" s="10">
        <v>1200</v>
      </c>
      <c r="E35" s="10">
        <v>973</v>
      </c>
      <c r="F35" s="10">
        <v>1</v>
      </c>
      <c r="G35" s="10">
        <v>1965</v>
      </c>
      <c r="H35" s="10">
        <v>8</v>
      </c>
      <c r="I35" s="10" t="s">
        <v>14</v>
      </c>
      <c r="J35" s="10" t="s">
        <v>13</v>
      </c>
      <c r="K35" s="10">
        <v>209900</v>
      </c>
      <c r="L35" s="16">
        <v>188004689.060504</v>
      </c>
    </row>
    <row r="36" spans="1:12">
      <c r="A36" s="6"/>
      <c r="B36" s="10">
        <v>3</v>
      </c>
      <c r="C36" s="10">
        <v>2</v>
      </c>
      <c r="D36" s="10">
        <v>1600</v>
      </c>
      <c r="E36" s="10">
        <v>150</v>
      </c>
      <c r="F36" s="10">
        <v>0</v>
      </c>
      <c r="G36" s="10">
        <v>2020</v>
      </c>
      <c r="H36" s="10">
        <v>3</v>
      </c>
      <c r="I36" s="10" t="s">
        <v>14</v>
      </c>
      <c r="J36" s="10" t="s">
        <v>12</v>
      </c>
      <c r="K36" s="10">
        <v>279000</v>
      </c>
      <c r="L36" s="16">
        <v>1024000</v>
      </c>
    </row>
    <row r="37" spans="1:12">
      <c r="A37" s="6"/>
      <c r="B37" s="10">
        <v>1</v>
      </c>
      <c r="C37" s="10">
        <v>1</v>
      </c>
      <c r="D37" s="10">
        <v>700</v>
      </c>
      <c r="E37" s="10">
        <v>230</v>
      </c>
      <c r="F37" s="10">
        <v>0</v>
      </c>
      <c r="G37" s="10">
        <v>1895</v>
      </c>
      <c r="H37" s="10">
        <v>2</v>
      </c>
      <c r="I37" s="10" t="s">
        <v>11</v>
      </c>
      <c r="J37" s="10" t="s">
        <v>12</v>
      </c>
      <c r="K37" s="10">
        <v>199000</v>
      </c>
      <c r="L37" s="16">
        <v>40.7762039319099</v>
      </c>
    </row>
  </sheetData>
  <sortState ref="B33:L37">
    <sortCondition ref="L33:L37" descending="1"/>
  </sortState>
  <mergeCells count="6">
    <mergeCell ref="A1:A6"/>
    <mergeCell ref="A8:A13"/>
    <mergeCell ref="A15:A20"/>
    <mergeCell ref="A22:A23"/>
    <mergeCell ref="A25:A30"/>
    <mergeCell ref="A32:A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mourao</dc:creator>
  <cp:lastModifiedBy>mourao</cp:lastModifiedBy>
  <dcterms:created xsi:type="dcterms:W3CDTF">2020-04-29T21:50:04Z</dcterms:created>
  <dcterms:modified xsi:type="dcterms:W3CDTF">2020-04-29T22:17:31Z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