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 Folders\akfin\requests\adhoc\_AFSC\Margaret Siple\"/>
    </mc:Choice>
  </mc:AlternateContent>
  <bookViews>
    <workbookView xWindow="0" yWindow="0" windowWidth="28770" windowHeight="6405" activeTab="3"/>
  </bookViews>
  <sheets>
    <sheet name="Sheet1" sheetId="4" r:id="rId1"/>
    <sheet name="sources" sheetId="2" r:id="rId2"/>
    <sheet name="Sheet2" sheetId="3" r:id="rId3"/>
    <sheet name="updated_01052023" sheetId="5" r:id="rId4"/>
  </sheets>
  <definedNames>
    <definedName name="Query_from_akc1" localSheetId="0">Sheet1!#REF!</definedName>
  </definedNames>
  <calcPr calcId="162913"/>
</workbook>
</file>

<file path=xl/calcChain.xml><?xml version="1.0" encoding="utf-8"?>
<calcChain xmlns="http://schemas.openxmlformats.org/spreadsheetml/2006/main">
  <c r="I2" i="3" l="1"/>
  <c r="I58" i="3" l="1"/>
  <c r="H58" i="3" s="1"/>
  <c r="I57" i="3"/>
  <c r="H57" i="3" s="1"/>
  <c r="I56" i="3"/>
  <c r="H56" i="3"/>
  <c r="I55" i="3"/>
  <c r="H55" i="3"/>
  <c r="I54" i="3"/>
  <c r="H54" i="3" s="1"/>
  <c r="I53" i="3"/>
  <c r="H53" i="3" s="1"/>
  <c r="I52" i="3"/>
  <c r="H52" i="3"/>
  <c r="I51" i="3"/>
  <c r="H51" i="3"/>
  <c r="I50" i="3"/>
  <c r="H50" i="3" s="1"/>
  <c r="I49" i="3"/>
  <c r="H49" i="3" s="1"/>
  <c r="I48" i="3"/>
  <c r="H48" i="3"/>
  <c r="I47" i="3"/>
  <c r="H47" i="3"/>
  <c r="I46" i="3"/>
  <c r="H46" i="3" s="1"/>
  <c r="I45" i="3"/>
  <c r="H45" i="3" s="1"/>
  <c r="I44" i="3"/>
  <c r="H44" i="3"/>
  <c r="I43" i="3"/>
  <c r="H43" i="3"/>
  <c r="I42" i="3"/>
  <c r="H42" i="3" s="1"/>
  <c r="I41" i="3"/>
  <c r="H41" i="3" s="1"/>
  <c r="I40" i="3"/>
  <c r="H40" i="3"/>
  <c r="I39" i="3"/>
  <c r="H39" i="3"/>
  <c r="I38" i="3"/>
  <c r="H38" i="3" s="1"/>
  <c r="I37" i="3"/>
  <c r="H37" i="3" s="1"/>
  <c r="I36" i="3"/>
  <c r="H36" i="3"/>
  <c r="I35" i="3"/>
  <c r="H35" i="3"/>
  <c r="I34" i="3"/>
  <c r="H34" i="3" s="1"/>
  <c r="I33" i="3"/>
  <c r="H33" i="3" s="1"/>
  <c r="I32" i="3"/>
  <c r="H32" i="3"/>
  <c r="I31" i="3"/>
  <c r="H31" i="3"/>
  <c r="I30" i="3"/>
  <c r="H30" i="3" s="1"/>
  <c r="I29" i="3"/>
  <c r="H29" i="3" s="1"/>
  <c r="I28" i="3"/>
  <c r="H28" i="3"/>
  <c r="I27" i="3"/>
  <c r="H27" i="3"/>
  <c r="I26" i="3"/>
  <c r="H26" i="3" s="1"/>
  <c r="I25" i="3"/>
  <c r="H25" i="3" s="1"/>
  <c r="I24" i="3"/>
  <c r="H24" i="3"/>
  <c r="I23" i="3"/>
  <c r="H23" i="3"/>
  <c r="I22" i="3"/>
  <c r="H22" i="3" s="1"/>
  <c r="I21" i="3"/>
  <c r="H21" i="3" s="1"/>
  <c r="I20" i="3"/>
  <c r="H20" i="3"/>
  <c r="I19" i="3"/>
  <c r="H19" i="3"/>
  <c r="I18" i="3"/>
  <c r="H18" i="3" s="1"/>
  <c r="I17" i="3"/>
  <c r="H17" i="3" s="1"/>
  <c r="I16" i="3"/>
  <c r="H16" i="3"/>
  <c r="I15" i="3"/>
  <c r="H15" i="3"/>
  <c r="I14" i="3"/>
  <c r="H14" i="3" s="1"/>
  <c r="I13" i="3"/>
  <c r="H13" i="3" s="1"/>
  <c r="I12" i="3"/>
  <c r="H12" i="3"/>
  <c r="I11" i="3"/>
  <c r="H11" i="3"/>
  <c r="I10" i="3"/>
  <c r="H10" i="3" s="1"/>
  <c r="I9" i="3"/>
  <c r="H9" i="3" s="1"/>
  <c r="I8" i="3"/>
  <c r="H8" i="3"/>
  <c r="I7" i="3"/>
  <c r="H7" i="3"/>
  <c r="I6" i="3"/>
  <c r="H6" i="3" s="1"/>
  <c r="I5" i="3"/>
  <c r="H5" i="3" s="1"/>
  <c r="I4" i="3"/>
  <c r="H4" i="3"/>
  <c r="I3" i="3"/>
  <c r="H3" i="3"/>
  <c r="H2" i="3"/>
</calcChain>
</file>

<file path=xl/sharedStrings.xml><?xml version="1.0" encoding="utf-8"?>
<sst xmlns="http://schemas.openxmlformats.org/spreadsheetml/2006/main" count="473" uniqueCount="186">
  <si>
    <t>sculpins</t>
  </si>
  <si>
    <t>lingcod</t>
  </si>
  <si>
    <t>common.name</t>
  </si>
  <si>
    <t>species.code</t>
  </si>
  <si>
    <t>Source</t>
  </si>
  <si>
    <t>species.name</t>
  </si>
  <si>
    <t>include</t>
  </si>
  <si>
    <t>ex.vessel.price</t>
  </si>
  <si>
    <t>source</t>
  </si>
  <si>
    <t>Chondrichthyes</t>
  </si>
  <si>
    <t>sharks</t>
  </si>
  <si>
    <t>N</t>
  </si>
  <si>
    <t>Squalus acanthias</t>
  </si>
  <si>
    <t>spiny dogfish</t>
  </si>
  <si>
    <t>Y</t>
  </si>
  <si>
    <t>Rajidae</t>
  </si>
  <si>
    <t>skates</t>
  </si>
  <si>
    <t>Raja Binoculata</t>
  </si>
  <si>
    <t>big skate</t>
  </si>
  <si>
    <t>Bathyraja interrupta</t>
  </si>
  <si>
    <t>Bering skate</t>
  </si>
  <si>
    <t>Raja rhina</t>
  </si>
  <si>
    <t>longnose skate</t>
  </si>
  <si>
    <t>Bathyraja aleutica</t>
  </si>
  <si>
    <t>Aleutian skate</t>
  </si>
  <si>
    <t>Atheresthes stomias</t>
  </si>
  <si>
    <t>arrowtooth flounder</t>
  </si>
  <si>
    <t>Atheresthes evermanni</t>
  </si>
  <si>
    <t>Kamchatka flounder</t>
  </si>
  <si>
    <t>Reinhardtius hippoglossoides</t>
  </si>
  <si>
    <t>Greenland turbot</t>
  </si>
  <si>
    <t>Hippoglossus stenolepis</t>
  </si>
  <si>
    <t>Pacific halibut</t>
  </si>
  <si>
    <t>Hippoglossoides elassodon</t>
  </si>
  <si>
    <t>flathead sole</t>
  </si>
  <si>
    <t>Parophrys vetulus</t>
  </si>
  <si>
    <t>English sole</t>
  </si>
  <si>
    <t>Microstomus  pacificus</t>
  </si>
  <si>
    <t>Dover sole</t>
  </si>
  <si>
    <t>Glyptocephalus zachirus</t>
  </si>
  <si>
    <t>rex sole</t>
  </si>
  <si>
    <t>Limanda aspera</t>
  </si>
  <si>
    <t>yellowfin sole</t>
  </si>
  <si>
    <t>Platichthys stellatus</t>
  </si>
  <si>
    <t>starry flounder</t>
  </si>
  <si>
    <t>Psettichthys melanostictus</t>
  </si>
  <si>
    <t>sand sole</t>
  </si>
  <si>
    <t>Lepidopsetta sp.</t>
  </si>
  <si>
    <t>Lepidopsetta polyxystra</t>
  </si>
  <si>
    <t>Lepidopsetta bilineatus</t>
  </si>
  <si>
    <t>Lepidopsetta bilineata</t>
  </si>
  <si>
    <t>Isopsetta isolepis</t>
  </si>
  <si>
    <t>butter sole</t>
  </si>
  <si>
    <t>Pleuronectes quadrituberculatus</t>
  </si>
  <si>
    <t>Alaska plaice</t>
  </si>
  <si>
    <t>Anoplopoma fimbria</t>
  </si>
  <si>
    <t>sablefish</t>
  </si>
  <si>
    <t>Coryphaenoides acrolepis</t>
  </si>
  <si>
    <t>Pacific grenadier</t>
  </si>
  <si>
    <t>Albatrossia pectoralis</t>
  </si>
  <si>
    <t>giant grenadier</t>
  </si>
  <si>
    <t>Coryphaenoides cinereus</t>
  </si>
  <si>
    <t>popeye grenadier</t>
  </si>
  <si>
    <t>Cottidae</t>
  </si>
  <si>
    <t>Gadus macrocephalus</t>
  </si>
  <si>
    <t>Pacific cod</t>
  </si>
  <si>
    <t>Theragra chalcogramma</t>
  </si>
  <si>
    <t>walleye pollock</t>
  </si>
  <si>
    <t>Ophiodon elongatus</t>
  </si>
  <si>
    <t>Pleurogrammus monopterygius</t>
  </si>
  <si>
    <t>Atka mackerel</t>
  </si>
  <si>
    <t>Merluccius productus</t>
  </si>
  <si>
    <t>Pacific hake</t>
  </si>
  <si>
    <t>Sebastolobus alascanus</t>
  </si>
  <si>
    <t>shortspine thornyhead</t>
  </si>
  <si>
    <t>Sebastolobus altivelis</t>
  </si>
  <si>
    <t>longspine thornyhead</t>
  </si>
  <si>
    <t>Sebastes sp.</t>
  </si>
  <si>
    <t>rougheye complex</t>
  </si>
  <si>
    <t>Sebastes aleutianus</t>
  </si>
  <si>
    <t>rougheye rockfish</t>
  </si>
  <si>
    <t>Sebastes melanostictus</t>
  </si>
  <si>
    <t>blackspotted rockfish</t>
  </si>
  <si>
    <t>Sebastes alutus</t>
  </si>
  <si>
    <t>Pacific ocean perch</t>
  </si>
  <si>
    <t>Sebastes brevispinis</t>
  </si>
  <si>
    <t>silvergray rockfish</t>
  </si>
  <si>
    <t>dusky rockfish</t>
  </si>
  <si>
    <t>Sebastes ciliatus</t>
  </si>
  <si>
    <t>Sebastes variabilis</t>
  </si>
  <si>
    <t>light dusky rockfish</t>
  </si>
  <si>
    <t>Sebastes crameri</t>
  </si>
  <si>
    <t>darkblotched rockfish</t>
  </si>
  <si>
    <t>Sebastes elongatus</t>
  </si>
  <si>
    <t>greenstriped rockfish</t>
  </si>
  <si>
    <t>Sebastes flavidus</t>
  </si>
  <si>
    <t>yellowtail rockfish</t>
  </si>
  <si>
    <t>Sebastes helvomaculatus</t>
  </si>
  <si>
    <t>rosethorn rockfish</t>
  </si>
  <si>
    <t>Sebastes paucispinis</t>
  </si>
  <si>
    <t>boccacio</t>
  </si>
  <si>
    <t>Sebastes pinniger</t>
  </si>
  <si>
    <t>canary rockfish</t>
  </si>
  <si>
    <t>Sebastes polyspinis</t>
  </si>
  <si>
    <t>northern rockfish</t>
  </si>
  <si>
    <t>Sebastes proriger</t>
  </si>
  <si>
    <t>redstripe rockfish</t>
  </si>
  <si>
    <t>Sebastes ruberrimus</t>
  </si>
  <si>
    <t>yelloweye rockfish</t>
  </si>
  <si>
    <t>Sebastes babcocki</t>
  </si>
  <si>
    <t>redbanded rockfish</t>
  </si>
  <si>
    <t>Sebastes variegatus</t>
  </si>
  <si>
    <t>harlequin rockfish</t>
  </si>
  <si>
    <t>Sebastes zacentrus</t>
  </si>
  <si>
    <t>sharpchin rockfish</t>
  </si>
  <si>
    <t>Sebastes borealis</t>
  </si>
  <si>
    <t>shortraker rockfish</t>
  </si>
  <si>
    <t>Sebastes reedi</t>
  </si>
  <si>
    <t>yellowmouth rockfish</t>
  </si>
  <si>
    <t>dark rockfish</t>
  </si>
  <si>
    <t>1 2011 Shoreside COAR prices for categories with onshore retained catch at least 30% of total retained catch</t>
  </si>
  <si>
    <t>2 2011 Fish ticket price derived from CFEC fish tickets</t>
  </si>
  <si>
    <t>3 assumed prices based on species similarity or from previous years when no current data available</t>
  </si>
  <si>
    <t>SPECIES_CODE</t>
  </si>
  <si>
    <t>COMMON_NAME</t>
  </si>
  <si>
    <t>COARPRICE</t>
  </si>
  <si>
    <t>COARCOUNT</t>
  </si>
  <si>
    <t>FTPRICE</t>
  </si>
  <si>
    <t>FTCOUNT</t>
  </si>
  <si>
    <t>shark, general</t>
  </si>
  <si>
    <t>shark, dogfish</t>
  </si>
  <si>
    <t>skate, general</t>
  </si>
  <si>
    <t>skate, big</t>
  </si>
  <si>
    <t>skate, longnose</t>
  </si>
  <si>
    <t>flounder, arrowtooth</t>
  </si>
  <si>
    <t>turbot, Greenland</t>
  </si>
  <si>
    <t>halibut, Pacific</t>
  </si>
  <si>
    <t>sole, flathead</t>
  </si>
  <si>
    <t>sole, English</t>
  </si>
  <si>
    <t>sole, Dover</t>
  </si>
  <si>
    <t>sole, rex</t>
  </si>
  <si>
    <t>sole, yellowfin</t>
  </si>
  <si>
    <t>flounder, starry</t>
  </si>
  <si>
    <t>sole, sand</t>
  </si>
  <si>
    <t>sole, rock</t>
  </si>
  <si>
    <t>sole, butter</t>
  </si>
  <si>
    <t>flounder, Alaska plaice</t>
  </si>
  <si>
    <t>sablefish (blackcod)</t>
  </si>
  <si>
    <t>grenadier (rattail)</t>
  </si>
  <si>
    <t>cod, Pacific (gray)</t>
  </si>
  <si>
    <t>pollock, walleye</t>
  </si>
  <si>
    <t>greenling, Atka mackerel</t>
  </si>
  <si>
    <t>hake</t>
  </si>
  <si>
    <t>rockfish, thornyhead (idiots)</t>
  </si>
  <si>
    <t>rockfish, rougheye</t>
  </si>
  <si>
    <t>perch, Pacific ocean</t>
  </si>
  <si>
    <t>rockfish, silvergray</t>
  </si>
  <si>
    <t>rockfish, dark</t>
  </si>
  <si>
    <t>rockfish, dusky</t>
  </si>
  <si>
    <t>rockfish, darkblotched</t>
  </si>
  <si>
    <t>rockfish, yellowtail</t>
  </si>
  <si>
    <t>rockfish, rosethorn</t>
  </si>
  <si>
    <t>bocaccio</t>
  </si>
  <si>
    <t>rockfish, canary</t>
  </si>
  <si>
    <t>rockfish, northern</t>
  </si>
  <si>
    <t>rockfish, redstripe</t>
  </si>
  <si>
    <t>rockfish, yelloweye (red snapper)</t>
  </si>
  <si>
    <t>rockfish, redbanded</t>
  </si>
  <si>
    <t>rockfish, harlequin</t>
  </si>
  <si>
    <t>rockfish, sharpchin</t>
  </si>
  <si>
    <t>rockfish, shortraker</t>
  </si>
  <si>
    <t>rockfish, yellowmouth</t>
  </si>
  <si>
    <t>skate, Aleutian</t>
  </si>
  <si>
    <t>flounder, Kamchatka</t>
  </si>
  <si>
    <t>grenadier (giant)</t>
  </si>
  <si>
    <t>rockfish, greenstripe</t>
  </si>
  <si>
    <t>YEAR</t>
  </si>
  <si>
    <t>SPECN</t>
  </si>
  <si>
    <t>SPECNAME</t>
  </si>
  <si>
    <t>COAR_PRICE</t>
  </si>
  <si>
    <t>COAR_LBS</t>
  </si>
  <si>
    <t>FT_PRICE</t>
  </si>
  <si>
    <t>FT_LBS</t>
  </si>
  <si>
    <t>SAFE_PRICE</t>
  </si>
  <si>
    <t>SAFE_COUNT</t>
  </si>
  <si>
    <t>SAFE_LBS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</si>
</sst>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rgb="FFFF0000"/>
      <name val="Calibri"/>
      <family val="2"/>
      <scheme val="minor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horizontal="left" wrapText="1"/>
    </xf>
    <xf numFmtId="0" fontId="3" fillId="0" borderId="1" xfId="0" applyFont="1" applyBorder="1"/>
    <xf numFmtId="0" fontId="3" fillId="0" borderId="1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0" fontId="0" fillId="0" borderId="0" xfId="0" applyNumberFormat="1" applyFill="1" applyBorder="1"/>
    <xf numFmtId="0" fontId="4" fillId="0" borderId="0" xfId="0" applyFont="1" applyAlignment="1">
      <alignment horizontal="left"/>
    </xf>
    <xf numFmtId="0" fontId="3" fillId="0" borderId="0" xfId="0" quotePrefix="1" applyNumberFormat="1" applyFont="1" applyFill="1" applyAlignment="1">
      <alignment horizontal="center"/>
    </xf>
    <xf numFmtId="0" fontId="3" fillId="0" borderId="0" xfId="1" applyFont="1" applyFill="1" applyBorder="1" applyAlignment="1">
      <alignment horizontal="center" wrapText="1"/>
    </xf>
    <xf numFmtId="0" fontId="3" fillId="0" borderId="0" xfId="0" applyNumberFormat="1" applyFont="1" applyFill="1" applyAlignment="1">
      <alignment horizontal="center"/>
    </xf>
    <xf numFmtId="1" fontId="3" fillId="0" borderId="0" xfId="1" applyNumberFormat="1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2" fontId="0" fillId="0" borderId="0" xfId="0" applyNumberFormat="1"/>
    <xf numFmtId="2" fontId="7" fillId="0" borderId="0" xfId="0" applyNumberFormat="1" applyFont="1"/>
    <xf numFmtId="1" fontId="0" fillId="0" borderId="0" xfId="0" applyNumberFormat="1"/>
    <xf numFmtId="1" fontId="8" fillId="0" borderId="0" xfId="0" applyNumberFormat="1" applyFont="1"/>
    <xf numFmtId="1" fontId="0" fillId="0" borderId="0" xfId="0" applyNumberForma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3" fillId="0" borderId="1" xfId="0" applyFont="1" applyFill="1" applyBorder="1"/>
    <xf numFmtId="0" fontId="4" fillId="0" borderId="0" xfId="0" applyNumberFormat="1" applyFont="1" applyFill="1"/>
    <xf numFmtId="0" fontId="3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2" xfId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M58" totalsRowShown="0" headerRowDxfId="3" dataDxfId="4">
  <autoFilter ref="A1:M58"/>
  <tableColumns count="13">
    <tableColumn id="1" name="YEAR" dataDxfId="14"/>
    <tableColumn id="2" name="SPECIES_CODE" dataDxfId="13" dataCellStyle="Normal_Sheet2"/>
    <tableColumn id="3" name="SPECN" dataDxfId="12" dataCellStyle="Normal_Sheet2"/>
    <tableColumn id="4" name="SPECNAME" dataDxfId="2" dataCellStyle="Normal_Sheet2"/>
    <tableColumn id="5" name="COAR_PRICE" dataDxfId="0" dataCellStyle="Normal_Sheet2"/>
    <tableColumn id="6" name="COARCOUNT" dataDxfId="1"/>
    <tableColumn id="7" name="COAR_LBS" dataDxfId="11"/>
    <tableColumn id="8" name="FT_PRICE" dataDxfId="10"/>
    <tableColumn id="9" name="FTCOUNT" dataDxfId="9"/>
    <tableColumn id="10" name="FT_LBS" dataDxfId="8"/>
    <tableColumn id="11" name="SAFE_PRICE" dataDxfId="7"/>
    <tableColumn id="12" name="SAFE_COUNT" dataDxfId="6"/>
    <tableColumn id="13" name="SAFE_LBS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opLeftCell="C1" workbookViewId="0">
      <selection activeCell="K23" sqref="K23"/>
    </sheetView>
  </sheetViews>
  <sheetFormatPr defaultRowHeight="12.75" x14ac:dyDescent="0.2"/>
  <cols>
    <col min="1" max="1" width="12.7109375" bestFit="1" customWidth="1"/>
    <col min="2" max="2" width="28.140625" bestFit="1" customWidth="1"/>
    <col min="3" max="3" width="28.7109375" bestFit="1" customWidth="1"/>
    <col min="4" max="4" width="7.7109375" bestFit="1" customWidth="1"/>
    <col min="5" max="5" width="14.7109375" bestFit="1" customWidth="1"/>
    <col min="6" max="6" width="7.7109375" customWidth="1"/>
  </cols>
  <sheetData>
    <row r="1" spans="1:6" ht="15" customHeight="1" x14ac:dyDescent="0.2">
      <c r="A1" s="4" t="s">
        <v>3</v>
      </c>
      <c r="B1" s="11" t="s">
        <v>5</v>
      </c>
      <c r="C1" s="4" t="s">
        <v>2</v>
      </c>
      <c r="D1" s="4" t="s">
        <v>6</v>
      </c>
      <c r="E1" s="4" t="s">
        <v>7</v>
      </c>
      <c r="F1" s="4" t="s">
        <v>8</v>
      </c>
    </row>
    <row r="2" spans="1:6" ht="15" customHeight="1" x14ac:dyDescent="0.2">
      <c r="A2" s="1">
        <v>150</v>
      </c>
      <c r="B2" s="6" t="s">
        <v>9</v>
      </c>
      <c r="C2" s="6" t="s">
        <v>10</v>
      </c>
      <c r="D2" s="6" t="s">
        <v>11</v>
      </c>
      <c r="E2" s="21">
        <v>44.052</v>
      </c>
      <c r="F2" s="12">
        <v>2</v>
      </c>
    </row>
    <row r="3" spans="1:6" ht="15" customHeight="1" x14ac:dyDescent="0.2">
      <c r="A3">
        <v>310</v>
      </c>
      <c r="B3" s="6" t="s">
        <v>12</v>
      </c>
      <c r="C3" s="6" t="s">
        <v>13</v>
      </c>
      <c r="D3" s="6" t="s">
        <v>14</v>
      </c>
      <c r="E3" s="21">
        <v>44.052</v>
      </c>
      <c r="F3" s="12">
        <v>2</v>
      </c>
    </row>
    <row r="4" spans="1:6" ht="15" customHeight="1" x14ac:dyDescent="0.2">
      <c r="A4" s="1">
        <v>400</v>
      </c>
      <c r="B4" s="6" t="s">
        <v>15</v>
      </c>
      <c r="C4" s="6" t="s">
        <v>16</v>
      </c>
      <c r="D4" s="6" t="s">
        <v>14</v>
      </c>
      <c r="E4" s="21">
        <v>572.67600000000004</v>
      </c>
      <c r="F4" s="12">
        <v>1</v>
      </c>
    </row>
    <row r="5" spans="1:6" ht="15" customHeight="1" x14ac:dyDescent="0.2">
      <c r="A5" s="1">
        <v>420</v>
      </c>
      <c r="B5" s="6" t="s">
        <v>17</v>
      </c>
      <c r="C5" s="6" t="s">
        <v>18</v>
      </c>
      <c r="D5" s="6" t="s">
        <v>14</v>
      </c>
      <c r="E5" s="21">
        <v>969.14400000000001</v>
      </c>
      <c r="F5" s="12">
        <v>1</v>
      </c>
    </row>
    <row r="6" spans="1:6" ht="15" customHeight="1" x14ac:dyDescent="0.2">
      <c r="A6" s="10">
        <v>435</v>
      </c>
      <c r="B6" s="6" t="s">
        <v>19</v>
      </c>
      <c r="C6" s="6" t="s">
        <v>20</v>
      </c>
      <c r="D6" s="6" t="s">
        <v>14</v>
      </c>
      <c r="E6" s="21">
        <v>276</v>
      </c>
      <c r="F6" s="12">
        <v>3</v>
      </c>
    </row>
    <row r="7" spans="1:6" ht="15" customHeight="1" x14ac:dyDescent="0.2">
      <c r="A7" s="1">
        <v>440</v>
      </c>
      <c r="B7" s="6" t="s">
        <v>21</v>
      </c>
      <c r="C7" s="6" t="s">
        <v>22</v>
      </c>
      <c r="D7" s="6" t="s">
        <v>14</v>
      </c>
      <c r="E7" s="21">
        <v>925.09199999999987</v>
      </c>
      <c r="F7" s="12">
        <v>1</v>
      </c>
    </row>
    <row r="8" spans="1:6" ht="15" customHeight="1" x14ac:dyDescent="0.2">
      <c r="A8" s="10">
        <v>472</v>
      </c>
      <c r="B8" s="6" t="s">
        <v>23</v>
      </c>
      <c r="C8" s="6" t="s">
        <v>24</v>
      </c>
      <c r="D8" s="6" t="s">
        <v>14</v>
      </c>
      <c r="E8" s="21">
        <v>276</v>
      </c>
      <c r="F8" s="12">
        <v>1</v>
      </c>
    </row>
    <row r="9" spans="1:6" ht="15" customHeight="1" x14ac:dyDescent="0.2">
      <c r="A9" s="1">
        <v>10110</v>
      </c>
      <c r="B9" s="6" t="s">
        <v>25</v>
      </c>
      <c r="C9" s="6" t="s">
        <v>26</v>
      </c>
      <c r="D9" s="6" t="s">
        <v>14</v>
      </c>
      <c r="E9" s="21">
        <v>110.13</v>
      </c>
      <c r="F9" s="12">
        <v>1</v>
      </c>
    </row>
    <row r="10" spans="1:6" ht="15" customHeight="1" x14ac:dyDescent="0.2">
      <c r="A10" s="1">
        <v>10112</v>
      </c>
      <c r="B10" s="6" t="s">
        <v>27</v>
      </c>
      <c r="C10" s="6" t="s">
        <v>28</v>
      </c>
      <c r="D10" s="6" t="s">
        <v>14</v>
      </c>
      <c r="E10" s="21">
        <v>128</v>
      </c>
      <c r="F10" s="12">
        <v>3</v>
      </c>
    </row>
    <row r="11" spans="1:6" ht="15" customHeight="1" x14ac:dyDescent="0.2">
      <c r="A11" s="1">
        <v>10115</v>
      </c>
      <c r="B11" s="6" t="s">
        <v>29</v>
      </c>
      <c r="C11" s="6" t="s">
        <v>30</v>
      </c>
      <c r="D11" s="6" t="s">
        <v>14</v>
      </c>
      <c r="E11" s="21">
        <v>132.15599999999998</v>
      </c>
      <c r="F11" s="12">
        <v>1</v>
      </c>
    </row>
    <row r="12" spans="1:6" ht="15" customHeight="1" x14ac:dyDescent="0.2">
      <c r="A12" s="1">
        <v>10120</v>
      </c>
      <c r="B12" s="6" t="s">
        <v>31</v>
      </c>
      <c r="C12" s="6" t="s">
        <v>32</v>
      </c>
      <c r="D12" s="6" t="s">
        <v>11</v>
      </c>
      <c r="E12" s="21">
        <v>14360.951999999999</v>
      </c>
      <c r="F12" s="12">
        <v>1</v>
      </c>
    </row>
    <row r="13" spans="1:6" ht="15" customHeight="1" x14ac:dyDescent="0.2">
      <c r="A13" s="1">
        <v>10130</v>
      </c>
      <c r="B13" s="6" t="s">
        <v>33</v>
      </c>
      <c r="C13" s="6" t="s">
        <v>34</v>
      </c>
      <c r="D13" s="6" t="s">
        <v>14</v>
      </c>
      <c r="E13" s="21">
        <v>242.286</v>
      </c>
      <c r="F13" s="12">
        <v>1</v>
      </c>
    </row>
    <row r="14" spans="1:6" ht="15" customHeight="1" x14ac:dyDescent="0.2">
      <c r="A14" s="1">
        <v>10170</v>
      </c>
      <c r="B14" s="6" t="s">
        <v>35</v>
      </c>
      <c r="C14" s="6" t="s">
        <v>36</v>
      </c>
      <c r="D14" s="6" t="s">
        <v>14</v>
      </c>
      <c r="E14" s="21">
        <v>374.44200000000001</v>
      </c>
      <c r="F14" s="12">
        <v>1</v>
      </c>
    </row>
    <row r="15" spans="1:6" ht="15" customHeight="1" x14ac:dyDescent="0.2">
      <c r="A15" s="1">
        <v>10180</v>
      </c>
      <c r="B15" s="6" t="s">
        <v>37</v>
      </c>
      <c r="C15" s="6" t="s">
        <v>38</v>
      </c>
      <c r="D15" s="6" t="s">
        <v>14</v>
      </c>
      <c r="E15" s="21">
        <v>220.26</v>
      </c>
      <c r="F15" s="12">
        <v>1</v>
      </c>
    </row>
    <row r="16" spans="1:6" ht="15" customHeight="1" x14ac:dyDescent="0.2">
      <c r="A16" s="1">
        <v>10200</v>
      </c>
      <c r="B16" s="6" t="s">
        <v>39</v>
      </c>
      <c r="C16" s="6" t="s">
        <v>40</v>
      </c>
      <c r="D16" s="6" t="s">
        <v>14</v>
      </c>
      <c r="E16" s="21">
        <v>528.62399999999991</v>
      </c>
      <c r="F16" s="12">
        <v>1</v>
      </c>
    </row>
    <row r="17" spans="1:6" ht="15" customHeight="1" x14ac:dyDescent="0.2">
      <c r="A17" s="1">
        <v>10210</v>
      </c>
      <c r="B17" s="6" t="s">
        <v>41</v>
      </c>
      <c r="C17" s="6" t="s">
        <v>42</v>
      </c>
      <c r="D17" s="6" t="s">
        <v>14</v>
      </c>
      <c r="E17" s="21">
        <v>110.13</v>
      </c>
      <c r="F17" s="12">
        <v>1</v>
      </c>
    </row>
    <row r="18" spans="1:6" ht="15" customHeight="1" x14ac:dyDescent="0.2">
      <c r="A18" s="1">
        <v>10220</v>
      </c>
      <c r="B18" s="6" t="s">
        <v>43</v>
      </c>
      <c r="C18" s="6" t="s">
        <v>44</v>
      </c>
      <c r="D18" s="6" t="s">
        <v>14</v>
      </c>
      <c r="E18" s="21">
        <v>154.18200000000002</v>
      </c>
      <c r="F18" s="12">
        <v>1</v>
      </c>
    </row>
    <row r="19" spans="1:6" ht="15" customHeight="1" x14ac:dyDescent="0.2">
      <c r="A19" s="1">
        <v>10250</v>
      </c>
      <c r="B19" s="7" t="s">
        <v>45</v>
      </c>
      <c r="C19" s="7" t="s">
        <v>46</v>
      </c>
      <c r="D19" s="6" t="s">
        <v>14</v>
      </c>
      <c r="E19" s="21">
        <v>925.09199999999987</v>
      </c>
      <c r="F19" s="12">
        <v>1</v>
      </c>
    </row>
    <row r="20" spans="1:6" ht="15" customHeight="1" x14ac:dyDescent="0.2">
      <c r="A20" s="1">
        <v>10260</v>
      </c>
      <c r="B20" s="6" t="s">
        <v>47</v>
      </c>
      <c r="C20" s="6" t="s">
        <v>47</v>
      </c>
      <c r="D20" s="6" t="s">
        <v>14</v>
      </c>
      <c r="E20" s="21">
        <v>484.572</v>
      </c>
      <c r="F20" s="12">
        <v>1</v>
      </c>
    </row>
    <row r="21" spans="1:6" ht="15" customHeight="1" x14ac:dyDescent="0.2">
      <c r="A21" s="5">
        <v>10261</v>
      </c>
      <c r="B21" s="6" t="s">
        <v>48</v>
      </c>
      <c r="C21" s="6" t="s">
        <v>48</v>
      </c>
      <c r="D21" s="6" t="s">
        <v>14</v>
      </c>
      <c r="E21" s="21">
        <v>484.572</v>
      </c>
      <c r="F21" s="12">
        <v>1</v>
      </c>
    </row>
    <row r="22" spans="1:6" ht="15" customHeight="1" x14ac:dyDescent="0.2">
      <c r="A22" s="5">
        <v>10262</v>
      </c>
      <c r="B22" s="6" t="s">
        <v>49</v>
      </c>
      <c r="C22" s="6" t="s">
        <v>50</v>
      </c>
      <c r="D22" s="6" t="s">
        <v>14</v>
      </c>
      <c r="E22" s="21">
        <v>484.572</v>
      </c>
      <c r="F22" s="12">
        <v>1</v>
      </c>
    </row>
    <row r="23" spans="1:6" ht="15" customHeight="1" x14ac:dyDescent="0.2">
      <c r="A23" s="1">
        <v>10270</v>
      </c>
      <c r="B23" s="6" t="s">
        <v>51</v>
      </c>
      <c r="C23" s="6" t="s">
        <v>52</v>
      </c>
      <c r="D23" s="6" t="s">
        <v>14</v>
      </c>
      <c r="E23" s="21">
        <v>308.36400000000003</v>
      </c>
      <c r="F23" s="12">
        <v>1</v>
      </c>
    </row>
    <row r="24" spans="1:6" ht="15" customHeight="1" x14ac:dyDescent="0.2">
      <c r="A24" s="1">
        <v>10285</v>
      </c>
      <c r="B24" s="6" t="s">
        <v>53</v>
      </c>
      <c r="C24" s="6" t="s">
        <v>54</v>
      </c>
      <c r="D24" s="6" t="s">
        <v>14</v>
      </c>
      <c r="E24" s="21">
        <v>132.15599999999998</v>
      </c>
      <c r="F24" s="12">
        <v>1</v>
      </c>
    </row>
    <row r="25" spans="1:6" ht="15" customHeight="1" x14ac:dyDescent="0.2">
      <c r="A25" s="1">
        <v>20510</v>
      </c>
      <c r="B25" s="6" t="s">
        <v>55</v>
      </c>
      <c r="C25" s="6" t="s">
        <v>56</v>
      </c>
      <c r="D25" s="6" t="s">
        <v>11</v>
      </c>
      <c r="E25" s="21">
        <v>17180.28</v>
      </c>
      <c r="F25" s="12">
        <v>1</v>
      </c>
    </row>
    <row r="26" spans="1:6" ht="15" customHeight="1" x14ac:dyDescent="0.2">
      <c r="A26" s="1">
        <v>21220</v>
      </c>
      <c r="B26" s="6" t="s">
        <v>57</v>
      </c>
      <c r="C26" s="6" t="s">
        <v>58</v>
      </c>
      <c r="D26" s="6" t="s">
        <v>14</v>
      </c>
      <c r="E26" s="21">
        <v>44.052</v>
      </c>
      <c r="F26" s="12">
        <v>2</v>
      </c>
    </row>
    <row r="27" spans="1:6" ht="15" customHeight="1" x14ac:dyDescent="0.2">
      <c r="A27" s="10">
        <v>21230</v>
      </c>
      <c r="B27" s="6" t="s">
        <v>59</v>
      </c>
      <c r="C27" s="6" t="s">
        <v>60</v>
      </c>
      <c r="D27" s="6" t="s">
        <v>11</v>
      </c>
      <c r="E27" s="21">
        <v>0</v>
      </c>
      <c r="F27" s="13">
        <v>3</v>
      </c>
    </row>
    <row r="28" spans="1:6" ht="15" customHeight="1" x14ac:dyDescent="0.2">
      <c r="A28" s="10">
        <v>21232</v>
      </c>
      <c r="B28" s="6" t="s">
        <v>61</v>
      </c>
      <c r="C28" s="6" t="s">
        <v>62</v>
      </c>
      <c r="D28" s="6" t="s">
        <v>11</v>
      </c>
      <c r="E28" s="21">
        <v>0</v>
      </c>
      <c r="F28" s="13">
        <v>3</v>
      </c>
    </row>
    <row r="29" spans="1:6" ht="15" customHeight="1" x14ac:dyDescent="0.2">
      <c r="A29" s="1">
        <v>21300</v>
      </c>
      <c r="B29" s="6" t="s">
        <v>63</v>
      </c>
      <c r="C29" s="6" t="s">
        <v>0</v>
      </c>
      <c r="D29" s="6" t="s">
        <v>14</v>
      </c>
      <c r="E29" s="21">
        <v>44.052</v>
      </c>
      <c r="F29" s="12">
        <v>1</v>
      </c>
    </row>
    <row r="30" spans="1:6" ht="15" customHeight="1" x14ac:dyDescent="0.2">
      <c r="A30" s="1">
        <v>21720</v>
      </c>
      <c r="B30" s="6" t="s">
        <v>64</v>
      </c>
      <c r="C30" s="6" t="s">
        <v>65</v>
      </c>
      <c r="D30" s="6" t="s">
        <v>14</v>
      </c>
      <c r="E30" s="21">
        <v>638.75399999999991</v>
      </c>
      <c r="F30" s="12">
        <v>1</v>
      </c>
    </row>
    <row r="31" spans="1:6" ht="15" customHeight="1" x14ac:dyDescent="0.2">
      <c r="A31" s="1">
        <v>21740</v>
      </c>
      <c r="B31" s="6" t="s">
        <v>66</v>
      </c>
      <c r="C31" s="6" t="s">
        <v>67</v>
      </c>
      <c r="D31" s="6" t="s">
        <v>14</v>
      </c>
      <c r="E31" s="21">
        <v>374.44200000000001</v>
      </c>
      <c r="F31" s="12">
        <v>1</v>
      </c>
    </row>
    <row r="32" spans="1:6" ht="15" customHeight="1" x14ac:dyDescent="0.2">
      <c r="A32" s="1">
        <v>21910</v>
      </c>
      <c r="B32" s="6" t="s">
        <v>68</v>
      </c>
      <c r="C32" s="6" t="s">
        <v>1</v>
      </c>
      <c r="D32" s="6" t="s">
        <v>14</v>
      </c>
      <c r="E32" s="21">
        <v>1233.4560000000001</v>
      </c>
      <c r="F32" s="12">
        <v>1</v>
      </c>
    </row>
    <row r="33" spans="1:6" ht="15" customHeight="1" x14ac:dyDescent="0.2">
      <c r="A33" s="1">
        <v>21921</v>
      </c>
      <c r="B33" s="6" t="s">
        <v>69</v>
      </c>
      <c r="C33" s="6" t="s">
        <v>70</v>
      </c>
      <c r="D33" s="6" t="s">
        <v>14</v>
      </c>
      <c r="E33" s="21">
        <v>110.13</v>
      </c>
      <c r="F33" s="12">
        <v>1</v>
      </c>
    </row>
    <row r="34" spans="1:6" ht="15" customHeight="1" x14ac:dyDescent="0.2">
      <c r="A34" s="1">
        <v>22500</v>
      </c>
      <c r="B34" s="6" t="s">
        <v>71</v>
      </c>
      <c r="C34" s="6" t="s">
        <v>72</v>
      </c>
      <c r="D34" s="6" t="s">
        <v>14</v>
      </c>
      <c r="E34" s="21">
        <v>44.052</v>
      </c>
      <c r="F34" s="12">
        <v>3</v>
      </c>
    </row>
    <row r="35" spans="1:6" ht="15" customHeight="1" x14ac:dyDescent="0.2">
      <c r="A35" s="1">
        <v>30020</v>
      </c>
      <c r="B35" s="6" t="s">
        <v>73</v>
      </c>
      <c r="C35" s="6" t="s">
        <v>74</v>
      </c>
      <c r="D35" s="6" t="s">
        <v>14</v>
      </c>
      <c r="E35" s="21">
        <v>1960.3139999999999</v>
      </c>
      <c r="F35" s="12">
        <v>1</v>
      </c>
    </row>
    <row r="36" spans="1:6" ht="15" customHeight="1" x14ac:dyDescent="0.2">
      <c r="A36" s="1">
        <v>30030</v>
      </c>
      <c r="B36" s="6" t="s">
        <v>75</v>
      </c>
      <c r="C36" s="6" t="s">
        <v>76</v>
      </c>
      <c r="D36" s="6" t="s">
        <v>14</v>
      </c>
      <c r="E36" s="21">
        <v>1960.3139999999999</v>
      </c>
      <c r="F36" s="12">
        <v>3</v>
      </c>
    </row>
    <row r="37" spans="1:6" ht="15" customHeight="1" x14ac:dyDescent="0.2">
      <c r="A37" s="1">
        <v>30050</v>
      </c>
      <c r="B37" s="6" t="s">
        <v>77</v>
      </c>
      <c r="C37" s="6" t="s">
        <v>78</v>
      </c>
      <c r="D37" s="6" t="s">
        <v>14</v>
      </c>
      <c r="E37" s="21">
        <v>638.75399999999991</v>
      </c>
      <c r="F37" s="12">
        <v>1</v>
      </c>
    </row>
    <row r="38" spans="1:6" ht="15" customHeight="1" x14ac:dyDescent="0.2">
      <c r="A38" s="5">
        <v>30051</v>
      </c>
      <c r="B38" s="6" t="s">
        <v>79</v>
      </c>
      <c r="C38" s="6" t="s">
        <v>80</v>
      </c>
      <c r="D38" s="6" t="s">
        <v>14</v>
      </c>
      <c r="E38" s="21">
        <v>638.75399999999991</v>
      </c>
      <c r="F38" s="12">
        <v>1</v>
      </c>
    </row>
    <row r="39" spans="1:6" ht="15" customHeight="1" x14ac:dyDescent="0.2">
      <c r="A39" s="5">
        <v>30052</v>
      </c>
      <c r="B39" s="6" t="s">
        <v>81</v>
      </c>
      <c r="C39" s="6" t="s">
        <v>82</v>
      </c>
      <c r="D39" s="6" t="s">
        <v>14</v>
      </c>
      <c r="E39" s="21">
        <v>638.75399999999991</v>
      </c>
      <c r="F39" s="12">
        <v>1</v>
      </c>
    </row>
    <row r="40" spans="1:6" ht="15" customHeight="1" x14ac:dyDescent="0.2">
      <c r="A40" s="1">
        <v>30060</v>
      </c>
      <c r="B40" s="6" t="s">
        <v>83</v>
      </c>
      <c r="C40" s="6" t="s">
        <v>84</v>
      </c>
      <c r="D40" s="6" t="s">
        <v>14</v>
      </c>
      <c r="E40" s="21">
        <v>286.33800000000002</v>
      </c>
      <c r="F40" s="12">
        <v>1</v>
      </c>
    </row>
    <row r="41" spans="1:6" ht="15" customHeight="1" x14ac:dyDescent="0.2">
      <c r="A41" s="1">
        <v>30100</v>
      </c>
      <c r="B41" s="6" t="s">
        <v>85</v>
      </c>
      <c r="C41" s="6" t="s">
        <v>86</v>
      </c>
      <c r="D41" s="6" t="s">
        <v>14</v>
      </c>
      <c r="E41" s="21">
        <v>594.702</v>
      </c>
      <c r="F41" s="12">
        <v>1</v>
      </c>
    </row>
    <row r="42" spans="1:6" ht="15" customHeight="1" x14ac:dyDescent="0.2">
      <c r="A42" s="5">
        <v>30150</v>
      </c>
      <c r="B42" s="6" t="s">
        <v>77</v>
      </c>
      <c r="C42" s="6" t="s">
        <v>87</v>
      </c>
      <c r="D42" s="6" t="s">
        <v>14</v>
      </c>
      <c r="E42" s="21">
        <v>1431.69</v>
      </c>
      <c r="F42" s="12">
        <v>3</v>
      </c>
    </row>
    <row r="43" spans="1:6" ht="15" customHeight="1" x14ac:dyDescent="0.2">
      <c r="A43" s="1">
        <v>30151</v>
      </c>
      <c r="B43" s="6" t="s">
        <v>88</v>
      </c>
      <c r="C43" s="6" t="s">
        <v>119</v>
      </c>
      <c r="D43" s="6" t="s">
        <v>14</v>
      </c>
      <c r="E43" s="21">
        <v>1431.69</v>
      </c>
      <c r="F43" s="12">
        <v>1</v>
      </c>
    </row>
    <row r="44" spans="1:6" ht="15" customHeight="1" x14ac:dyDescent="0.2">
      <c r="A44" s="1">
        <v>30152</v>
      </c>
      <c r="B44" s="6" t="s">
        <v>89</v>
      </c>
      <c r="C44" s="6" t="s">
        <v>90</v>
      </c>
      <c r="D44" s="6" t="s">
        <v>14</v>
      </c>
      <c r="E44" s="21">
        <v>308.36400000000003</v>
      </c>
      <c r="F44" s="12">
        <v>1</v>
      </c>
    </row>
    <row r="45" spans="1:6" ht="15" customHeight="1" x14ac:dyDescent="0.2">
      <c r="A45" s="1">
        <v>30170</v>
      </c>
      <c r="B45" s="6" t="s">
        <v>91</v>
      </c>
      <c r="C45" s="6" t="s">
        <v>92</v>
      </c>
      <c r="D45" s="6" t="s">
        <v>14</v>
      </c>
      <c r="E45" s="21">
        <v>66.077999999999989</v>
      </c>
      <c r="F45" s="12">
        <v>3</v>
      </c>
    </row>
    <row r="46" spans="1:6" ht="15" customHeight="1" x14ac:dyDescent="0.2">
      <c r="A46" s="10">
        <v>30200</v>
      </c>
      <c r="B46" s="6" t="s">
        <v>93</v>
      </c>
      <c r="C46" s="6" t="s">
        <v>94</v>
      </c>
      <c r="D46" s="6" t="s">
        <v>14</v>
      </c>
      <c r="E46" s="21">
        <v>308.36400000000003</v>
      </c>
      <c r="F46" s="12">
        <v>3</v>
      </c>
    </row>
    <row r="47" spans="1:6" ht="15" customHeight="1" x14ac:dyDescent="0.2">
      <c r="A47" s="1">
        <v>30240</v>
      </c>
      <c r="B47" s="7" t="s">
        <v>95</v>
      </c>
      <c r="C47" s="7" t="s">
        <v>96</v>
      </c>
      <c r="D47" s="6" t="s">
        <v>14</v>
      </c>
      <c r="E47" s="21">
        <v>484.572</v>
      </c>
      <c r="F47" s="12">
        <v>1</v>
      </c>
    </row>
    <row r="48" spans="1:6" ht="15" customHeight="1" x14ac:dyDescent="0.2">
      <c r="A48" s="1">
        <v>30270</v>
      </c>
      <c r="B48" s="8" t="s">
        <v>97</v>
      </c>
      <c r="C48" s="8" t="s">
        <v>98</v>
      </c>
      <c r="D48" s="6" t="s">
        <v>14</v>
      </c>
      <c r="E48" s="21">
        <v>1718.028</v>
      </c>
      <c r="F48" s="12">
        <v>1</v>
      </c>
    </row>
    <row r="49" spans="1:6" ht="15" customHeight="1" x14ac:dyDescent="0.2">
      <c r="A49" s="1">
        <v>30400</v>
      </c>
      <c r="B49" s="7" t="s">
        <v>99</v>
      </c>
      <c r="C49" s="7" t="s">
        <v>100</v>
      </c>
      <c r="D49" s="6" t="s">
        <v>14</v>
      </c>
      <c r="E49" s="21">
        <v>682.80599999999993</v>
      </c>
      <c r="F49" s="12">
        <v>1</v>
      </c>
    </row>
    <row r="50" spans="1:6" ht="15" customHeight="1" x14ac:dyDescent="0.2">
      <c r="A50" s="1">
        <v>30410</v>
      </c>
      <c r="B50" s="6" t="s">
        <v>101</v>
      </c>
      <c r="C50" s="6" t="s">
        <v>102</v>
      </c>
      <c r="D50" s="6" t="s">
        <v>14</v>
      </c>
      <c r="E50" s="21">
        <v>682.80599999999993</v>
      </c>
      <c r="F50" s="12">
        <v>1</v>
      </c>
    </row>
    <row r="51" spans="1:6" ht="15" customHeight="1" x14ac:dyDescent="0.2">
      <c r="A51" s="1">
        <v>30420</v>
      </c>
      <c r="B51" s="6" t="s">
        <v>103</v>
      </c>
      <c r="C51" s="6" t="s">
        <v>104</v>
      </c>
      <c r="D51" s="6" t="s">
        <v>14</v>
      </c>
      <c r="E51" s="21">
        <v>220.26</v>
      </c>
      <c r="F51" s="14">
        <v>1</v>
      </c>
    </row>
    <row r="52" spans="1:6" ht="15" customHeight="1" x14ac:dyDescent="0.2">
      <c r="A52" s="1">
        <v>30430</v>
      </c>
      <c r="B52" s="6" t="s">
        <v>105</v>
      </c>
      <c r="C52" s="6" t="s">
        <v>106</v>
      </c>
      <c r="D52" s="6" t="s">
        <v>14</v>
      </c>
      <c r="E52" s="21">
        <v>308.36400000000003</v>
      </c>
      <c r="F52" s="14">
        <v>1</v>
      </c>
    </row>
    <row r="53" spans="1:6" ht="15" customHeight="1" x14ac:dyDescent="0.2">
      <c r="A53" s="1">
        <v>30470</v>
      </c>
      <c r="B53" s="6" t="s">
        <v>107</v>
      </c>
      <c r="C53" s="6" t="s">
        <v>108</v>
      </c>
      <c r="D53" s="6" t="s">
        <v>14</v>
      </c>
      <c r="E53" s="21">
        <v>2048.4180000000001</v>
      </c>
      <c r="F53" s="14">
        <v>1</v>
      </c>
    </row>
    <row r="54" spans="1:6" ht="15" customHeight="1" x14ac:dyDescent="0.2">
      <c r="A54" s="1">
        <v>30475</v>
      </c>
      <c r="B54" s="6" t="s">
        <v>109</v>
      </c>
      <c r="C54" s="6" t="s">
        <v>110</v>
      </c>
      <c r="D54" s="6" t="s">
        <v>14</v>
      </c>
      <c r="E54" s="21">
        <v>572.67600000000004</v>
      </c>
      <c r="F54" s="14">
        <v>1</v>
      </c>
    </row>
    <row r="55" spans="1:6" ht="15" customHeight="1" x14ac:dyDescent="0.2">
      <c r="A55" s="1">
        <v>30535</v>
      </c>
      <c r="B55" s="6" t="s">
        <v>111</v>
      </c>
      <c r="C55" s="6" t="s">
        <v>112</v>
      </c>
      <c r="D55" s="6" t="s">
        <v>14</v>
      </c>
      <c r="E55" s="21">
        <v>110.13</v>
      </c>
      <c r="F55" s="14">
        <v>1</v>
      </c>
    </row>
    <row r="56" spans="1:6" ht="15" customHeight="1" x14ac:dyDescent="0.2">
      <c r="A56" s="1">
        <v>30560</v>
      </c>
      <c r="B56" s="9" t="s">
        <v>113</v>
      </c>
      <c r="C56" s="9" t="s">
        <v>114</v>
      </c>
      <c r="D56" s="6" t="s">
        <v>14</v>
      </c>
      <c r="E56" s="21">
        <v>330.39</v>
      </c>
      <c r="F56" s="14">
        <v>1</v>
      </c>
    </row>
    <row r="57" spans="1:6" ht="15" customHeight="1" x14ac:dyDescent="0.2">
      <c r="A57" s="1">
        <v>30576</v>
      </c>
      <c r="B57" s="9" t="s">
        <v>115</v>
      </c>
      <c r="C57" s="9" t="s">
        <v>116</v>
      </c>
      <c r="D57" s="6" t="s">
        <v>14</v>
      </c>
      <c r="E57" s="21">
        <v>594.702</v>
      </c>
      <c r="F57" s="14">
        <v>1</v>
      </c>
    </row>
    <row r="58" spans="1:6" ht="15" customHeight="1" x14ac:dyDescent="0.2">
      <c r="A58" s="1">
        <v>30600</v>
      </c>
      <c r="B58" s="9" t="s">
        <v>117</v>
      </c>
      <c r="C58" s="9" t="s">
        <v>118</v>
      </c>
      <c r="D58" s="6" t="s">
        <v>14</v>
      </c>
      <c r="E58" s="21">
        <v>44.052</v>
      </c>
      <c r="F58" s="14">
        <v>2</v>
      </c>
    </row>
  </sheetData>
  <phoneticPr fontId="1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2.75" x14ac:dyDescent="0.2"/>
  <sheetData>
    <row r="1" spans="1:1" ht="15" x14ac:dyDescent="0.2">
      <c r="A1" s="2" t="s">
        <v>4</v>
      </c>
    </row>
    <row r="2" spans="1:1" x14ac:dyDescent="0.2">
      <c r="A2" s="16" t="s">
        <v>120</v>
      </c>
    </row>
    <row r="3" spans="1:1" x14ac:dyDescent="0.2">
      <c r="A3" s="3" t="s">
        <v>121</v>
      </c>
    </row>
    <row r="4" spans="1:1" x14ac:dyDescent="0.2">
      <c r="A4" s="3" t="s">
        <v>122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>
      <selection activeCell="F28" sqref="F28"/>
    </sheetView>
  </sheetViews>
  <sheetFormatPr defaultRowHeight="12.75" x14ac:dyDescent="0.2"/>
  <cols>
    <col min="1" max="1" width="12.7109375" bestFit="1" customWidth="1"/>
    <col min="2" max="2" width="28.140625" bestFit="1" customWidth="1"/>
    <col min="3" max="3" width="28.7109375" bestFit="1" customWidth="1"/>
    <col min="4" max="4" width="7.7109375" bestFit="1" customWidth="1"/>
    <col min="5" max="5" width="14.7109375" bestFit="1" customWidth="1"/>
    <col min="6" max="6" width="7.7109375" customWidth="1"/>
    <col min="11" max="11" width="14.7109375" customWidth="1"/>
  </cols>
  <sheetData>
    <row r="1" spans="1:15" ht="15" customHeight="1" x14ac:dyDescent="0.2">
      <c r="A1" s="4" t="s">
        <v>3</v>
      </c>
      <c r="B1" s="11" t="s">
        <v>5</v>
      </c>
      <c r="C1" s="4" t="s">
        <v>2</v>
      </c>
      <c r="D1" s="4" t="s">
        <v>6</v>
      </c>
      <c r="E1" s="4" t="s">
        <v>7</v>
      </c>
      <c r="F1" s="4" t="s">
        <v>8</v>
      </c>
      <c r="J1" t="s">
        <v>123</v>
      </c>
      <c r="K1" t="s">
        <v>124</v>
      </c>
      <c r="L1" s="17" t="s">
        <v>125</v>
      </c>
      <c r="M1" t="s">
        <v>126</v>
      </c>
      <c r="N1" s="17" t="s">
        <v>127</v>
      </c>
      <c r="O1" t="s">
        <v>128</v>
      </c>
    </row>
    <row r="2" spans="1:15" ht="15" customHeight="1" x14ac:dyDescent="0.2">
      <c r="A2" s="1">
        <v>150</v>
      </c>
      <c r="B2" s="6" t="s">
        <v>9</v>
      </c>
      <c r="C2" s="6" t="s">
        <v>10</v>
      </c>
      <c r="D2" s="6" t="s">
        <v>11</v>
      </c>
      <c r="E2" s="15">
        <v>20</v>
      </c>
      <c r="F2" s="12">
        <v>2</v>
      </c>
      <c r="H2" s="20">
        <f>E2-I2</f>
        <v>-380</v>
      </c>
      <c r="I2">
        <f>1000*L2</f>
        <v>400</v>
      </c>
      <c r="J2">
        <v>150</v>
      </c>
      <c r="K2" t="s">
        <v>129</v>
      </c>
      <c r="L2" s="17">
        <v>0.4</v>
      </c>
      <c r="M2">
        <v>1</v>
      </c>
      <c r="N2" s="17">
        <v>0.02</v>
      </c>
      <c r="O2">
        <v>7</v>
      </c>
    </row>
    <row r="3" spans="1:15" ht="15" customHeight="1" x14ac:dyDescent="0.2">
      <c r="A3">
        <v>310</v>
      </c>
      <c r="B3" s="6" t="s">
        <v>12</v>
      </c>
      <c r="C3" s="6" t="s">
        <v>13</v>
      </c>
      <c r="D3" s="6" t="s">
        <v>14</v>
      </c>
      <c r="E3" s="15">
        <v>20</v>
      </c>
      <c r="F3" s="12">
        <v>2</v>
      </c>
      <c r="H3" s="20">
        <f t="shared" ref="H3:H58" si="0">E3-I3</f>
        <v>0</v>
      </c>
      <c r="I3">
        <f t="shared" ref="I3:I58" si="1">1000*L3</f>
        <v>20</v>
      </c>
      <c r="J3">
        <v>310</v>
      </c>
      <c r="K3" t="s">
        <v>130</v>
      </c>
      <c r="L3" s="17">
        <v>0.02</v>
      </c>
      <c r="M3">
        <v>1</v>
      </c>
      <c r="N3" s="17">
        <v>0.02</v>
      </c>
      <c r="O3">
        <v>11</v>
      </c>
    </row>
    <row r="4" spans="1:15" ht="15" customHeight="1" x14ac:dyDescent="0.2">
      <c r="A4" s="1">
        <v>400</v>
      </c>
      <c r="B4" s="6" t="s">
        <v>15</v>
      </c>
      <c r="C4" s="6" t="s">
        <v>16</v>
      </c>
      <c r="D4" s="6" t="s">
        <v>14</v>
      </c>
      <c r="E4" s="15">
        <v>260</v>
      </c>
      <c r="F4" s="12">
        <v>1</v>
      </c>
      <c r="H4" s="20">
        <f t="shared" si="0"/>
        <v>0</v>
      </c>
      <c r="I4">
        <f t="shared" si="1"/>
        <v>260</v>
      </c>
      <c r="J4">
        <v>400</v>
      </c>
      <c r="K4" t="s">
        <v>131</v>
      </c>
      <c r="L4" s="17">
        <v>0.26</v>
      </c>
      <c r="M4">
        <v>11</v>
      </c>
      <c r="N4" s="17">
        <v>0.03</v>
      </c>
      <c r="O4">
        <v>16</v>
      </c>
    </row>
    <row r="5" spans="1:15" ht="15" customHeight="1" x14ac:dyDescent="0.2">
      <c r="A5" s="1">
        <v>420</v>
      </c>
      <c r="B5" s="6" t="s">
        <v>17</v>
      </c>
      <c r="C5" s="6" t="s">
        <v>18</v>
      </c>
      <c r="D5" s="6" t="s">
        <v>14</v>
      </c>
      <c r="E5" s="15">
        <v>440</v>
      </c>
      <c r="F5" s="12">
        <v>1</v>
      </c>
      <c r="H5" s="20">
        <f t="shared" si="0"/>
        <v>0</v>
      </c>
      <c r="I5">
        <f t="shared" si="1"/>
        <v>440</v>
      </c>
      <c r="J5">
        <v>420</v>
      </c>
      <c r="K5" t="s">
        <v>132</v>
      </c>
      <c r="L5" s="17">
        <v>0.44</v>
      </c>
      <c r="M5">
        <v>12</v>
      </c>
      <c r="N5" s="17">
        <v>0.42</v>
      </c>
      <c r="O5">
        <v>17</v>
      </c>
    </row>
    <row r="6" spans="1:15" ht="15" customHeight="1" x14ac:dyDescent="0.2">
      <c r="A6" s="10">
        <v>435</v>
      </c>
      <c r="B6" s="6" t="s">
        <v>19</v>
      </c>
      <c r="C6" s="6" t="s">
        <v>20</v>
      </c>
      <c r="D6" s="6" t="s">
        <v>14</v>
      </c>
      <c r="E6" s="15">
        <v>276</v>
      </c>
      <c r="F6" s="12">
        <v>3</v>
      </c>
      <c r="H6" s="20">
        <f t="shared" si="0"/>
        <v>276</v>
      </c>
      <c r="I6">
        <f t="shared" si="1"/>
        <v>0</v>
      </c>
      <c r="J6" s="10">
        <v>435</v>
      </c>
      <c r="K6" s="6"/>
      <c r="L6" s="6"/>
    </row>
    <row r="7" spans="1:15" ht="15" customHeight="1" x14ac:dyDescent="0.2">
      <c r="A7" s="1">
        <v>440</v>
      </c>
      <c r="B7" s="6" t="s">
        <v>21</v>
      </c>
      <c r="C7" s="6" t="s">
        <v>22</v>
      </c>
      <c r="D7" s="6" t="s">
        <v>14</v>
      </c>
      <c r="E7" s="15">
        <v>420</v>
      </c>
      <c r="F7" s="12">
        <v>1</v>
      </c>
      <c r="H7" s="20">
        <f t="shared" si="0"/>
        <v>0</v>
      </c>
      <c r="I7">
        <f t="shared" si="1"/>
        <v>420</v>
      </c>
      <c r="J7">
        <v>440</v>
      </c>
      <c r="K7" t="s">
        <v>133</v>
      </c>
      <c r="L7" s="17">
        <v>0.42</v>
      </c>
      <c r="M7">
        <v>13</v>
      </c>
      <c r="N7" s="17">
        <v>0.42</v>
      </c>
      <c r="O7">
        <v>18</v>
      </c>
    </row>
    <row r="8" spans="1:15" ht="15" customHeight="1" x14ac:dyDescent="0.2">
      <c r="A8" s="10">
        <v>472</v>
      </c>
      <c r="B8" s="6" t="s">
        <v>23</v>
      </c>
      <c r="C8" s="6" t="s">
        <v>24</v>
      </c>
      <c r="D8" s="6" t="s">
        <v>14</v>
      </c>
      <c r="E8" s="15">
        <v>276</v>
      </c>
      <c r="F8" s="12">
        <v>1</v>
      </c>
      <c r="H8" s="20">
        <f t="shared" si="0"/>
        <v>276</v>
      </c>
      <c r="I8">
        <f t="shared" si="1"/>
        <v>0</v>
      </c>
      <c r="J8">
        <v>472</v>
      </c>
    </row>
    <row r="9" spans="1:15" ht="15" customHeight="1" x14ac:dyDescent="0.2">
      <c r="A9" s="1">
        <v>10110</v>
      </c>
      <c r="B9" s="6" t="s">
        <v>25</v>
      </c>
      <c r="C9" s="6" t="s">
        <v>26</v>
      </c>
      <c r="D9" s="6" t="s">
        <v>14</v>
      </c>
      <c r="E9" s="15">
        <v>50</v>
      </c>
      <c r="F9" s="12">
        <v>1</v>
      </c>
      <c r="H9" s="20">
        <f t="shared" si="0"/>
        <v>0</v>
      </c>
      <c r="I9">
        <f t="shared" si="1"/>
        <v>50</v>
      </c>
      <c r="J9">
        <v>10110</v>
      </c>
      <c r="K9" t="s">
        <v>134</v>
      </c>
      <c r="L9" s="17">
        <v>0.05</v>
      </c>
      <c r="M9">
        <v>13</v>
      </c>
      <c r="N9" s="17">
        <v>0.04</v>
      </c>
      <c r="O9">
        <v>19</v>
      </c>
    </row>
    <row r="10" spans="1:15" ht="15" customHeight="1" x14ac:dyDescent="0.2">
      <c r="A10" s="1">
        <v>10112</v>
      </c>
      <c r="B10" s="6" t="s">
        <v>27</v>
      </c>
      <c r="C10" s="6" t="s">
        <v>28</v>
      </c>
      <c r="D10" s="6" t="s">
        <v>14</v>
      </c>
      <c r="E10" s="15">
        <v>128</v>
      </c>
      <c r="F10" s="12">
        <v>3</v>
      </c>
      <c r="H10" s="20">
        <f t="shared" si="0"/>
        <v>128</v>
      </c>
      <c r="I10">
        <f t="shared" si="1"/>
        <v>0</v>
      </c>
      <c r="J10">
        <v>10112</v>
      </c>
    </row>
    <row r="11" spans="1:15" ht="15" customHeight="1" x14ac:dyDescent="0.2">
      <c r="A11" s="1">
        <v>10115</v>
      </c>
      <c r="B11" s="6" t="s">
        <v>29</v>
      </c>
      <c r="C11" s="6" t="s">
        <v>30</v>
      </c>
      <c r="D11" s="6" t="s">
        <v>14</v>
      </c>
      <c r="E11" s="15">
        <v>60</v>
      </c>
      <c r="F11" s="12">
        <v>1</v>
      </c>
      <c r="H11" s="20">
        <f t="shared" si="0"/>
        <v>0</v>
      </c>
      <c r="I11">
        <f t="shared" si="1"/>
        <v>60</v>
      </c>
      <c r="J11">
        <v>10115</v>
      </c>
      <c r="K11" t="s">
        <v>135</v>
      </c>
      <c r="L11" s="17">
        <v>0.06</v>
      </c>
      <c r="M11">
        <v>3</v>
      </c>
      <c r="N11" s="17">
        <v>0.02</v>
      </c>
      <c r="O11">
        <v>6</v>
      </c>
    </row>
    <row r="12" spans="1:15" ht="15" customHeight="1" x14ac:dyDescent="0.2">
      <c r="A12" s="1">
        <v>10120</v>
      </c>
      <c r="B12" s="6" t="s">
        <v>31</v>
      </c>
      <c r="C12" s="6" t="s">
        <v>32</v>
      </c>
      <c r="D12" s="6" t="s">
        <v>11</v>
      </c>
      <c r="E12" s="15">
        <v>6520</v>
      </c>
      <c r="F12" s="12">
        <v>1</v>
      </c>
      <c r="H12" s="20">
        <f t="shared" si="0"/>
        <v>0</v>
      </c>
      <c r="I12">
        <f t="shared" si="1"/>
        <v>6520</v>
      </c>
      <c r="J12">
        <v>10120</v>
      </c>
      <c r="K12" t="s">
        <v>136</v>
      </c>
      <c r="L12" s="17">
        <v>6.52</v>
      </c>
      <c r="M12">
        <v>53</v>
      </c>
      <c r="N12" s="17">
        <v>4.8600000000000003</v>
      </c>
      <c r="O12">
        <v>49</v>
      </c>
    </row>
    <row r="13" spans="1:15" ht="15" customHeight="1" x14ac:dyDescent="0.2">
      <c r="A13" s="1">
        <v>10130</v>
      </c>
      <c r="B13" s="6" t="s">
        <v>33</v>
      </c>
      <c r="C13" s="6" t="s">
        <v>34</v>
      </c>
      <c r="D13" s="6" t="s">
        <v>14</v>
      </c>
      <c r="E13" s="15">
        <v>110</v>
      </c>
      <c r="F13" s="12">
        <v>1</v>
      </c>
      <c r="H13" s="20">
        <f t="shared" si="0"/>
        <v>0</v>
      </c>
      <c r="I13">
        <f t="shared" si="1"/>
        <v>110</v>
      </c>
      <c r="J13">
        <v>10130</v>
      </c>
      <c r="K13" t="s">
        <v>137</v>
      </c>
      <c r="L13" s="17">
        <v>0.11</v>
      </c>
      <c r="M13">
        <v>14</v>
      </c>
      <c r="N13" s="17">
        <v>7.0000000000000007E-2</v>
      </c>
      <c r="O13">
        <v>19</v>
      </c>
    </row>
    <row r="14" spans="1:15" ht="15" customHeight="1" x14ac:dyDescent="0.2">
      <c r="A14" s="1">
        <v>10170</v>
      </c>
      <c r="B14" s="6" t="s">
        <v>35</v>
      </c>
      <c r="C14" s="6" t="s">
        <v>36</v>
      </c>
      <c r="D14" s="6" t="s">
        <v>14</v>
      </c>
      <c r="E14" s="15">
        <v>170</v>
      </c>
      <c r="F14" s="12">
        <v>1</v>
      </c>
      <c r="H14" s="20">
        <f t="shared" si="0"/>
        <v>0</v>
      </c>
      <c r="I14">
        <f t="shared" si="1"/>
        <v>170</v>
      </c>
      <c r="J14">
        <v>10170</v>
      </c>
      <c r="K14" t="s">
        <v>138</v>
      </c>
      <c r="L14" s="17">
        <v>0.17</v>
      </c>
      <c r="M14">
        <v>5</v>
      </c>
      <c r="N14" s="17">
        <v>0.16</v>
      </c>
      <c r="O14">
        <v>9</v>
      </c>
    </row>
    <row r="15" spans="1:15" ht="15" customHeight="1" x14ac:dyDescent="0.2">
      <c r="A15" s="1">
        <v>10180</v>
      </c>
      <c r="B15" s="6" t="s">
        <v>37</v>
      </c>
      <c r="C15" s="6" t="s">
        <v>38</v>
      </c>
      <c r="D15" s="6" t="s">
        <v>14</v>
      </c>
      <c r="E15" s="15">
        <v>100</v>
      </c>
      <c r="F15" s="12">
        <v>1</v>
      </c>
      <c r="H15" s="20">
        <f t="shared" si="0"/>
        <v>0</v>
      </c>
      <c r="I15">
        <f t="shared" si="1"/>
        <v>100</v>
      </c>
      <c r="J15">
        <v>10180</v>
      </c>
      <c r="K15" t="s">
        <v>139</v>
      </c>
      <c r="L15" s="17">
        <v>0.1</v>
      </c>
      <c r="M15">
        <v>8</v>
      </c>
      <c r="N15" s="17">
        <v>0.09</v>
      </c>
      <c r="O15">
        <v>10</v>
      </c>
    </row>
    <row r="16" spans="1:15" ht="15" customHeight="1" x14ac:dyDescent="0.2">
      <c r="A16" s="1">
        <v>10200</v>
      </c>
      <c r="B16" s="6" t="s">
        <v>39</v>
      </c>
      <c r="C16" s="6" t="s">
        <v>40</v>
      </c>
      <c r="D16" s="6" t="s">
        <v>14</v>
      </c>
      <c r="E16" s="15">
        <v>240</v>
      </c>
      <c r="F16" s="12">
        <v>1</v>
      </c>
      <c r="H16" s="20">
        <f t="shared" si="0"/>
        <v>0</v>
      </c>
      <c r="I16">
        <f t="shared" si="1"/>
        <v>240</v>
      </c>
      <c r="J16">
        <v>10200</v>
      </c>
      <c r="K16" t="s">
        <v>140</v>
      </c>
      <c r="L16" s="17">
        <v>0.24</v>
      </c>
      <c r="M16">
        <v>15</v>
      </c>
      <c r="N16" s="17">
        <v>0.22</v>
      </c>
      <c r="O16">
        <v>23</v>
      </c>
    </row>
    <row r="17" spans="1:15" ht="15" customHeight="1" x14ac:dyDescent="0.2">
      <c r="A17" s="1">
        <v>10210</v>
      </c>
      <c r="B17" s="6" t="s">
        <v>41</v>
      </c>
      <c r="C17" s="6" t="s">
        <v>42</v>
      </c>
      <c r="D17" s="6" t="s">
        <v>14</v>
      </c>
      <c r="E17" s="15">
        <v>50</v>
      </c>
      <c r="F17" s="12">
        <v>1</v>
      </c>
      <c r="H17" s="20">
        <f t="shared" si="0"/>
        <v>0</v>
      </c>
      <c r="I17">
        <f t="shared" si="1"/>
        <v>50</v>
      </c>
      <c r="J17">
        <v>10210</v>
      </c>
      <c r="K17" t="s">
        <v>141</v>
      </c>
      <c r="L17" s="17">
        <v>0.05</v>
      </c>
      <c r="M17">
        <v>4</v>
      </c>
      <c r="N17" s="17">
        <v>0.05</v>
      </c>
      <c r="O17">
        <v>12</v>
      </c>
    </row>
    <row r="18" spans="1:15" ht="15" customHeight="1" x14ac:dyDescent="0.2">
      <c r="A18" s="1">
        <v>10220</v>
      </c>
      <c r="B18" s="6" t="s">
        <v>43</v>
      </c>
      <c r="C18" s="6" t="s">
        <v>44</v>
      </c>
      <c r="D18" s="6" t="s">
        <v>14</v>
      </c>
      <c r="E18" s="15">
        <v>70</v>
      </c>
      <c r="F18" s="12">
        <v>1</v>
      </c>
      <c r="H18" s="20">
        <f t="shared" si="0"/>
        <v>0</v>
      </c>
      <c r="I18">
        <f t="shared" si="1"/>
        <v>70</v>
      </c>
      <c r="J18">
        <v>10220</v>
      </c>
      <c r="K18" t="s">
        <v>142</v>
      </c>
      <c r="L18" s="17">
        <v>7.0000000000000007E-2</v>
      </c>
      <c r="M18">
        <v>8</v>
      </c>
      <c r="N18" s="17">
        <v>0.06</v>
      </c>
      <c r="O18">
        <v>18</v>
      </c>
    </row>
    <row r="19" spans="1:15" ht="15" customHeight="1" x14ac:dyDescent="0.2">
      <c r="A19" s="1">
        <v>10250</v>
      </c>
      <c r="B19" s="7" t="s">
        <v>45</v>
      </c>
      <c r="C19" s="7" t="s">
        <v>46</v>
      </c>
      <c r="D19" s="6" t="s">
        <v>14</v>
      </c>
      <c r="E19" s="15">
        <v>420</v>
      </c>
      <c r="F19" s="12">
        <v>1</v>
      </c>
      <c r="H19" s="20">
        <f t="shared" si="0"/>
        <v>0</v>
      </c>
      <c r="I19">
        <f t="shared" si="1"/>
        <v>420</v>
      </c>
      <c r="J19">
        <v>10250</v>
      </c>
      <c r="K19" t="s">
        <v>143</v>
      </c>
      <c r="L19" s="17">
        <v>0.42</v>
      </c>
      <c r="M19">
        <v>4</v>
      </c>
      <c r="N19" s="17">
        <v>0.21</v>
      </c>
      <c r="O19">
        <v>3</v>
      </c>
    </row>
    <row r="20" spans="1:15" ht="15" customHeight="1" x14ac:dyDescent="0.2">
      <c r="A20" s="1">
        <v>10260</v>
      </c>
      <c r="B20" s="6" t="s">
        <v>47</v>
      </c>
      <c r="C20" s="6" t="s">
        <v>47</v>
      </c>
      <c r="D20" s="6" t="s">
        <v>14</v>
      </c>
      <c r="E20" s="15">
        <v>220</v>
      </c>
      <c r="F20" s="12">
        <v>1</v>
      </c>
      <c r="H20" s="20">
        <f t="shared" si="0"/>
        <v>0</v>
      </c>
      <c r="I20">
        <f t="shared" si="1"/>
        <v>220</v>
      </c>
      <c r="J20">
        <v>10260</v>
      </c>
      <c r="K20" t="s">
        <v>144</v>
      </c>
      <c r="L20" s="17">
        <v>0.22</v>
      </c>
      <c r="M20">
        <v>16</v>
      </c>
      <c r="N20" s="17">
        <v>0.14000000000000001</v>
      </c>
      <c r="O20">
        <v>24</v>
      </c>
    </row>
    <row r="21" spans="1:15" ht="15" customHeight="1" x14ac:dyDescent="0.2">
      <c r="A21" s="5">
        <v>10261</v>
      </c>
      <c r="B21" s="6" t="s">
        <v>48</v>
      </c>
      <c r="C21" s="6" t="s">
        <v>48</v>
      </c>
      <c r="D21" s="6" t="s">
        <v>14</v>
      </c>
      <c r="E21" s="15">
        <v>220</v>
      </c>
      <c r="F21" s="12">
        <v>1</v>
      </c>
      <c r="H21" s="20">
        <f t="shared" si="0"/>
        <v>220</v>
      </c>
      <c r="I21">
        <f t="shared" si="1"/>
        <v>0</v>
      </c>
      <c r="J21" s="5">
        <v>10261</v>
      </c>
    </row>
    <row r="22" spans="1:15" ht="15" customHeight="1" x14ac:dyDescent="0.2">
      <c r="A22" s="5">
        <v>10262</v>
      </c>
      <c r="B22" s="6" t="s">
        <v>49</v>
      </c>
      <c r="C22" s="6" t="s">
        <v>50</v>
      </c>
      <c r="D22" s="6" t="s">
        <v>14</v>
      </c>
      <c r="E22" s="15">
        <v>220</v>
      </c>
      <c r="F22" s="12">
        <v>1</v>
      </c>
      <c r="H22" s="20">
        <f t="shared" si="0"/>
        <v>220</v>
      </c>
      <c r="I22">
        <f t="shared" si="1"/>
        <v>0</v>
      </c>
      <c r="J22" s="5">
        <v>10262</v>
      </c>
    </row>
    <row r="23" spans="1:15" ht="15" customHeight="1" x14ac:dyDescent="0.2">
      <c r="A23" s="1">
        <v>10270</v>
      </c>
      <c r="B23" s="6" t="s">
        <v>51</v>
      </c>
      <c r="C23" s="6" t="s">
        <v>52</v>
      </c>
      <c r="D23" s="6" t="s">
        <v>14</v>
      </c>
      <c r="E23" s="15">
        <v>140</v>
      </c>
      <c r="F23" s="12">
        <v>1</v>
      </c>
      <c r="H23" s="20">
        <f t="shared" si="0"/>
        <v>0</v>
      </c>
      <c r="I23">
        <f t="shared" si="1"/>
        <v>140</v>
      </c>
      <c r="J23">
        <v>10270</v>
      </c>
      <c r="K23" t="s">
        <v>145</v>
      </c>
      <c r="L23" s="17">
        <v>0.14000000000000001</v>
      </c>
      <c r="M23">
        <v>7</v>
      </c>
      <c r="N23" s="17">
        <v>0.13</v>
      </c>
      <c r="O23">
        <v>8</v>
      </c>
    </row>
    <row r="24" spans="1:15" ht="15" customHeight="1" x14ac:dyDescent="0.2">
      <c r="A24" s="1">
        <v>10285</v>
      </c>
      <c r="B24" s="6" t="s">
        <v>53</v>
      </c>
      <c r="C24" s="6" t="s">
        <v>54</v>
      </c>
      <c r="D24" s="6" t="s">
        <v>14</v>
      </c>
      <c r="E24" s="15">
        <v>60</v>
      </c>
      <c r="F24" s="12">
        <v>1</v>
      </c>
      <c r="H24" s="20">
        <f t="shared" si="0"/>
        <v>0</v>
      </c>
      <c r="I24">
        <f t="shared" si="1"/>
        <v>60</v>
      </c>
      <c r="J24">
        <v>10285</v>
      </c>
      <c r="K24" t="s">
        <v>146</v>
      </c>
      <c r="L24" s="17">
        <v>0.06</v>
      </c>
      <c r="M24">
        <v>5</v>
      </c>
      <c r="N24" s="17">
        <v>0.06</v>
      </c>
      <c r="O24">
        <v>13</v>
      </c>
    </row>
    <row r="25" spans="1:15" ht="15" customHeight="1" x14ac:dyDescent="0.2">
      <c r="A25" s="1">
        <v>20510</v>
      </c>
      <c r="B25" s="6" t="s">
        <v>55</v>
      </c>
      <c r="C25" s="6" t="s">
        <v>56</v>
      </c>
      <c r="D25" s="6" t="s">
        <v>11</v>
      </c>
      <c r="E25" s="15">
        <v>7800</v>
      </c>
      <c r="F25" s="12">
        <v>1</v>
      </c>
      <c r="H25" s="20">
        <f t="shared" si="0"/>
        <v>0</v>
      </c>
      <c r="I25">
        <f t="shared" si="1"/>
        <v>7800</v>
      </c>
      <c r="J25">
        <v>20510</v>
      </c>
      <c r="K25" t="s">
        <v>147</v>
      </c>
      <c r="L25" s="17">
        <v>7.8</v>
      </c>
      <c r="M25">
        <v>18</v>
      </c>
      <c r="N25" s="17">
        <v>4.9000000000000004</v>
      </c>
      <c r="O25">
        <v>42</v>
      </c>
    </row>
    <row r="26" spans="1:15" ht="15" customHeight="1" x14ac:dyDescent="0.25">
      <c r="A26" s="1">
        <v>21220</v>
      </c>
      <c r="B26" s="6" t="s">
        <v>57</v>
      </c>
      <c r="C26" s="6" t="s">
        <v>58</v>
      </c>
      <c r="D26" s="6" t="s">
        <v>14</v>
      </c>
      <c r="E26" s="15">
        <v>20</v>
      </c>
      <c r="F26" s="12">
        <v>2</v>
      </c>
      <c r="H26" s="20">
        <f t="shared" si="0"/>
        <v>0</v>
      </c>
      <c r="I26">
        <f t="shared" si="1"/>
        <v>20</v>
      </c>
      <c r="J26">
        <v>21220</v>
      </c>
      <c r="K26" t="s">
        <v>148</v>
      </c>
      <c r="L26" s="18">
        <v>0.02</v>
      </c>
      <c r="M26">
        <v>0</v>
      </c>
      <c r="N26" s="17">
        <v>0.02</v>
      </c>
      <c r="O26">
        <v>7</v>
      </c>
    </row>
    <row r="27" spans="1:15" ht="15" customHeight="1" x14ac:dyDescent="0.2">
      <c r="A27" s="10">
        <v>21230</v>
      </c>
      <c r="B27" s="6" t="s">
        <v>59</v>
      </c>
      <c r="C27" s="6" t="s">
        <v>60</v>
      </c>
      <c r="D27" s="6" t="s">
        <v>11</v>
      </c>
      <c r="E27" s="15">
        <v>0</v>
      </c>
      <c r="F27" s="13">
        <v>3</v>
      </c>
      <c r="H27" s="20">
        <f t="shared" si="0"/>
        <v>0</v>
      </c>
      <c r="I27">
        <f t="shared" si="1"/>
        <v>0</v>
      </c>
      <c r="J27">
        <v>21230</v>
      </c>
    </row>
    <row r="28" spans="1:15" ht="15" customHeight="1" x14ac:dyDescent="0.2">
      <c r="A28" s="10">
        <v>21232</v>
      </c>
      <c r="B28" s="6" t="s">
        <v>61</v>
      </c>
      <c r="C28" s="6" t="s">
        <v>62</v>
      </c>
      <c r="D28" s="6" t="s">
        <v>11</v>
      </c>
      <c r="E28" s="15">
        <v>0</v>
      </c>
      <c r="F28" s="13">
        <v>3</v>
      </c>
      <c r="H28" s="20">
        <f t="shared" si="0"/>
        <v>0</v>
      </c>
      <c r="I28">
        <f t="shared" si="1"/>
        <v>0</v>
      </c>
      <c r="J28">
        <v>21232</v>
      </c>
    </row>
    <row r="29" spans="1:15" ht="15" customHeight="1" x14ac:dyDescent="0.2">
      <c r="A29" s="1">
        <v>21300</v>
      </c>
      <c r="B29" s="6" t="s">
        <v>63</v>
      </c>
      <c r="C29" s="6" t="s">
        <v>0</v>
      </c>
      <c r="D29" s="6" t="s">
        <v>14</v>
      </c>
      <c r="E29" s="15">
        <v>20</v>
      </c>
      <c r="F29" s="12">
        <v>1</v>
      </c>
      <c r="H29" s="20">
        <f t="shared" si="0"/>
        <v>0</v>
      </c>
      <c r="I29">
        <f t="shared" si="1"/>
        <v>20</v>
      </c>
      <c r="J29">
        <v>21300</v>
      </c>
      <c r="K29" t="s">
        <v>0</v>
      </c>
      <c r="L29" s="17">
        <v>0.02</v>
      </c>
      <c r="M29">
        <v>5</v>
      </c>
      <c r="N29" s="17">
        <v>0.02</v>
      </c>
      <c r="O29">
        <v>14</v>
      </c>
    </row>
    <row r="30" spans="1:15" ht="15" customHeight="1" x14ac:dyDescent="0.2">
      <c r="A30" s="1">
        <v>21720</v>
      </c>
      <c r="B30" s="6" t="s">
        <v>64</v>
      </c>
      <c r="C30" s="6" t="s">
        <v>65</v>
      </c>
      <c r="D30" s="6" t="s">
        <v>14</v>
      </c>
      <c r="E30" s="15">
        <v>290</v>
      </c>
      <c r="F30" s="12">
        <v>1</v>
      </c>
      <c r="H30" s="20">
        <f t="shared" si="0"/>
        <v>0</v>
      </c>
      <c r="I30">
        <f t="shared" si="1"/>
        <v>290</v>
      </c>
      <c r="J30">
        <v>21720</v>
      </c>
      <c r="K30" t="s">
        <v>149</v>
      </c>
      <c r="L30" s="17">
        <v>0.28999999999999998</v>
      </c>
      <c r="M30">
        <v>48</v>
      </c>
      <c r="N30" s="17">
        <v>0.23</v>
      </c>
      <c r="O30">
        <v>58</v>
      </c>
    </row>
    <row r="31" spans="1:15" ht="15" customHeight="1" x14ac:dyDescent="0.2">
      <c r="A31" s="1">
        <v>21740</v>
      </c>
      <c r="B31" s="6" t="s">
        <v>66</v>
      </c>
      <c r="C31" s="6" t="s">
        <v>67</v>
      </c>
      <c r="D31" s="6" t="s">
        <v>14</v>
      </c>
      <c r="E31" s="15">
        <v>170</v>
      </c>
      <c r="F31" s="12">
        <v>1</v>
      </c>
      <c r="H31" s="20">
        <f t="shared" si="0"/>
        <v>0</v>
      </c>
      <c r="I31">
        <f t="shared" si="1"/>
        <v>170</v>
      </c>
      <c r="J31">
        <v>21740</v>
      </c>
      <c r="K31" t="s">
        <v>150</v>
      </c>
      <c r="L31" s="17">
        <v>0.17</v>
      </c>
      <c r="M31">
        <v>24</v>
      </c>
      <c r="N31" s="17">
        <v>0.16</v>
      </c>
      <c r="O31">
        <v>27</v>
      </c>
    </row>
    <row r="32" spans="1:15" ht="15" customHeight="1" x14ac:dyDescent="0.2">
      <c r="A32" s="1">
        <v>21910</v>
      </c>
      <c r="B32" s="6" t="s">
        <v>68</v>
      </c>
      <c r="C32" s="6" t="s">
        <v>1</v>
      </c>
      <c r="D32" s="6" t="s">
        <v>14</v>
      </c>
      <c r="E32" s="15">
        <v>560</v>
      </c>
      <c r="F32" s="12">
        <v>1</v>
      </c>
      <c r="H32" s="20">
        <f t="shared" si="0"/>
        <v>0</v>
      </c>
      <c r="I32">
        <f t="shared" si="1"/>
        <v>560</v>
      </c>
      <c r="J32">
        <v>21910</v>
      </c>
      <c r="K32" t="s">
        <v>1</v>
      </c>
      <c r="L32" s="17">
        <v>0.56000000000000005</v>
      </c>
      <c r="M32">
        <v>22</v>
      </c>
      <c r="N32" s="17">
        <v>0.44</v>
      </c>
      <c r="O32">
        <v>25</v>
      </c>
    </row>
    <row r="33" spans="1:15" ht="15" customHeight="1" x14ac:dyDescent="0.2">
      <c r="A33" s="1">
        <v>21921</v>
      </c>
      <c r="B33" s="6" t="s">
        <v>69</v>
      </c>
      <c r="C33" s="6" t="s">
        <v>70</v>
      </c>
      <c r="D33" s="6" t="s">
        <v>14</v>
      </c>
      <c r="E33" s="15">
        <v>50</v>
      </c>
      <c r="F33" s="12">
        <v>1</v>
      </c>
      <c r="H33" s="20">
        <f t="shared" si="0"/>
        <v>0</v>
      </c>
      <c r="I33">
        <f t="shared" si="1"/>
        <v>50</v>
      </c>
      <c r="J33">
        <v>21921</v>
      </c>
      <c r="K33" t="s">
        <v>151</v>
      </c>
      <c r="L33" s="17">
        <v>0.05</v>
      </c>
      <c r="M33">
        <v>5</v>
      </c>
      <c r="N33" s="17">
        <v>0.05</v>
      </c>
      <c r="O33">
        <v>15</v>
      </c>
    </row>
    <row r="34" spans="1:15" ht="15" customHeight="1" x14ac:dyDescent="0.25">
      <c r="A34" s="1">
        <v>22500</v>
      </c>
      <c r="B34" s="6" t="s">
        <v>71</v>
      </c>
      <c r="C34" s="6" t="s">
        <v>72</v>
      </c>
      <c r="D34" s="6" t="s">
        <v>14</v>
      </c>
      <c r="E34" s="15">
        <v>20</v>
      </c>
      <c r="F34" s="12">
        <v>3</v>
      </c>
      <c r="H34" s="20">
        <f t="shared" si="0"/>
        <v>0</v>
      </c>
      <c r="I34">
        <f t="shared" si="1"/>
        <v>20</v>
      </c>
      <c r="J34">
        <v>22500</v>
      </c>
      <c r="K34" t="s">
        <v>152</v>
      </c>
      <c r="L34" s="18">
        <v>0.02</v>
      </c>
      <c r="M34">
        <v>0</v>
      </c>
      <c r="N34" s="17"/>
      <c r="O34">
        <v>0</v>
      </c>
    </row>
    <row r="35" spans="1:15" ht="15" customHeight="1" x14ac:dyDescent="0.2">
      <c r="A35" s="1">
        <v>30020</v>
      </c>
      <c r="B35" s="6" t="s">
        <v>73</v>
      </c>
      <c r="C35" s="6" t="s">
        <v>74</v>
      </c>
      <c r="D35" s="6" t="s">
        <v>14</v>
      </c>
      <c r="E35" s="15">
        <v>890</v>
      </c>
      <c r="F35" s="12">
        <v>1</v>
      </c>
      <c r="H35" s="20">
        <f t="shared" si="0"/>
        <v>0</v>
      </c>
      <c r="I35">
        <f t="shared" si="1"/>
        <v>890</v>
      </c>
      <c r="J35">
        <v>30020</v>
      </c>
      <c r="K35" t="s">
        <v>153</v>
      </c>
      <c r="L35" s="17">
        <v>0.89</v>
      </c>
      <c r="M35">
        <v>34</v>
      </c>
      <c r="N35" s="17">
        <v>0.65</v>
      </c>
      <c r="O35">
        <v>49</v>
      </c>
    </row>
    <row r="36" spans="1:15" ht="15" customHeight="1" x14ac:dyDescent="0.2">
      <c r="A36" s="1">
        <v>30030</v>
      </c>
      <c r="B36" s="6" t="s">
        <v>75</v>
      </c>
      <c r="C36" s="6" t="s">
        <v>76</v>
      </c>
      <c r="D36" s="6" t="s">
        <v>14</v>
      </c>
      <c r="E36" s="15">
        <v>890</v>
      </c>
      <c r="F36" s="12">
        <v>3</v>
      </c>
      <c r="H36" s="20">
        <f t="shared" si="0"/>
        <v>890</v>
      </c>
      <c r="I36">
        <f t="shared" si="1"/>
        <v>0</v>
      </c>
      <c r="J36">
        <v>30030</v>
      </c>
    </row>
    <row r="37" spans="1:15" ht="15" customHeight="1" x14ac:dyDescent="0.2">
      <c r="A37" s="1">
        <v>30050</v>
      </c>
      <c r="B37" s="6" t="s">
        <v>77</v>
      </c>
      <c r="C37" s="6" t="s">
        <v>78</v>
      </c>
      <c r="D37" s="6" t="s">
        <v>14</v>
      </c>
      <c r="E37" s="15">
        <v>290</v>
      </c>
      <c r="F37" s="12">
        <v>1</v>
      </c>
      <c r="H37" s="20">
        <f t="shared" si="0"/>
        <v>0</v>
      </c>
      <c r="I37">
        <f t="shared" si="1"/>
        <v>290</v>
      </c>
      <c r="J37">
        <v>30050</v>
      </c>
      <c r="K37" t="s">
        <v>154</v>
      </c>
      <c r="L37" s="17">
        <v>0.28999999999999998</v>
      </c>
      <c r="M37">
        <v>37</v>
      </c>
      <c r="N37" s="17">
        <v>0.27</v>
      </c>
      <c r="O37">
        <v>41</v>
      </c>
    </row>
    <row r="38" spans="1:15" ht="15" customHeight="1" x14ac:dyDescent="0.2">
      <c r="A38" s="5">
        <v>30051</v>
      </c>
      <c r="B38" s="6" t="s">
        <v>79</v>
      </c>
      <c r="C38" s="6" t="s">
        <v>80</v>
      </c>
      <c r="D38" s="6" t="s">
        <v>14</v>
      </c>
      <c r="E38" s="15">
        <v>290</v>
      </c>
      <c r="F38" s="12">
        <v>1</v>
      </c>
      <c r="H38" s="20">
        <f t="shared" si="0"/>
        <v>290</v>
      </c>
      <c r="I38">
        <f t="shared" si="1"/>
        <v>0</v>
      </c>
      <c r="J38">
        <v>30051</v>
      </c>
    </row>
    <row r="39" spans="1:15" ht="15" customHeight="1" x14ac:dyDescent="0.2">
      <c r="A39" s="5">
        <v>30052</v>
      </c>
      <c r="B39" s="6" t="s">
        <v>81</v>
      </c>
      <c r="C39" s="6" t="s">
        <v>82</v>
      </c>
      <c r="D39" s="6" t="s">
        <v>14</v>
      </c>
      <c r="E39" s="15">
        <v>290</v>
      </c>
      <c r="F39" s="12">
        <v>1</v>
      </c>
      <c r="H39" s="20">
        <f t="shared" si="0"/>
        <v>290</v>
      </c>
      <c r="I39">
        <f t="shared" si="1"/>
        <v>0</v>
      </c>
      <c r="J39">
        <v>30052</v>
      </c>
    </row>
    <row r="40" spans="1:15" ht="15" customHeight="1" x14ac:dyDescent="0.2">
      <c r="A40" s="1">
        <v>30060</v>
      </c>
      <c r="B40" s="6" t="s">
        <v>83</v>
      </c>
      <c r="C40" s="6" t="s">
        <v>84</v>
      </c>
      <c r="D40" s="6" t="s">
        <v>14</v>
      </c>
      <c r="E40" s="15">
        <v>130</v>
      </c>
      <c r="F40" s="12">
        <v>1</v>
      </c>
      <c r="H40" s="20">
        <f t="shared" si="0"/>
        <v>0</v>
      </c>
      <c r="I40">
        <f t="shared" si="1"/>
        <v>130</v>
      </c>
      <c r="J40">
        <v>30060</v>
      </c>
      <c r="K40" t="s">
        <v>155</v>
      </c>
      <c r="L40" s="17">
        <v>0.13</v>
      </c>
      <c r="M40">
        <v>18</v>
      </c>
      <c r="N40" s="17">
        <v>0.15</v>
      </c>
      <c r="O40">
        <v>21</v>
      </c>
    </row>
    <row r="41" spans="1:15" ht="15" customHeight="1" x14ac:dyDescent="0.2">
      <c r="A41" s="1">
        <v>30100</v>
      </c>
      <c r="B41" s="6" t="s">
        <v>85</v>
      </c>
      <c r="C41" s="6" t="s">
        <v>86</v>
      </c>
      <c r="D41" s="6" t="s">
        <v>14</v>
      </c>
      <c r="E41" s="15">
        <v>270</v>
      </c>
      <c r="F41" s="12">
        <v>1</v>
      </c>
      <c r="H41" s="20">
        <f t="shared" si="0"/>
        <v>0</v>
      </c>
      <c r="I41">
        <f t="shared" si="1"/>
        <v>270</v>
      </c>
      <c r="J41">
        <v>30100</v>
      </c>
      <c r="K41" t="s">
        <v>156</v>
      </c>
      <c r="L41" s="17">
        <v>0.27</v>
      </c>
      <c r="M41">
        <v>11</v>
      </c>
      <c r="N41" s="17">
        <v>0.33</v>
      </c>
      <c r="O41">
        <v>15</v>
      </c>
    </row>
    <row r="42" spans="1:15" ht="15" customHeight="1" x14ac:dyDescent="0.2">
      <c r="A42" s="5">
        <v>30150</v>
      </c>
      <c r="B42" s="6" t="s">
        <v>77</v>
      </c>
      <c r="C42" s="6" t="s">
        <v>87</v>
      </c>
      <c r="D42" s="6" t="s">
        <v>14</v>
      </c>
      <c r="E42" s="15">
        <v>650</v>
      </c>
      <c r="F42" s="12">
        <v>3</v>
      </c>
      <c r="H42" s="20">
        <f t="shared" si="0"/>
        <v>650</v>
      </c>
      <c r="I42">
        <f t="shared" si="1"/>
        <v>0</v>
      </c>
      <c r="J42">
        <v>30150</v>
      </c>
    </row>
    <row r="43" spans="1:15" ht="15" customHeight="1" x14ac:dyDescent="0.2">
      <c r="A43" s="1">
        <v>30151</v>
      </c>
      <c r="B43" s="6" t="s">
        <v>88</v>
      </c>
      <c r="C43" s="6" t="s">
        <v>119</v>
      </c>
      <c r="D43" s="6" t="s">
        <v>14</v>
      </c>
      <c r="E43" s="15">
        <v>650</v>
      </c>
      <c r="F43" s="12">
        <v>1</v>
      </c>
      <c r="H43" s="20">
        <f t="shared" si="0"/>
        <v>0</v>
      </c>
      <c r="I43">
        <f t="shared" si="1"/>
        <v>650</v>
      </c>
      <c r="J43">
        <v>30151</v>
      </c>
      <c r="K43" t="s">
        <v>157</v>
      </c>
      <c r="L43" s="17">
        <v>0.65</v>
      </c>
      <c r="M43">
        <v>3</v>
      </c>
      <c r="N43" s="17">
        <v>0.2</v>
      </c>
      <c r="O43">
        <v>11</v>
      </c>
    </row>
    <row r="44" spans="1:15" ht="15" customHeight="1" x14ac:dyDescent="0.2">
      <c r="A44" s="1">
        <v>30152</v>
      </c>
      <c r="B44" s="6" t="s">
        <v>89</v>
      </c>
      <c r="C44" s="6" t="s">
        <v>90</v>
      </c>
      <c r="D44" s="6" t="s">
        <v>14</v>
      </c>
      <c r="E44" s="15">
        <v>140</v>
      </c>
      <c r="F44" s="12">
        <v>1</v>
      </c>
      <c r="H44" s="20">
        <f t="shared" si="0"/>
        <v>0</v>
      </c>
      <c r="I44">
        <f t="shared" si="1"/>
        <v>140</v>
      </c>
      <c r="J44">
        <v>30152</v>
      </c>
      <c r="K44" t="s">
        <v>158</v>
      </c>
      <c r="L44" s="17">
        <v>0.14000000000000001</v>
      </c>
      <c r="M44">
        <v>23</v>
      </c>
      <c r="N44" s="17">
        <v>0.15</v>
      </c>
      <c r="O44">
        <v>29</v>
      </c>
    </row>
    <row r="45" spans="1:15" ht="15" customHeight="1" x14ac:dyDescent="0.25">
      <c r="A45" s="1">
        <v>30170</v>
      </c>
      <c r="B45" s="6" t="s">
        <v>91</v>
      </c>
      <c r="C45" s="6" t="s">
        <v>92</v>
      </c>
      <c r="D45" s="6" t="s">
        <v>14</v>
      </c>
      <c r="E45" s="15">
        <v>30</v>
      </c>
      <c r="F45" s="12">
        <v>3</v>
      </c>
      <c r="H45" s="20">
        <f t="shared" si="0"/>
        <v>0</v>
      </c>
      <c r="I45">
        <f t="shared" si="1"/>
        <v>30</v>
      </c>
      <c r="J45">
        <v>30170</v>
      </c>
      <c r="K45" t="s">
        <v>159</v>
      </c>
      <c r="L45" s="18">
        <v>0.03</v>
      </c>
      <c r="M45">
        <v>0</v>
      </c>
      <c r="N45" s="17"/>
      <c r="O45">
        <v>0</v>
      </c>
    </row>
    <row r="46" spans="1:15" ht="15" customHeight="1" x14ac:dyDescent="0.2">
      <c r="A46" s="10">
        <v>30200</v>
      </c>
      <c r="B46" s="6" t="s">
        <v>93</v>
      </c>
      <c r="C46" s="6" t="s">
        <v>94</v>
      </c>
      <c r="D46" s="6" t="s">
        <v>14</v>
      </c>
      <c r="E46" s="15">
        <v>140</v>
      </c>
      <c r="F46" s="12">
        <v>3</v>
      </c>
      <c r="H46" s="20">
        <f t="shared" si="0"/>
        <v>140</v>
      </c>
      <c r="I46">
        <f t="shared" si="1"/>
        <v>0</v>
      </c>
      <c r="J46">
        <v>30200</v>
      </c>
    </row>
    <row r="47" spans="1:15" ht="15" customHeight="1" x14ac:dyDescent="0.2">
      <c r="A47" s="1">
        <v>30240</v>
      </c>
      <c r="B47" s="7" t="s">
        <v>95</v>
      </c>
      <c r="C47" s="7" t="s">
        <v>96</v>
      </c>
      <c r="D47" s="6" t="s">
        <v>14</v>
      </c>
      <c r="E47" s="15">
        <v>220</v>
      </c>
      <c r="F47" s="12">
        <v>1</v>
      </c>
      <c r="H47" s="20">
        <f t="shared" si="0"/>
        <v>0</v>
      </c>
      <c r="I47">
        <f t="shared" si="1"/>
        <v>220</v>
      </c>
      <c r="J47">
        <v>30240</v>
      </c>
      <c r="K47" t="s">
        <v>160</v>
      </c>
      <c r="L47" s="17">
        <v>0.22</v>
      </c>
      <c r="M47">
        <v>5</v>
      </c>
      <c r="N47" s="17">
        <v>0.4</v>
      </c>
      <c r="O47">
        <v>8</v>
      </c>
    </row>
    <row r="48" spans="1:15" ht="15" customHeight="1" x14ac:dyDescent="0.2">
      <c r="A48" s="1">
        <v>30270</v>
      </c>
      <c r="B48" s="8" t="s">
        <v>97</v>
      </c>
      <c r="C48" s="8" t="s">
        <v>98</v>
      </c>
      <c r="D48" s="6" t="s">
        <v>14</v>
      </c>
      <c r="E48" s="15">
        <v>780</v>
      </c>
      <c r="F48" s="12">
        <v>1</v>
      </c>
      <c r="H48" s="20">
        <f t="shared" si="0"/>
        <v>0</v>
      </c>
      <c r="I48">
        <f t="shared" si="1"/>
        <v>780</v>
      </c>
      <c r="J48">
        <v>30270</v>
      </c>
      <c r="K48" t="s">
        <v>161</v>
      </c>
      <c r="L48" s="17">
        <v>0.78</v>
      </c>
      <c r="M48">
        <v>4</v>
      </c>
      <c r="N48" s="17">
        <v>0.89</v>
      </c>
      <c r="O48">
        <v>5</v>
      </c>
    </row>
    <row r="49" spans="1:15" ht="15" customHeight="1" x14ac:dyDescent="0.2">
      <c r="A49" s="1">
        <v>30400</v>
      </c>
      <c r="B49" s="7" t="s">
        <v>99</v>
      </c>
      <c r="C49" s="7" t="s">
        <v>100</v>
      </c>
      <c r="D49" s="6" t="s">
        <v>14</v>
      </c>
      <c r="E49" s="15">
        <v>310</v>
      </c>
      <c r="F49" s="12">
        <v>1</v>
      </c>
      <c r="H49" s="20">
        <f t="shared" si="0"/>
        <v>0</v>
      </c>
      <c r="I49">
        <f t="shared" si="1"/>
        <v>310</v>
      </c>
      <c r="J49">
        <v>30400</v>
      </c>
      <c r="K49" t="s">
        <v>162</v>
      </c>
      <c r="L49" s="17">
        <v>0.31</v>
      </c>
      <c r="M49">
        <v>3</v>
      </c>
      <c r="N49" s="17">
        <v>0.7</v>
      </c>
      <c r="O49">
        <v>3</v>
      </c>
    </row>
    <row r="50" spans="1:15" ht="15" customHeight="1" x14ac:dyDescent="0.2">
      <c r="A50" s="1">
        <v>30410</v>
      </c>
      <c r="B50" s="6" t="s">
        <v>101</v>
      </c>
      <c r="C50" s="6" t="s">
        <v>102</v>
      </c>
      <c r="D50" s="6" t="s">
        <v>14</v>
      </c>
      <c r="E50" s="15">
        <v>310</v>
      </c>
      <c r="F50" s="12">
        <v>1</v>
      </c>
      <c r="H50" s="20">
        <f t="shared" si="0"/>
        <v>0</v>
      </c>
      <c r="I50">
        <f t="shared" si="1"/>
        <v>310</v>
      </c>
      <c r="J50">
        <v>30410</v>
      </c>
      <c r="K50" t="s">
        <v>163</v>
      </c>
      <c r="L50" s="17">
        <v>0.31</v>
      </c>
      <c r="M50">
        <v>8</v>
      </c>
      <c r="N50" s="17">
        <v>0.45</v>
      </c>
      <c r="O50">
        <v>10</v>
      </c>
    </row>
    <row r="51" spans="1:15" ht="15" customHeight="1" x14ac:dyDescent="0.2">
      <c r="A51" s="1">
        <v>30420</v>
      </c>
      <c r="B51" s="6" t="s">
        <v>103</v>
      </c>
      <c r="C51" s="6" t="s">
        <v>104</v>
      </c>
      <c r="D51" s="6" t="s">
        <v>14</v>
      </c>
      <c r="E51" s="15">
        <v>100</v>
      </c>
      <c r="F51" s="14">
        <v>1</v>
      </c>
      <c r="H51" s="20">
        <f t="shared" si="0"/>
        <v>0</v>
      </c>
      <c r="I51">
        <f t="shared" si="1"/>
        <v>100</v>
      </c>
      <c r="J51">
        <v>30420</v>
      </c>
      <c r="K51" t="s">
        <v>164</v>
      </c>
      <c r="L51" s="17">
        <v>0.1</v>
      </c>
      <c r="M51">
        <v>13</v>
      </c>
      <c r="N51" s="17">
        <v>0.12</v>
      </c>
      <c r="O51">
        <v>18</v>
      </c>
    </row>
    <row r="52" spans="1:15" ht="15" customHeight="1" x14ac:dyDescent="0.2">
      <c r="A52" s="1">
        <v>30430</v>
      </c>
      <c r="B52" s="6" t="s">
        <v>105</v>
      </c>
      <c r="C52" s="6" t="s">
        <v>106</v>
      </c>
      <c r="D52" s="6" t="s">
        <v>14</v>
      </c>
      <c r="E52" s="15">
        <v>140</v>
      </c>
      <c r="F52" s="14">
        <v>1</v>
      </c>
      <c r="H52" s="20">
        <f t="shared" si="0"/>
        <v>0</v>
      </c>
      <c r="I52">
        <f t="shared" si="1"/>
        <v>140</v>
      </c>
      <c r="J52">
        <v>30430</v>
      </c>
      <c r="K52" t="s">
        <v>165</v>
      </c>
      <c r="L52" s="17">
        <v>0.14000000000000001</v>
      </c>
      <c r="M52">
        <v>7</v>
      </c>
      <c r="N52" s="17">
        <v>0.1</v>
      </c>
      <c r="O52">
        <v>10</v>
      </c>
    </row>
    <row r="53" spans="1:15" ht="15" customHeight="1" x14ac:dyDescent="0.2">
      <c r="A53" s="1">
        <v>30470</v>
      </c>
      <c r="B53" s="6" t="s">
        <v>107</v>
      </c>
      <c r="C53" s="6" t="s">
        <v>108</v>
      </c>
      <c r="D53" s="6" t="s">
        <v>14</v>
      </c>
      <c r="E53" s="15">
        <v>930</v>
      </c>
      <c r="F53" s="14">
        <v>1</v>
      </c>
      <c r="H53" s="20">
        <f t="shared" si="0"/>
        <v>0</v>
      </c>
      <c r="I53">
        <f t="shared" si="1"/>
        <v>930</v>
      </c>
      <c r="J53">
        <v>30470</v>
      </c>
      <c r="K53" t="s">
        <v>166</v>
      </c>
      <c r="L53" s="17">
        <v>0.93</v>
      </c>
      <c r="M53">
        <v>36</v>
      </c>
      <c r="N53" s="17">
        <v>1.05</v>
      </c>
      <c r="O53">
        <v>44</v>
      </c>
    </row>
    <row r="54" spans="1:15" ht="15" customHeight="1" x14ac:dyDescent="0.2">
      <c r="A54" s="1">
        <v>30475</v>
      </c>
      <c r="B54" s="6" t="s">
        <v>109</v>
      </c>
      <c r="C54" s="6" t="s">
        <v>110</v>
      </c>
      <c r="D54" s="6" t="s">
        <v>14</v>
      </c>
      <c r="E54" s="15">
        <v>260</v>
      </c>
      <c r="F54" s="14">
        <v>1</v>
      </c>
      <c r="H54" s="20">
        <f t="shared" si="0"/>
        <v>0</v>
      </c>
      <c r="I54">
        <f t="shared" si="1"/>
        <v>260</v>
      </c>
      <c r="J54">
        <v>30475</v>
      </c>
      <c r="K54" t="s">
        <v>167</v>
      </c>
      <c r="L54" s="17">
        <v>0.26</v>
      </c>
      <c r="M54">
        <v>21</v>
      </c>
      <c r="N54" s="17">
        <v>0.3</v>
      </c>
      <c r="O54">
        <v>31</v>
      </c>
    </row>
    <row r="55" spans="1:15" ht="15" customHeight="1" x14ac:dyDescent="0.2">
      <c r="A55" s="1">
        <v>30535</v>
      </c>
      <c r="B55" s="6" t="s">
        <v>111</v>
      </c>
      <c r="C55" s="6" t="s">
        <v>112</v>
      </c>
      <c r="D55" s="6" t="s">
        <v>14</v>
      </c>
      <c r="E55" s="15">
        <v>50</v>
      </c>
      <c r="F55" s="14">
        <v>1</v>
      </c>
      <c r="H55" s="20">
        <f t="shared" si="0"/>
        <v>0</v>
      </c>
      <c r="I55">
        <f t="shared" si="1"/>
        <v>50</v>
      </c>
      <c r="J55">
        <v>30535</v>
      </c>
      <c r="K55" t="s">
        <v>168</v>
      </c>
      <c r="L55" s="17">
        <v>0.05</v>
      </c>
      <c r="M55">
        <v>1</v>
      </c>
      <c r="N55" s="17">
        <v>0.04</v>
      </c>
      <c r="O55">
        <v>5</v>
      </c>
    </row>
    <row r="56" spans="1:15" ht="15" customHeight="1" x14ac:dyDescent="0.2">
      <c r="A56" s="1">
        <v>30560</v>
      </c>
      <c r="B56" s="9" t="s">
        <v>113</v>
      </c>
      <c r="C56" s="9" t="s">
        <v>114</v>
      </c>
      <c r="D56" s="6" t="s">
        <v>14</v>
      </c>
      <c r="E56" s="15">
        <v>150</v>
      </c>
      <c r="F56" s="14">
        <v>1</v>
      </c>
      <c r="H56" s="20">
        <f t="shared" si="0"/>
        <v>0</v>
      </c>
      <c r="I56">
        <f t="shared" si="1"/>
        <v>150</v>
      </c>
      <c r="J56">
        <v>30560</v>
      </c>
      <c r="K56" t="s">
        <v>169</v>
      </c>
      <c r="L56" s="17">
        <v>0.15</v>
      </c>
      <c r="M56">
        <v>2</v>
      </c>
      <c r="N56" s="17">
        <v>0.03</v>
      </c>
      <c r="O56">
        <v>2</v>
      </c>
    </row>
    <row r="57" spans="1:15" ht="15" customHeight="1" x14ac:dyDescent="0.2">
      <c r="A57" s="1">
        <v>30576</v>
      </c>
      <c r="B57" s="9" t="s">
        <v>115</v>
      </c>
      <c r="C57" s="9" t="s">
        <v>116</v>
      </c>
      <c r="D57" s="6" t="s">
        <v>14</v>
      </c>
      <c r="E57" s="15">
        <v>270</v>
      </c>
      <c r="F57" s="14">
        <v>1</v>
      </c>
      <c r="H57" s="20">
        <f t="shared" si="0"/>
        <v>0</v>
      </c>
      <c r="I57">
        <f t="shared" si="1"/>
        <v>270</v>
      </c>
      <c r="J57">
        <v>30576</v>
      </c>
      <c r="K57" t="s">
        <v>170</v>
      </c>
      <c r="L57" s="17">
        <v>0.27</v>
      </c>
      <c r="M57">
        <v>31</v>
      </c>
      <c r="N57" s="17">
        <v>0.3</v>
      </c>
      <c r="O57">
        <v>40</v>
      </c>
    </row>
    <row r="58" spans="1:15" ht="15" customHeight="1" x14ac:dyDescent="0.25">
      <c r="A58" s="1">
        <v>30600</v>
      </c>
      <c r="B58" s="9" t="s">
        <v>117</v>
      </c>
      <c r="C58" s="9" t="s">
        <v>118</v>
      </c>
      <c r="D58" s="6" t="s">
        <v>14</v>
      </c>
      <c r="E58" s="15">
        <v>20</v>
      </c>
      <c r="F58" s="14">
        <v>2</v>
      </c>
      <c r="H58" s="20">
        <f t="shared" si="0"/>
        <v>0</v>
      </c>
      <c r="I58">
        <f t="shared" si="1"/>
        <v>20</v>
      </c>
      <c r="J58">
        <v>30600</v>
      </c>
      <c r="K58" t="s">
        <v>171</v>
      </c>
      <c r="L58" s="18">
        <v>0.02</v>
      </c>
      <c r="M58">
        <v>0</v>
      </c>
      <c r="N58" s="17">
        <v>0.02</v>
      </c>
      <c r="O58">
        <v>1</v>
      </c>
    </row>
    <row r="60" spans="1:15" x14ac:dyDescent="0.2">
      <c r="H60" s="20"/>
    </row>
    <row r="61" spans="1:15" x14ac:dyDescent="0.2">
      <c r="H61" s="19"/>
    </row>
    <row r="62" spans="1:15" x14ac:dyDescent="0.2">
      <c r="L62" s="19"/>
    </row>
    <row r="67" spans="12:14" x14ac:dyDescent="0.2">
      <c r="L67" s="19"/>
    </row>
    <row r="69" spans="12:14" x14ac:dyDescent="0.2">
      <c r="N69" s="19"/>
    </row>
    <row r="71" spans="12:14" x14ac:dyDescent="0.2">
      <c r="M71" s="19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37" workbookViewId="0">
      <selection activeCell="F55" sqref="F55"/>
    </sheetView>
  </sheetViews>
  <sheetFormatPr defaultRowHeight="12.75" x14ac:dyDescent="0.2"/>
  <cols>
    <col min="1" max="1" width="8" customWidth="1"/>
    <col min="2" max="2" width="17.28515625" customWidth="1"/>
    <col min="3" max="3" width="9.42578125" customWidth="1"/>
    <col min="4" max="4" width="28.7109375" bestFit="1" customWidth="1"/>
    <col min="5" max="5" width="15" style="1" customWidth="1"/>
    <col min="6" max="6" width="14.85546875" customWidth="1"/>
    <col min="7" max="7" width="13.140625" customWidth="1"/>
    <col min="8" max="8" width="15.5703125" bestFit="1" customWidth="1"/>
    <col min="9" max="9" width="14.7109375" customWidth="1"/>
    <col min="10" max="10" width="12.42578125" bestFit="1" customWidth="1"/>
    <col min="11" max="11" width="14.5703125" customWidth="1"/>
    <col min="12" max="12" width="15.42578125" customWidth="1"/>
    <col min="13" max="13" width="12.7109375" customWidth="1"/>
  </cols>
  <sheetData>
    <row r="1" spans="1:13" x14ac:dyDescent="0.2">
      <c r="A1" s="22" t="s">
        <v>176</v>
      </c>
      <c r="B1" s="23" t="s">
        <v>123</v>
      </c>
      <c r="C1" s="22" t="s">
        <v>177</v>
      </c>
      <c r="D1" s="22" t="s">
        <v>178</v>
      </c>
      <c r="E1" s="27" t="s">
        <v>179</v>
      </c>
      <c r="F1" s="22" t="s">
        <v>126</v>
      </c>
      <c r="G1" s="24" t="s">
        <v>180</v>
      </c>
      <c r="H1" s="24" t="s">
        <v>181</v>
      </c>
      <c r="I1" s="24" t="s">
        <v>128</v>
      </c>
      <c r="J1" s="24" t="s">
        <v>182</v>
      </c>
      <c r="K1" s="24" t="s">
        <v>183</v>
      </c>
      <c r="L1" s="24" t="s">
        <v>184</v>
      </c>
      <c r="M1" s="24" t="s">
        <v>185</v>
      </c>
    </row>
    <row r="2" spans="1:13" x14ac:dyDescent="0.2">
      <c r="A2" s="25">
        <v>2021</v>
      </c>
      <c r="B2" s="6">
        <v>150</v>
      </c>
      <c r="C2" s="6">
        <v>689</v>
      </c>
      <c r="D2" s="6" t="s">
        <v>129</v>
      </c>
      <c r="E2" s="28">
        <v>0</v>
      </c>
      <c r="F2" s="12">
        <v>1</v>
      </c>
      <c r="G2" s="24">
        <v>283</v>
      </c>
      <c r="H2" s="24">
        <v>0.01</v>
      </c>
      <c r="I2" s="24">
        <v>2</v>
      </c>
      <c r="J2" s="24">
        <v>346</v>
      </c>
      <c r="K2" s="24"/>
      <c r="L2" s="24"/>
      <c r="M2" s="24"/>
    </row>
    <row r="3" spans="1:13" x14ac:dyDescent="0.2">
      <c r="A3" s="24">
        <v>2021</v>
      </c>
      <c r="B3" s="6">
        <v>310</v>
      </c>
      <c r="C3" s="6">
        <v>691</v>
      </c>
      <c r="D3" s="6" t="s">
        <v>130</v>
      </c>
      <c r="E3" s="28">
        <v>0</v>
      </c>
      <c r="F3" s="12">
        <v>1</v>
      </c>
      <c r="G3" s="24">
        <v>194</v>
      </c>
      <c r="H3" s="24">
        <v>0</v>
      </c>
      <c r="I3" s="24">
        <v>5</v>
      </c>
      <c r="J3" s="24">
        <v>31578</v>
      </c>
      <c r="K3" s="24"/>
      <c r="L3" s="24"/>
      <c r="M3" s="24"/>
    </row>
    <row r="4" spans="1:13" x14ac:dyDescent="0.2">
      <c r="A4" s="25">
        <v>2021</v>
      </c>
      <c r="B4" s="6">
        <v>400</v>
      </c>
      <c r="C4" s="6">
        <v>700</v>
      </c>
      <c r="D4" s="6" t="s">
        <v>131</v>
      </c>
      <c r="E4" s="28">
        <v>0.04</v>
      </c>
      <c r="F4" s="12">
        <v>12</v>
      </c>
      <c r="G4" s="24">
        <v>713261</v>
      </c>
      <c r="H4" s="24">
        <v>0.02</v>
      </c>
      <c r="I4" s="24">
        <v>10</v>
      </c>
      <c r="J4" s="24">
        <v>39074</v>
      </c>
      <c r="K4" s="24"/>
      <c r="L4" s="24"/>
      <c r="M4" s="24"/>
    </row>
    <row r="5" spans="1:13" x14ac:dyDescent="0.2">
      <c r="A5" s="25">
        <v>2021</v>
      </c>
      <c r="B5" s="6">
        <v>420</v>
      </c>
      <c r="C5" s="6">
        <v>702</v>
      </c>
      <c r="D5" s="6" t="s">
        <v>132</v>
      </c>
      <c r="E5" s="28">
        <v>0.38</v>
      </c>
      <c r="F5" s="12">
        <v>10</v>
      </c>
      <c r="G5" s="24">
        <v>179561</v>
      </c>
      <c r="H5" s="24">
        <v>0.17</v>
      </c>
      <c r="I5" s="24">
        <v>13</v>
      </c>
      <c r="J5" s="24">
        <v>372769</v>
      </c>
      <c r="K5" s="24"/>
      <c r="L5" s="24"/>
      <c r="M5" s="24"/>
    </row>
    <row r="6" spans="1:13" x14ac:dyDescent="0.2">
      <c r="A6" s="10">
        <v>2021</v>
      </c>
      <c r="B6" s="6">
        <v>435</v>
      </c>
      <c r="C6" s="6"/>
      <c r="D6" s="6"/>
      <c r="E6" s="28"/>
      <c r="F6" s="12"/>
      <c r="G6" s="24"/>
      <c r="H6" s="10"/>
      <c r="I6" s="6"/>
      <c r="J6" s="24"/>
      <c r="K6" s="24"/>
      <c r="L6" s="24"/>
      <c r="M6" s="24"/>
    </row>
    <row r="7" spans="1:13" x14ac:dyDescent="0.2">
      <c r="A7" s="25">
        <v>2021</v>
      </c>
      <c r="B7" s="6">
        <v>440</v>
      </c>
      <c r="C7" s="6">
        <v>701</v>
      </c>
      <c r="D7" s="6" t="s">
        <v>133</v>
      </c>
      <c r="E7" s="28">
        <v>0.43</v>
      </c>
      <c r="F7" s="12">
        <v>12</v>
      </c>
      <c r="G7" s="24">
        <v>156617</v>
      </c>
      <c r="H7" s="24">
        <v>0.32</v>
      </c>
      <c r="I7" s="24">
        <v>17</v>
      </c>
      <c r="J7" s="24">
        <v>194732</v>
      </c>
      <c r="K7" s="24"/>
      <c r="L7" s="24"/>
      <c r="M7" s="24"/>
    </row>
    <row r="8" spans="1:13" x14ac:dyDescent="0.2">
      <c r="A8" s="10">
        <v>2021</v>
      </c>
      <c r="B8" s="6">
        <v>472</v>
      </c>
      <c r="C8" s="6"/>
      <c r="D8" s="6" t="s">
        <v>172</v>
      </c>
      <c r="E8" s="28"/>
      <c r="F8" s="12"/>
      <c r="G8" s="24"/>
      <c r="H8" s="24"/>
      <c r="I8" s="24"/>
      <c r="J8" s="24"/>
      <c r="K8" s="24"/>
      <c r="L8" s="24"/>
      <c r="M8" s="24"/>
    </row>
    <row r="9" spans="1:13" x14ac:dyDescent="0.2">
      <c r="A9" s="25">
        <v>2021</v>
      </c>
      <c r="B9" s="6">
        <v>10110</v>
      </c>
      <c r="C9" s="6">
        <v>121</v>
      </c>
      <c r="D9" s="6" t="s">
        <v>134</v>
      </c>
      <c r="E9" s="28">
        <v>0.05</v>
      </c>
      <c r="F9" s="12">
        <v>15</v>
      </c>
      <c r="G9" s="24">
        <v>911493</v>
      </c>
      <c r="H9" s="24">
        <v>0.03</v>
      </c>
      <c r="I9" s="24">
        <v>17</v>
      </c>
      <c r="J9" s="24">
        <v>17214243</v>
      </c>
      <c r="K9" s="24">
        <v>0.11</v>
      </c>
      <c r="L9" s="24">
        <v>59</v>
      </c>
      <c r="M9" s="24">
        <v>35655754</v>
      </c>
    </row>
    <row r="10" spans="1:13" x14ac:dyDescent="0.2">
      <c r="A10" s="25">
        <v>2021</v>
      </c>
      <c r="B10" s="6">
        <v>10112</v>
      </c>
      <c r="C10" s="6">
        <v>117</v>
      </c>
      <c r="D10" s="6" t="s">
        <v>173</v>
      </c>
      <c r="E10" s="28">
        <v>0.03</v>
      </c>
      <c r="F10" s="12">
        <v>4</v>
      </c>
      <c r="G10" s="24">
        <v>53818</v>
      </c>
      <c r="H10" s="24"/>
      <c r="I10" s="24"/>
      <c r="J10" s="24"/>
      <c r="K10" s="24">
        <v>0.15</v>
      </c>
      <c r="L10" s="24">
        <v>37</v>
      </c>
      <c r="M10" s="24">
        <v>14229139</v>
      </c>
    </row>
    <row r="11" spans="1:13" x14ac:dyDescent="0.2">
      <c r="A11" s="25">
        <v>2021</v>
      </c>
      <c r="B11" s="6">
        <v>10115</v>
      </c>
      <c r="C11" s="6">
        <v>134</v>
      </c>
      <c r="D11" s="6" t="s">
        <v>135</v>
      </c>
      <c r="E11" s="28">
        <v>0.04</v>
      </c>
      <c r="F11" s="12">
        <v>4</v>
      </c>
      <c r="G11" s="24">
        <v>1895</v>
      </c>
      <c r="H11" s="24"/>
      <c r="I11" s="24"/>
      <c r="J11" s="24"/>
      <c r="K11" s="24">
        <v>0.15</v>
      </c>
      <c r="L11" s="24">
        <v>38</v>
      </c>
      <c r="M11" s="24">
        <v>3416139</v>
      </c>
    </row>
    <row r="12" spans="1:13" x14ac:dyDescent="0.2">
      <c r="A12" s="25">
        <v>2021</v>
      </c>
      <c r="B12" s="6">
        <v>10120</v>
      </c>
      <c r="C12" s="6">
        <v>200</v>
      </c>
      <c r="D12" s="6" t="s">
        <v>136</v>
      </c>
      <c r="E12" s="28">
        <v>6.41</v>
      </c>
      <c r="F12" s="12">
        <v>53</v>
      </c>
      <c r="G12" s="24">
        <v>18264995</v>
      </c>
      <c r="H12" s="24">
        <v>5.47</v>
      </c>
      <c r="I12" s="24">
        <v>59</v>
      </c>
      <c r="J12" s="24">
        <v>15669458</v>
      </c>
      <c r="K12" s="24"/>
      <c r="L12" s="24"/>
      <c r="M12" s="24"/>
    </row>
    <row r="13" spans="1:13" x14ac:dyDescent="0.2">
      <c r="A13" s="25">
        <v>2021</v>
      </c>
      <c r="B13" s="6">
        <v>10130</v>
      </c>
      <c r="C13" s="6">
        <v>122</v>
      </c>
      <c r="D13" s="6" t="s">
        <v>137</v>
      </c>
      <c r="E13" s="28">
        <v>0.04</v>
      </c>
      <c r="F13" s="12">
        <v>13</v>
      </c>
      <c r="G13" s="24">
        <v>1353819</v>
      </c>
      <c r="H13" s="24">
        <v>0.03</v>
      </c>
      <c r="I13" s="24">
        <v>15</v>
      </c>
      <c r="J13" s="24">
        <v>900533</v>
      </c>
      <c r="K13" s="24">
        <v>0.15</v>
      </c>
      <c r="L13" s="24">
        <v>51</v>
      </c>
      <c r="M13" s="24">
        <v>22143068</v>
      </c>
    </row>
    <row r="14" spans="1:13" x14ac:dyDescent="0.2">
      <c r="A14" s="25">
        <v>2021</v>
      </c>
      <c r="B14" s="6">
        <v>10170</v>
      </c>
      <c r="C14" s="6">
        <v>128</v>
      </c>
      <c r="D14" s="6" t="s">
        <v>138</v>
      </c>
      <c r="E14" s="28">
        <v>0.02</v>
      </c>
      <c r="F14" s="12">
        <v>1</v>
      </c>
      <c r="G14" s="24">
        <v>4</v>
      </c>
      <c r="H14" s="24">
        <v>0</v>
      </c>
      <c r="I14" s="24">
        <v>6</v>
      </c>
      <c r="J14" s="24">
        <v>22384</v>
      </c>
      <c r="K14" s="24">
        <v>7.0000000000000007E-2</v>
      </c>
      <c r="L14" s="24">
        <v>19</v>
      </c>
      <c r="M14" s="24">
        <v>185667</v>
      </c>
    </row>
    <row r="15" spans="1:13" x14ac:dyDescent="0.2">
      <c r="A15" s="25">
        <v>2021</v>
      </c>
      <c r="B15" s="6">
        <v>10180</v>
      </c>
      <c r="C15" s="6">
        <v>124</v>
      </c>
      <c r="D15" s="6" t="s">
        <v>139</v>
      </c>
      <c r="E15" s="28">
        <v>0</v>
      </c>
      <c r="F15" s="12">
        <v>1</v>
      </c>
      <c r="G15" s="24">
        <v>41</v>
      </c>
      <c r="H15" s="24">
        <v>0</v>
      </c>
      <c r="I15" s="24">
        <v>4</v>
      </c>
      <c r="J15" s="24">
        <v>6942</v>
      </c>
      <c r="K15" s="24">
        <v>0.1</v>
      </c>
      <c r="L15" s="24">
        <v>17</v>
      </c>
      <c r="M15" s="24">
        <v>22423</v>
      </c>
    </row>
    <row r="16" spans="1:13" x14ac:dyDescent="0.2">
      <c r="A16" s="25">
        <v>2021</v>
      </c>
      <c r="B16" s="6">
        <v>10200</v>
      </c>
      <c r="C16" s="6">
        <v>125</v>
      </c>
      <c r="D16" s="6" t="s">
        <v>140</v>
      </c>
      <c r="E16" s="28">
        <v>0.05</v>
      </c>
      <c r="F16" s="12">
        <v>10</v>
      </c>
      <c r="G16" s="24">
        <v>175051</v>
      </c>
      <c r="H16" s="24">
        <v>0.04</v>
      </c>
      <c r="I16" s="24">
        <v>14</v>
      </c>
      <c r="J16" s="24">
        <v>545410</v>
      </c>
      <c r="K16" s="24">
        <v>0.13</v>
      </c>
      <c r="L16" s="24">
        <v>47</v>
      </c>
      <c r="M16" s="24">
        <v>2452106</v>
      </c>
    </row>
    <row r="17" spans="1:13" x14ac:dyDescent="0.2">
      <c r="A17" s="25">
        <v>2021</v>
      </c>
      <c r="B17" s="6">
        <v>10210</v>
      </c>
      <c r="C17" s="6">
        <v>127</v>
      </c>
      <c r="D17" s="6" t="s">
        <v>141</v>
      </c>
      <c r="E17" s="28">
        <v>0.08</v>
      </c>
      <c r="F17" s="12">
        <v>13</v>
      </c>
      <c r="G17" s="24">
        <v>12096665</v>
      </c>
      <c r="H17" s="24">
        <v>0.02</v>
      </c>
      <c r="I17" s="24">
        <v>2</v>
      </c>
      <c r="J17" s="24">
        <v>841</v>
      </c>
      <c r="K17" s="24">
        <v>0.15</v>
      </c>
      <c r="L17" s="24">
        <v>42</v>
      </c>
      <c r="M17" s="24">
        <v>235425735</v>
      </c>
    </row>
    <row r="18" spans="1:13" x14ac:dyDescent="0.2">
      <c r="A18" s="25">
        <v>2021</v>
      </c>
      <c r="B18" s="6">
        <v>10220</v>
      </c>
      <c r="C18" s="6">
        <v>129</v>
      </c>
      <c r="D18" s="6" t="s">
        <v>142</v>
      </c>
      <c r="E18" s="28">
        <v>0</v>
      </c>
      <c r="F18" s="12">
        <v>5</v>
      </c>
      <c r="G18" s="24">
        <v>7260</v>
      </c>
      <c r="H18" s="24">
        <v>0</v>
      </c>
      <c r="I18" s="24">
        <v>2</v>
      </c>
      <c r="J18" s="24">
        <v>468</v>
      </c>
      <c r="K18" s="24">
        <v>0.14000000000000001</v>
      </c>
      <c r="L18" s="24">
        <v>30</v>
      </c>
      <c r="M18" s="24">
        <v>52622</v>
      </c>
    </row>
    <row r="19" spans="1:13" x14ac:dyDescent="0.2">
      <c r="A19" s="25">
        <v>2021</v>
      </c>
      <c r="B19" s="26">
        <v>10250</v>
      </c>
      <c r="C19" s="26">
        <v>132</v>
      </c>
      <c r="D19" s="6" t="s">
        <v>143</v>
      </c>
      <c r="E19" s="28">
        <v>0.01</v>
      </c>
      <c r="F19" s="12">
        <v>2</v>
      </c>
      <c r="G19" s="24">
        <v>6</v>
      </c>
      <c r="H19" s="24"/>
      <c r="I19" s="24"/>
      <c r="J19" s="24"/>
      <c r="K19" s="24">
        <v>7.0000000000000007E-2</v>
      </c>
      <c r="L19" s="24">
        <v>4</v>
      </c>
      <c r="M19" s="24">
        <v>3599</v>
      </c>
    </row>
    <row r="20" spans="1:13" x14ac:dyDescent="0.2">
      <c r="A20" s="25">
        <v>2021</v>
      </c>
      <c r="B20" s="6">
        <v>10260</v>
      </c>
      <c r="C20" s="6">
        <v>123</v>
      </c>
      <c r="D20" s="6" t="s">
        <v>144</v>
      </c>
      <c r="E20" s="28">
        <v>0.06</v>
      </c>
      <c r="F20" s="12">
        <v>13</v>
      </c>
      <c r="G20" s="24">
        <v>695989</v>
      </c>
      <c r="H20" s="24">
        <v>0.05</v>
      </c>
      <c r="I20" s="24">
        <v>12</v>
      </c>
      <c r="J20" s="24">
        <v>2237550</v>
      </c>
      <c r="K20" s="24">
        <v>0.15</v>
      </c>
      <c r="L20" s="24">
        <v>49</v>
      </c>
      <c r="M20" s="24">
        <v>32076844</v>
      </c>
    </row>
    <row r="21" spans="1:13" x14ac:dyDescent="0.2">
      <c r="A21" s="5">
        <v>2021</v>
      </c>
      <c r="B21" s="6">
        <v>10261</v>
      </c>
      <c r="C21" s="6"/>
      <c r="D21" s="6"/>
      <c r="E21" s="28"/>
      <c r="F21" s="12"/>
      <c r="G21" s="24"/>
      <c r="H21" s="5"/>
      <c r="I21" s="24"/>
      <c r="J21" s="24"/>
      <c r="K21" s="24"/>
      <c r="L21" s="24"/>
      <c r="M21" s="24"/>
    </row>
    <row r="22" spans="1:13" x14ac:dyDescent="0.2">
      <c r="A22" s="5">
        <v>2021</v>
      </c>
      <c r="B22" s="6">
        <v>10262</v>
      </c>
      <c r="C22" s="6"/>
      <c r="D22" s="6"/>
      <c r="E22" s="28"/>
      <c r="F22" s="12"/>
      <c r="G22" s="24"/>
      <c r="H22" s="5"/>
      <c r="I22" s="24"/>
      <c r="J22" s="24"/>
      <c r="K22" s="24"/>
      <c r="L22" s="24"/>
      <c r="M22" s="24"/>
    </row>
    <row r="23" spans="1:13" x14ac:dyDescent="0.2">
      <c r="A23" s="25">
        <v>2021</v>
      </c>
      <c r="B23" s="6">
        <v>10270</v>
      </c>
      <c r="C23" s="6">
        <v>126</v>
      </c>
      <c r="D23" s="6" t="s">
        <v>145</v>
      </c>
      <c r="E23" s="28">
        <v>0.01</v>
      </c>
      <c r="F23" s="12">
        <v>4</v>
      </c>
      <c r="G23" s="24">
        <v>2429</v>
      </c>
      <c r="H23" s="24">
        <v>0.03</v>
      </c>
      <c r="I23" s="24">
        <v>5</v>
      </c>
      <c r="J23" s="24">
        <v>308673</v>
      </c>
      <c r="K23" s="24">
        <v>0.08</v>
      </c>
      <c r="L23" s="24">
        <v>24</v>
      </c>
      <c r="M23" s="24">
        <v>638678</v>
      </c>
    </row>
    <row r="24" spans="1:13" x14ac:dyDescent="0.2">
      <c r="A24" s="25">
        <v>2021</v>
      </c>
      <c r="B24" s="6">
        <v>10285</v>
      </c>
      <c r="C24" s="6">
        <v>133</v>
      </c>
      <c r="D24" s="6" t="s">
        <v>146</v>
      </c>
      <c r="E24" s="28">
        <v>0.04</v>
      </c>
      <c r="F24" s="12">
        <v>10</v>
      </c>
      <c r="G24" s="24">
        <v>1023507</v>
      </c>
      <c r="H24" s="24"/>
      <c r="I24" s="24"/>
      <c r="J24" s="24"/>
      <c r="K24" s="24">
        <v>0.15</v>
      </c>
      <c r="L24" s="24">
        <v>35</v>
      </c>
      <c r="M24" s="24">
        <v>32141653</v>
      </c>
    </row>
    <row r="25" spans="1:13" x14ac:dyDescent="0.2">
      <c r="A25" s="25">
        <v>2021</v>
      </c>
      <c r="B25" s="6">
        <v>20510</v>
      </c>
      <c r="C25" s="6">
        <v>710</v>
      </c>
      <c r="D25" s="6" t="s">
        <v>147</v>
      </c>
      <c r="E25" s="28">
        <v>2.87</v>
      </c>
      <c r="F25" s="12">
        <v>44</v>
      </c>
      <c r="G25" s="24">
        <v>22867159</v>
      </c>
      <c r="H25" s="24">
        <v>2.4700000000000002</v>
      </c>
      <c r="I25" s="24">
        <v>54</v>
      </c>
      <c r="J25" s="24">
        <v>31780451</v>
      </c>
      <c r="K25" s="24"/>
      <c r="L25" s="24"/>
      <c r="M25" s="24"/>
    </row>
    <row r="26" spans="1:13" x14ac:dyDescent="0.2">
      <c r="A26" s="25">
        <v>2021</v>
      </c>
      <c r="B26" s="6">
        <v>21220</v>
      </c>
      <c r="C26" s="6"/>
      <c r="D26" s="6" t="s">
        <v>148</v>
      </c>
      <c r="E26" s="28"/>
      <c r="F26" s="12"/>
      <c r="G26" s="24"/>
      <c r="H26" s="24"/>
      <c r="I26" s="24"/>
      <c r="J26" s="24"/>
      <c r="K26" s="24"/>
      <c r="L26" s="24"/>
      <c r="M26" s="24"/>
    </row>
    <row r="27" spans="1:13" x14ac:dyDescent="0.2">
      <c r="A27" s="10">
        <v>2021</v>
      </c>
      <c r="B27" s="6">
        <v>21230</v>
      </c>
      <c r="C27" s="6">
        <v>214</v>
      </c>
      <c r="D27" s="6" t="s">
        <v>174</v>
      </c>
      <c r="E27" s="28">
        <v>0.02</v>
      </c>
      <c r="F27" s="13">
        <v>1</v>
      </c>
      <c r="G27" s="24">
        <v>4</v>
      </c>
      <c r="H27" s="24">
        <v>0.02</v>
      </c>
      <c r="I27" s="24">
        <v>3</v>
      </c>
      <c r="J27" s="24">
        <v>6642</v>
      </c>
      <c r="K27" s="24"/>
      <c r="L27" s="24"/>
      <c r="M27" s="24"/>
    </row>
    <row r="28" spans="1:13" x14ac:dyDescent="0.2">
      <c r="A28" s="10">
        <v>2021</v>
      </c>
      <c r="B28" s="6">
        <v>21232</v>
      </c>
      <c r="C28" s="6"/>
      <c r="D28" s="6"/>
      <c r="E28" s="28"/>
      <c r="F28" s="13"/>
      <c r="G28" s="24"/>
      <c r="H28" s="24"/>
      <c r="I28" s="24"/>
      <c r="J28" s="24"/>
      <c r="K28" s="24"/>
      <c r="L28" s="24"/>
      <c r="M28" s="24"/>
    </row>
    <row r="29" spans="1:13" x14ac:dyDescent="0.2">
      <c r="A29" s="25">
        <v>2021</v>
      </c>
      <c r="B29" s="6">
        <v>21300</v>
      </c>
      <c r="C29" s="6">
        <v>160</v>
      </c>
      <c r="D29" s="6" t="s">
        <v>0</v>
      </c>
      <c r="E29" s="28">
        <v>0.01</v>
      </c>
      <c r="F29" s="12">
        <v>6</v>
      </c>
      <c r="G29" s="24">
        <v>13323</v>
      </c>
      <c r="H29" s="24">
        <v>0</v>
      </c>
      <c r="I29" s="24">
        <v>5</v>
      </c>
      <c r="J29" s="24">
        <v>5707</v>
      </c>
      <c r="K29" s="24"/>
      <c r="L29" s="24"/>
      <c r="M29" s="24"/>
    </row>
    <row r="30" spans="1:13" x14ac:dyDescent="0.2">
      <c r="A30" s="25">
        <v>2021</v>
      </c>
      <c r="B30" s="6">
        <v>21720</v>
      </c>
      <c r="C30" s="6">
        <v>110</v>
      </c>
      <c r="D30" s="6" t="s">
        <v>149</v>
      </c>
      <c r="E30" s="28">
        <v>0.37</v>
      </c>
      <c r="F30" s="12">
        <v>57</v>
      </c>
      <c r="G30" s="24">
        <v>138852560</v>
      </c>
      <c r="H30" s="24">
        <v>0.35</v>
      </c>
      <c r="I30" s="24">
        <v>64</v>
      </c>
      <c r="J30" s="24">
        <v>38283319</v>
      </c>
      <c r="K30" s="24"/>
      <c r="L30" s="24"/>
      <c r="M30" s="24"/>
    </row>
    <row r="31" spans="1:13" x14ac:dyDescent="0.2">
      <c r="A31" s="25">
        <v>2021</v>
      </c>
      <c r="B31" s="6">
        <v>21740</v>
      </c>
      <c r="C31" s="6">
        <v>270</v>
      </c>
      <c r="D31" s="6" t="s">
        <v>150</v>
      </c>
      <c r="E31" s="28">
        <v>0.15</v>
      </c>
      <c r="F31" s="12">
        <v>25</v>
      </c>
      <c r="G31" s="24">
        <v>1794276697</v>
      </c>
      <c r="H31" s="24">
        <v>0.11</v>
      </c>
      <c r="I31" s="24">
        <v>24</v>
      </c>
      <c r="J31" s="24">
        <v>213852243</v>
      </c>
      <c r="K31" s="24"/>
      <c r="L31" s="24"/>
      <c r="M31" s="24"/>
    </row>
    <row r="32" spans="1:13" x14ac:dyDescent="0.2">
      <c r="A32" s="25">
        <v>2021</v>
      </c>
      <c r="B32" s="6">
        <v>21910</v>
      </c>
      <c r="C32" s="6">
        <v>130</v>
      </c>
      <c r="D32" s="6" t="s">
        <v>1</v>
      </c>
      <c r="E32" s="28">
        <v>1.95</v>
      </c>
      <c r="F32" s="12">
        <v>37</v>
      </c>
      <c r="G32" s="24">
        <v>300296</v>
      </c>
      <c r="H32" s="24">
        <v>1.39</v>
      </c>
      <c r="I32" s="24">
        <v>75</v>
      </c>
      <c r="J32" s="24">
        <v>461397</v>
      </c>
      <c r="K32" s="24"/>
      <c r="L32" s="24"/>
      <c r="M32" s="24"/>
    </row>
    <row r="33" spans="1:13" x14ac:dyDescent="0.2">
      <c r="A33" s="25">
        <v>2021</v>
      </c>
      <c r="B33" s="6">
        <v>21921</v>
      </c>
      <c r="C33" s="6">
        <v>193</v>
      </c>
      <c r="D33" s="6" t="s">
        <v>151</v>
      </c>
      <c r="E33" s="28">
        <v>0.06</v>
      </c>
      <c r="F33" s="12">
        <v>9</v>
      </c>
      <c r="G33" s="24">
        <v>2064758</v>
      </c>
      <c r="H33" s="24">
        <v>0.05</v>
      </c>
      <c r="I33" s="24">
        <v>11</v>
      </c>
      <c r="J33" s="24">
        <v>1702517</v>
      </c>
      <c r="K33" s="24"/>
      <c r="L33" s="24"/>
      <c r="M33" s="24"/>
    </row>
    <row r="34" spans="1:13" x14ac:dyDescent="0.2">
      <c r="A34" s="25">
        <v>2021</v>
      </c>
      <c r="B34" s="6">
        <v>22500</v>
      </c>
      <c r="C34" s="6"/>
      <c r="D34" s="6" t="s">
        <v>152</v>
      </c>
      <c r="E34" s="28"/>
      <c r="F34" s="12"/>
      <c r="G34" s="24"/>
      <c r="H34" s="24"/>
      <c r="I34" s="24"/>
      <c r="J34" s="24"/>
      <c r="K34" s="24"/>
      <c r="L34" s="24"/>
      <c r="M34" s="24"/>
    </row>
    <row r="35" spans="1:13" x14ac:dyDescent="0.2">
      <c r="A35" s="25">
        <v>2021</v>
      </c>
      <c r="B35" s="6">
        <v>30020</v>
      </c>
      <c r="C35" s="6">
        <v>143</v>
      </c>
      <c r="D35" s="6" t="s">
        <v>153</v>
      </c>
      <c r="E35" s="28">
        <v>0.66</v>
      </c>
      <c r="F35" s="12">
        <v>38</v>
      </c>
      <c r="G35" s="24">
        <v>323383</v>
      </c>
      <c r="H35" s="24">
        <v>0.6</v>
      </c>
      <c r="I35" s="24">
        <v>46</v>
      </c>
      <c r="J35" s="24">
        <v>533524</v>
      </c>
      <c r="K35" s="24">
        <v>0.25</v>
      </c>
      <c r="L35" s="24">
        <v>69</v>
      </c>
      <c r="M35" s="24">
        <v>1488863</v>
      </c>
    </row>
    <row r="36" spans="1:13" x14ac:dyDescent="0.2">
      <c r="A36" s="25">
        <v>2021</v>
      </c>
      <c r="B36" s="6">
        <v>30030</v>
      </c>
      <c r="C36" s="6"/>
      <c r="D36" s="6"/>
      <c r="E36" s="28"/>
      <c r="F36" s="12"/>
      <c r="G36" s="24"/>
      <c r="H36" s="24"/>
      <c r="I36" s="24"/>
      <c r="J36" s="24"/>
      <c r="K36" s="24"/>
      <c r="L36" s="24"/>
      <c r="M36" s="24"/>
    </row>
    <row r="37" spans="1:13" x14ac:dyDescent="0.2">
      <c r="A37" s="25">
        <v>2021</v>
      </c>
      <c r="B37" s="6">
        <v>30050</v>
      </c>
      <c r="C37" s="6">
        <v>151</v>
      </c>
      <c r="D37" s="6" t="s">
        <v>154</v>
      </c>
      <c r="E37" s="28">
        <v>0.28999999999999998</v>
      </c>
      <c r="F37" s="12">
        <v>37</v>
      </c>
      <c r="G37" s="24">
        <v>693876</v>
      </c>
      <c r="H37" s="24">
        <v>0.24</v>
      </c>
      <c r="I37" s="24">
        <v>40</v>
      </c>
      <c r="J37" s="24">
        <v>1204674</v>
      </c>
      <c r="K37" s="24">
        <v>0.23</v>
      </c>
      <c r="L37" s="24">
        <v>73</v>
      </c>
      <c r="M37" s="24">
        <v>1437313</v>
      </c>
    </row>
    <row r="38" spans="1:13" x14ac:dyDescent="0.2">
      <c r="A38" s="5">
        <v>2021</v>
      </c>
      <c r="B38" s="6">
        <v>30051</v>
      </c>
      <c r="C38" s="6">
        <v>151</v>
      </c>
      <c r="D38" s="6" t="s">
        <v>154</v>
      </c>
      <c r="E38" s="28">
        <v>0.28999999999999998</v>
      </c>
      <c r="F38" s="12">
        <v>37</v>
      </c>
      <c r="G38" s="24">
        <v>693876</v>
      </c>
      <c r="H38" s="24">
        <v>0.24</v>
      </c>
      <c r="I38" s="24">
        <v>40</v>
      </c>
      <c r="J38" s="24">
        <v>1204674</v>
      </c>
      <c r="K38" s="24">
        <v>0.23</v>
      </c>
      <c r="L38" s="24">
        <v>73</v>
      </c>
      <c r="M38" s="24">
        <v>1437313</v>
      </c>
    </row>
    <row r="39" spans="1:13" x14ac:dyDescent="0.2">
      <c r="A39" s="5">
        <v>2021</v>
      </c>
      <c r="B39" s="6">
        <v>30052</v>
      </c>
      <c r="C39" s="6"/>
      <c r="D39" s="6"/>
      <c r="E39" s="28"/>
      <c r="F39" s="12"/>
      <c r="G39" s="24"/>
      <c r="H39" s="24"/>
      <c r="I39" s="24"/>
      <c r="J39" s="24"/>
      <c r="K39" s="24"/>
      <c r="L39" s="24"/>
      <c r="M39" s="24"/>
    </row>
    <row r="40" spans="1:13" x14ac:dyDescent="0.2">
      <c r="A40" s="25">
        <v>2021</v>
      </c>
      <c r="B40" s="6">
        <v>30060</v>
      </c>
      <c r="C40" s="6">
        <v>141</v>
      </c>
      <c r="D40" s="6" t="s">
        <v>155</v>
      </c>
      <c r="E40" s="28">
        <v>0.13</v>
      </c>
      <c r="F40" s="12">
        <v>15</v>
      </c>
      <c r="G40" s="24">
        <v>34336793</v>
      </c>
      <c r="H40" s="24">
        <v>0.1</v>
      </c>
      <c r="I40" s="24">
        <v>17</v>
      </c>
      <c r="J40" s="24">
        <v>63652698</v>
      </c>
      <c r="K40" s="24">
        <v>0.14000000000000001</v>
      </c>
      <c r="L40" s="24">
        <v>52</v>
      </c>
      <c r="M40" s="24">
        <v>136844097</v>
      </c>
    </row>
    <row r="41" spans="1:13" x14ac:dyDescent="0.2">
      <c r="A41" s="25">
        <v>2021</v>
      </c>
      <c r="B41" s="6">
        <v>30100</v>
      </c>
      <c r="C41" s="6">
        <v>157</v>
      </c>
      <c r="D41" s="6" t="s">
        <v>156</v>
      </c>
      <c r="E41" s="28">
        <v>0.18</v>
      </c>
      <c r="F41" s="12">
        <v>27</v>
      </c>
      <c r="G41" s="24">
        <v>21724</v>
      </c>
      <c r="H41" s="24">
        <v>0.08</v>
      </c>
      <c r="I41" s="24">
        <v>34</v>
      </c>
      <c r="J41" s="24">
        <v>317536</v>
      </c>
      <c r="K41" s="24">
        <v>0.14000000000000001</v>
      </c>
      <c r="L41" s="24">
        <v>34</v>
      </c>
      <c r="M41" s="24">
        <v>260756</v>
      </c>
    </row>
    <row r="42" spans="1:13" x14ac:dyDescent="0.2">
      <c r="A42" s="5">
        <v>2021</v>
      </c>
      <c r="B42" s="6">
        <v>30150</v>
      </c>
      <c r="C42" s="6">
        <v>172</v>
      </c>
      <c r="D42" s="6" t="s">
        <v>158</v>
      </c>
      <c r="E42" s="28">
        <v>0.13</v>
      </c>
      <c r="F42" s="12">
        <v>32</v>
      </c>
      <c r="G42" s="24">
        <v>4948571</v>
      </c>
      <c r="H42" s="24">
        <v>0.09</v>
      </c>
      <c r="I42" s="24">
        <v>44</v>
      </c>
      <c r="J42" s="24">
        <v>13437482</v>
      </c>
      <c r="K42" s="24">
        <v>0.13</v>
      </c>
      <c r="L42" s="24">
        <v>70</v>
      </c>
      <c r="M42" s="24">
        <v>6723908</v>
      </c>
    </row>
    <row r="43" spans="1:13" x14ac:dyDescent="0.2">
      <c r="A43" s="25">
        <v>2021</v>
      </c>
      <c r="B43" s="6">
        <v>30151</v>
      </c>
      <c r="C43" s="6">
        <v>173</v>
      </c>
      <c r="D43" s="6" t="s">
        <v>157</v>
      </c>
      <c r="E43" s="28">
        <v>0.81</v>
      </c>
      <c r="F43" s="12">
        <v>9</v>
      </c>
      <c r="G43" s="24">
        <v>7667</v>
      </c>
      <c r="H43" s="24">
        <v>0.93</v>
      </c>
      <c r="I43" s="24">
        <v>12</v>
      </c>
      <c r="J43" s="24">
        <v>8105</v>
      </c>
      <c r="K43" s="24"/>
      <c r="L43" s="24"/>
      <c r="M43" s="24"/>
    </row>
    <row r="44" spans="1:13" x14ac:dyDescent="0.2">
      <c r="A44" s="25">
        <v>2021</v>
      </c>
      <c r="B44" s="6">
        <v>30152</v>
      </c>
      <c r="C44" s="6">
        <v>172</v>
      </c>
      <c r="D44" s="6" t="s">
        <v>158</v>
      </c>
      <c r="E44" s="28">
        <v>0.13</v>
      </c>
      <c r="F44" s="12">
        <v>32</v>
      </c>
      <c r="G44" s="24">
        <v>4948571</v>
      </c>
      <c r="H44" s="24">
        <v>0.09</v>
      </c>
      <c r="I44" s="24">
        <v>44</v>
      </c>
      <c r="J44" s="24">
        <v>13437482</v>
      </c>
      <c r="K44" s="24">
        <v>0.13</v>
      </c>
      <c r="L44" s="24">
        <v>70</v>
      </c>
      <c r="M44" s="24">
        <v>6723908</v>
      </c>
    </row>
    <row r="45" spans="1:13" x14ac:dyDescent="0.2">
      <c r="A45" s="25">
        <v>2021</v>
      </c>
      <c r="B45" s="6">
        <v>30170</v>
      </c>
      <c r="C45" s="6"/>
      <c r="D45" s="6" t="s">
        <v>159</v>
      </c>
      <c r="E45" s="28"/>
      <c r="F45" s="12"/>
      <c r="G45" s="24"/>
      <c r="H45" s="24"/>
      <c r="I45" s="24"/>
      <c r="J45" s="24"/>
      <c r="K45" s="24">
        <v>0.13</v>
      </c>
      <c r="L45" s="24">
        <v>1</v>
      </c>
      <c r="M45" s="24">
        <v>2</v>
      </c>
    </row>
    <row r="46" spans="1:13" x14ac:dyDescent="0.2">
      <c r="A46" s="10">
        <v>2021</v>
      </c>
      <c r="B46" s="6">
        <v>30200</v>
      </c>
      <c r="C46" s="6">
        <v>135</v>
      </c>
      <c r="D46" s="6" t="s">
        <v>175</v>
      </c>
      <c r="E46" s="28">
        <v>0.35</v>
      </c>
      <c r="F46" s="12">
        <v>1</v>
      </c>
      <c r="G46" s="24">
        <v>1</v>
      </c>
      <c r="H46" s="24">
        <v>7.0000000000000007E-2</v>
      </c>
      <c r="I46" s="24">
        <v>2</v>
      </c>
      <c r="J46" s="24">
        <v>25</v>
      </c>
      <c r="K46" s="24">
        <v>0.36</v>
      </c>
      <c r="L46" s="24">
        <v>1</v>
      </c>
      <c r="M46" s="24">
        <v>2</v>
      </c>
    </row>
    <row r="47" spans="1:13" x14ac:dyDescent="0.2">
      <c r="A47" s="25">
        <v>2021</v>
      </c>
      <c r="B47" s="26">
        <v>30240</v>
      </c>
      <c r="C47" s="26">
        <v>155</v>
      </c>
      <c r="D47" s="6" t="s">
        <v>160</v>
      </c>
      <c r="E47" s="28">
        <v>0.17</v>
      </c>
      <c r="F47" s="12">
        <v>14</v>
      </c>
      <c r="G47" s="24">
        <v>2891</v>
      </c>
      <c r="H47" s="24">
        <v>0.05</v>
      </c>
      <c r="I47" s="24">
        <v>18</v>
      </c>
      <c r="J47" s="24">
        <v>22773</v>
      </c>
      <c r="K47" s="24">
        <v>0.15</v>
      </c>
      <c r="L47" s="24">
        <v>14</v>
      </c>
      <c r="M47" s="24">
        <v>22133</v>
      </c>
    </row>
    <row r="48" spans="1:13" x14ac:dyDescent="0.2">
      <c r="A48" s="25">
        <v>2021</v>
      </c>
      <c r="B48" s="8">
        <v>30270</v>
      </c>
      <c r="C48" s="8">
        <v>150</v>
      </c>
      <c r="D48" s="6" t="s">
        <v>161</v>
      </c>
      <c r="E48" s="28">
        <v>0.39</v>
      </c>
      <c r="F48" s="12">
        <v>4</v>
      </c>
      <c r="G48" s="24">
        <v>44</v>
      </c>
      <c r="H48" s="24">
        <v>0.31</v>
      </c>
      <c r="I48" s="24">
        <v>5</v>
      </c>
      <c r="J48" s="24">
        <v>47</v>
      </c>
      <c r="K48" s="24">
        <v>0.59</v>
      </c>
      <c r="L48" s="24">
        <v>7</v>
      </c>
      <c r="M48" s="24">
        <v>47</v>
      </c>
    </row>
    <row r="49" spans="1:13" x14ac:dyDescent="0.2">
      <c r="A49" s="25">
        <v>2021</v>
      </c>
      <c r="B49" s="26">
        <v>30400</v>
      </c>
      <c r="C49" s="26">
        <v>137</v>
      </c>
      <c r="D49" s="6" t="s">
        <v>162</v>
      </c>
      <c r="E49" s="28">
        <v>0.52</v>
      </c>
      <c r="F49" s="12">
        <v>8</v>
      </c>
      <c r="G49" s="24">
        <v>320</v>
      </c>
      <c r="H49" s="24">
        <v>0.45</v>
      </c>
      <c r="I49" s="24">
        <v>5</v>
      </c>
      <c r="J49" s="24">
        <v>180</v>
      </c>
      <c r="K49" s="24">
        <v>0.59</v>
      </c>
      <c r="L49" s="24">
        <v>5</v>
      </c>
      <c r="M49" s="24">
        <v>218</v>
      </c>
    </row>
    <row r="50" spans="1:13" x14ac:dyDescent="0.2">
      <c r="A50" s="25">
        <v>2021</v>
      </c>
      <c r="B50" s="6">
        <v>30410</v>
      </c>
      <c r="C50" s="6">
        <v>146</v>
      </c>
      <c r="D50" s="6" t="s">
        <v>163</v>
      </c>
      <c r="E50" s="28">
        <v>0.4</v>
      </c>
      <c r="F50" s="12">
        <v>17</v>
      </c>
      <c r="G50" s="24">
        <v>1667</v>
      </c>
      <c r="H50" s="24">
        <v>0.4</v>
      </c>
      <c r="I50" s="24">
        <v>20</v>
      </c>
      <c r="J50" s="24">
        <v>1076</v>
      </c>
      <c r="K50" s="24">
        <v>0.56000000000000005</v>
      </c>
      <c r="L50" s="24">
        <v>24</v>
      </c>
      <c r="M50" s="24">
        <v>1604</v>
      </c>
    </row>
    <row r="51" spans="1:13" x14ac:dyDescent="0.2">
      <c r="A51" s="25">
        <v>2021</v>
      </c>
      <c r="B51" s="6">
        <v>30420</v>
      </c>
      <c r="C51" s="6">
        <v>136</v>
      </c>
      <c r="D51" s="6" t="s">
        <v>164</v>
      </c>
      <c r="E51" s="28">
        <v>0.11</v>
      </c>
      <c r="F51" s="14">
        <v>9</v>
      </c>
      <c r="G51" s="24">
        <v>1285396</v>
      </c>
      <c r="H51" s="24">
        <v>0.08</v>
      </c>
      <c r="I51" s="24">
        <v>10</v>
      </c>
      <c r="J51" s="24">
        <v>5420708</v>
      </c>
      <c r="K51" s="24">
        <v>0.14000000000000001</v>
      </c>
      <c r="L51" s="24">
        <v>43</v>
      </c>
      <c r="M51" s="24">
        <v>17609436</v>
      </c>
    </row>
    <row r="52" spans="1:13" x14ac:dyDescent="0.2">
      <c r="A52" s="25">
        <v>2021</v>
      </c>
      <c r="B52" s="6">
        <v>30430</v>
      </c>
      <c r="C52" s="6">
        <v>158</v>
      </c>
      <c r="D52" s="6" t="s">
        <v>165</v>
      </c>
      <c r="E52" s="28">
        <v>0.1</v>
      </c>
      <c r="F52" s="14">
        <v>8</v>
      </c>
      <c r="G52" s="24">
        <v>44642</v>
      </c>
      <c r="H52" s="24">
        <v>7.0000000000000007E-2</v>
      </c>
      <c r="I52" s="24">
        <v>10</v>
      </c>
      <c r="J52" s="24">
        <v>207118</v>
      </c>
      <c r="K52" s="24">
        <v>0.13</v>
      </c>
      <c r="L52" s="24">
        <v>15</v>
      </c>
      <c r="M52" s="24">
        <v>226453</v>
      </c>
    </row>
    <row r="53" spans="1:13" x14ac:dyDescent="0.2">
      <c r="A53" s="25">
        <v>2021</v>
      </c>
      <c r="B53" s="6">
        <v>30470</v>
      </c>
      <c r="C53" s="6">
        <v>145</v>
      </c>
      <c r="D53" s="6" t="s">
        <v>166</v>
      </c>
      <c r="E53" s="28">
        <v>0.79</v>
      </c>
      <c r="F53" s="14">
        <v>41</v>
      </c>
      <c r="G53" s="24">
        <v>340001</v>
      </c>
      <c r="H53" s="24">
        <v>0.63</v>
      </c>
      <c r="I53" s="24">
        <v>62</v>
      </c>
      <c r="J53" s="24">
        <v>351658</v>
      </c>
      <c r="K53" s="24">
        <v>0.48</v>
      </c>
      <c r="L53" s="24">
        <v>70</v>
      </c>
      <c r="M53" s="24">
        <v>560731</v>
      </c>
    </row>
    <row r="54" spans="1:13" x14ac:dyDescent="0.2">
      <c r="A54" s="25">
        <v>2021</v>
      </c>
      <c r="B54" s="6">
        <v>30475</v>
      </c>
      <c r="C54" s="6">
        <v>153</v>
      </c>
      <c r="D54" s="6" t="s">
        <v>167</v>
      </c>
      <c r="E54" s="28">
        <v>0.32</v>
      </c>
      <c r="F54" s="14">
        <v>28</v>
      </c>
      <c r="G54" s="24">
        <v>51828</v>
      </c>
      <c r="H54" s="24">
        <v>0.21</v>
      </c>
      <c r="I54" s="24">
        <v>31</v>
      </c>
      <c r="J54" s="24">
        <v>59594</v>
      </c>
      <c r="K54" s="24">
        <v>0.42</v>
      </c>
      <c r="L54" s="24">
        <v>39</v>
      </c>
      <c r="M54" s="24">
        <v>88797</v>
      </c>
    </row>
    <row r="55" spans="1:13" x14ac:dyDescent="0.2">
      <c r="A55" s="25">
        <v>2021</v>
      </c>
      <c r="B55" s="6">
        <v>30535</v>
      </c>
      <c r="C55" s="6">
        <v>176</v>
      </c>
      <c r="D55" s="6" t="s">
        <v>168</v>
      </c>
      <c r="E55" s="28">
        <v>0.09</v>
      </c>
      <c r="F55" s="14">
        <v>3</v>
      </c>
      <c r="G55" s="24">
        <v>138953</v>
      </c>
      <c r="H55" s="24">
        <v>0.06</v>
      </c>
      <c r="I55" s="24">
        <v>7</v>
      </c>
      <c r="J55" s="24">
        <v>393269</v>
      </c>
      <c r="K55" s="24">
        <v>0.13</v>
      </c>
      <c r="L55" s="24">
        <v>19</v>
      </c>
      <c r="M55" s="24">
        <v>519346</v>
      </c>
    </row>
    <row r="56" spans="1:13" x14ac:dyDescent="0.2">
      <c r="A56" s="25">
        <v>2021</v>
      </c>
      <c r="B56" s="9">
        <v>30560</v>
      </c>
      <c r="C56" s="9">
        <v>166</v>
      </c>
      <c r="D56" s="6" t="s">
        <v>169</v>
      </c>
      <c r="E56" s="28">
        <v>0.1</v>
      </c>
      <c r="F56" s="14">
        <v>4</v>
      </c>
      <c r="G56" s="24">
        <v>19074</v>
      </c>
      <c r="H56" s="24">
        <v>0.06</v>
      </c>
      <c r="I56" s="24">
        <v>5</v>
      </c>
      <c r="J56" s="24">
        <v>54380</v>
      </c>
      <c r="K56" s="24">
        <v>0.13</v>
      </c>
      <c r="L56" s="24">
        <v>7</v>
      </c>
      <c r="M56" s="24">
        <v>110219</v>
      </c>
    </row>
    <row r="57" spans="1:13" x14ac:dyDescent="0.2">
      <c r="A57" s="25">
        <v>2021</v>
      </c>
      <c r="B57" s="9">
        <v>30576</v>
      </c>
      <c r="C57" s="9">
        <v>152</v>
      </c>
      <c r="D57" s="6" t="s">
        <v>170</v>
      </c>
      <c r="E57" s="28">
        <v>0.32</v>
      </c>
      <c r="F57" s="14">
        <v>35</v>
      </c>
      <c r="G57" s="24">
        <v>357495</v>
      </c>
      <c r="H57" s="24">
        <v>0.18</v>
      </c>
      <c r="I57" s="24">
        <v>40</v>
      </c>
      <c r="J57" s="24">
        <v>676877</v>
      </c>
      <c r="K57" s="24">
        <v>0.23</v>
      </c>
      <c r="L57" s="24">
        <v>74</v>
      </c>
      <c r="M57" s="24">
        <v>1575662</v>
      </c>
    </row>
    <row r="58" spans="1:13" x14ac:dyDescent="0.2">
      <c r="A58" s="25">
        <v>2021</v>
      </c>
      <c r="B58" s="9">
        <v>30600</v>
      </c>
      <c r="C58" s="9"/>
      <c r="D58" s="6" t="s">
        <v>171</v>
      </c>
      <c r="E58" s="28"/>
      <c r="F58" s="14"/>
      <c r="G58" s="24"/>
      <c r="H58" s="24"/>
      <c r="I58" s="24"/>
      <c r="J58" s="24"/>
      <c r="K58" s="24"/>
      <c r="L58" s="24"/>
      <c r="M58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sources</vt:lpstr>
      <vt:lpstr>Sheet2</vt:lpstr>
      <vt:lpstr>updated_01052023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Von Szalay</dc:creator>
  <cp:lastModifiedBy>Jean Lee</cp:lastModifiedBy>
  <cp:lastPrinted>2012-12-11T19:56:50Z</cp:lastPrinted>
  <dcterms:created xsi:type="dcterms:W3CDTF">2010-10-06T16:21:35Z</dcterms:created>
  <dcterms:modified xsi:type="dcterms:W3CDTF">2023-01-05T22:00:02Z</dcterms:modified>
</cp:coreProperties>
</file>