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00 DIMENSAO\"/>
    </mc:Choice>
  </mc:AlternateContent>
  <bookViews>
    <workbookView xWindow="0" yWindow="0" windowWidth="17520" windowHeight="4620"/>
  </bookViews>
  <sheets>
    <sheet name="Nova tabela de preços" sheetId="2" r:id="rId1"/>
  </sheets>
  <calcPr calcId="152511"/>
</workbook>
</file>

<file path=xl/calcChain.xml><?xml version="1.0" encoding="utf-8"?>
<calcChain xmlns="http://schemas.openxmlformats.org/spreadsheetml/2006/main"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4" i="2"/>
  <c r="H27" i="2" l="1"/>
  <c r="J27" i="2" s="1"/>
  <c r="H28" i="2"/>
  <c r="J28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5" i="2"/>
  <c r="J5" i="2" s="1"/>
  <c r="S5" i="2" s="1"/>
  <c r="H6" i="2"/>
  <c r="H7" i="2"/>
  <c r="H8" i="2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J6" i="2"/>
  <c r="J7" i="2"/>
  <c r="J8" i="2"/>
  <c r="H4" i="2"/>
  <c r="J4" i="2" s="1"/>
  <c r="S4" i="2" s="1"/>
  <c r="S28" i="2" l="1"/>
  <c r="T28" i="2" s="1"/>
  <c r="S20" i="2"/>
  <c r="T20" i="2" s="1"/>
  <c r="S18" i="2"/>
  <c r="T18" i="2" s="1"/>
  <c r="S15" i="2"/>
  <c r="T15" i="2" s="1"/>
  <c r="S25" i="2"/>
  <c r="T25" i="2" s="1"/>
  <c r="S21" i="2"/>
  <c r="T21" i="2" s="1"/>
  <c r="S6" i="2"/>
  <c r="T6" i="2" s="1"/>
  <c r="S14" i="2"/>
  <c r="T14" i="2" s="1"/>
  <c r="S10" i="2"/>
  <c r="T10" i="2" s="1"/>
  <c r="S24" i="2"/>
  <c r="T24" i="2" s="1"/>
  <c r="S17" i="2"/>
  <c r="T17" i="2" s="1"/>
  <c r="S13" i="2"/>
  <c r="T13" i="2" s="1"/>
  <c r="S9" i="2"/>
  <c r="T9" i="2" s="1"/>
  <c r="S23" i="2"/>
  <c r="T23" i="2" s="1"/>
  <c r="S7" i="2"/>
  <c r="T7" i="2" s="1"/>
  <c r="S11" i="2"/>
  <c r="T11" i="2" s="1"/>
  <c r="S8" i="2"/>
  <c r="T8" i="2" s="1"/>
  <c r="S16" i="2"/>
  <c r="T16" i="2" s="1"/>
  <c r="S12" i="2"/>
  <c r="T12" i="2" s="1"/>
  <c r="S26" i="2"/>
  <c r="T26" i="2" s="1"/>
  <c r="S22" i="2"/>
  <c r="T22" i="2" s="1"/>
  <c r="S19" i="2"/>
  <c r="T19" i="2" s="1"/>
  <c r="S27" i="2"/>
  <c r="T27" i="2" s="1"/>
  <c r="T4" i="2"/>
  <c r="T5" i="2"/>
</calcChain>
</file>

<file path=xl/sharedStrings.xml><?xml version="1.0" encoding="utf-8"?>
<sst xmlns="http://schemas.openxmlformats.org/spreadsheetml/2006/main" count="70" uniqueCount="33">
  <si>
    <t>Código</t>
  </si>
  <si>
    <t>Descrição</t>
  </si>
  <si>
    <t>Embalagem</t>
  </si>
  <si>
    <t>IPI</t>
  </si>
  <si>
    <t>Total</t>
  </si>
  <si>
    <t>UN</t>
  </si>
  <si>
    <t>COLECAO NINOS CARRINHO LAPELA</t>
  </si>
  <si>
    <t>BEBE CONFORTO NEW BORN</t>
  </si>
  <si>
    <t>DINO WORLD TYRANOSSAURUS REX</t>
  </si>
  <si>
    <t>DINO WORLD TRICERATOPS</t>
  </si>
  <si>
    <t>PAW PATROL CARRINHO DE PASSEIO AZUL</t>
  </si>
  <si>
    <t>BELY BABY</t>
  </si>
  <si>
    <t>DINO WORLD KIDS BRAQUIOSSAURO LARANJA</t>
  </si>
  <si>
    <t>BABY DREAMS FAZ XIXI</t>
  </si>
  <si>
    <t>HORA DE BRINCAR</t>
  </si>
  <si>
    <t>MIYO MENINO</t>
  </si>
  <si>
    <t>MIYO MENINA</t>
  </si>
  <si>
    <t>PLAY TIME FLOAT PATO</t>
  </si>
  <si>
    <t>PLAY TIME FLOAT SAPO</t>
  </si>
  <si>
    <t>BEBEZINHO DA MAMAE PEQ</t>
  </si>
  <si>
    <t>COTIPLAS</t>
  </si>
  <si>
    <t>Frete</t>
  </si>
  <si>
    <t>ICMS</t>
  </si>
  <si>
    <t>CUSTO TOTAL</t>
  </si>
  <si>
    <t>VALOR UNIDADE</t>
  </si>
  <si>
    <t>PREÇOS DE VENDAS</t>
  </si>
  <si>
    <t>PREÇO DE CUSTO</t>
  </si>
  <si>
    <t>PRECOS DE MERCADO</t>
  </si>
  <si>
    <t>Margem em R$</t>
  </si>
  <si>
    <t>Margem em %</t>
  </si>
  <si>
    <t>Fornecedor</t>
  </si>
  <si>
    <t>Imposto sobre faturamento DAS %</t>
  </si>
  <si>
    <t>Imposto sobre faturamento DAS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</si>
</sst>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.0%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8"/>
      <name val="Calibri"/>
      <family val="2"/>
    </font>
    <font>
      <sz val="20"/>
      <name val="Calibri"/>
      <family val="2"/>
    </font>
    <font>
      <sz val="20"/>
      <color rgb="FF000000"/>
      <name val="Calibri"/>
      <family val="2"/>
    </font>
    <font>
      <sz val="6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3F3F3"/>
      </patternFill>
    </fill>
    <fill>
      <patternFill patternType="solid">
        <fgColor rgb="FFFF0000"/>
        <bgColor rgb="FFFCE5CD"/>
      </patternFill>
    </fill>
    <fill>
      <patternFill patternType="solid">
        <fgColor rgb="FFFFC0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FCE5C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5" fillId="0" borderId="1" xfId="0" applyFont="1" applyBorder="1" applyAlignment="1"/>
    <xf numFmtId="0" fontId="6" fillId="9" borderId="0" xfId="0" applyFont="1" applyFill="1" applyAlignment="1"/>
    <xf numFmtId="0" fontId="7" fillId="7" borderId="1" xfId="0" applyFont="1" applyFill="1" applyBorder="1" applyAlignment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0" fontId="6" fillId="6" borderId="1" xfId="0" applyNumberFormat="1" applyFont="1" applyFill="1" applyBorder="1" applyAlignment="1"/>
    <xf numFmtId="0" fontId="6" fillId="6" borderId="1" xfId="0" applyFont="1" applyFill="1" applyBorder="1" applyAlignment="1"/>
    <xf numFmtId="0" fontId="6" fillId="0" borderId="0" xfId="0" applyFont="1" applyAlignment="1"/>
    <xf numFmtId="4" fontId="6" fillId="5" borderId="1" xfId="0" applyNumberFormat="1" applyFont="1" applyFill="1" applyBorder="1" applyAlignment="1">
      <alignment horizontal="right"/>
    </xf>
    <xf numFmtId="10" fontId="6" fillId="5" borderId="1" xfId="0" applyNumberFormat="1" applyFont="1" applyFill="1" applyBorder="1" applyAlignment="1">
      <alignment horizontal="right"/>
    </xf>
    <xf numFmtId="4" fontId="6" fillId="12" borderId="1" xfId="0" applyNumberFormat="1" applyFont="1" applyFill="1" applyBorder="1" applyAlignment="1">
      <alignment horizontal="right"/>
    </xf>
    <xf numFmtId="165" fontId="7" fillId="13" borderId="1" xfId="0" applyNumberFormat="1" applyFont="1" applyFill="1" applyBorder="1" applyAlignment="1">
      <alignment horizontal="right"/>
    </xf>
    <xf numFmtId="4" fontId="7" fillId="12" borderId="1" xfId="0" applyNumberFormat="1" applyFont="1" applyFill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FF0000"/>
      </font>
      <fill>
        <patternFill patternType="solid">
          <fgColor rgb="FFB7E1CD"/>
          <bgColor rgb="FFB7E1CD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28"/>
  <sheetViews>
    <sheetView showGridLines="0" tabSelected="1" zoomScaleNormal="100" workbookViewId="0">
      <pane ySplit="1" topLeftCell="A3" activePane="bottomLeft" state="frozen"/>
      <selection pane="bottomLeft" activeCell="T10" sqref="T10"/>
    </sheetView>
  </sheetViews>
  <sheetFormatPr defaultColWidth="17.28515625" defaultRowHeight="15" customHeight="1" x14ac:dyDescent="0.25"/>
  <cols>
    <col min="1" max="1" width="5.42578125" customWidth="1"/>
    <col min="2" max="2" width="27.28515625" customWidth="1"/>
    <col min="3" max="3" width="8" customWidth="1"/>
    <col min="4" max="4" width="9" customWidth="1"/>
    <col min="5" max="5" width="7.5703125" customWidth="1"/>
    <col min="6" max="6" width="6.7109375" customWidth="1"/>
    <col min="7" max="7" width="8" customWidth="1"/>
    <col min="8" max="8" width="6.85546875" customWidth="1"/>
    <col min="9" max="9" width="7" customWidth="1"/>
    <col min="10" max="10" width="6.7109375" customWidth="1"/>
    <col min="11" max="11" width="0.5703125" customWidth="1"/>
    <col min="12" max="12" width="0.42578125" hidden="1" customWidth="1"/>
    <col min="13" max="13" width="0.28515625" hidden="1" customWidth="1"/>
    <col min="14" max="14" width="1.140625" hidden="1" customWidth="1"/>
    <col min="15" max="15" width="1.85546875" hidden="1" customWidth="1"/>
    <col min="16" max="16" width="7.85546875" customWidth="1"/>
    <col min="17" max="17" width="9.42578125" customWidth="1"/>
    <col min="18" max="18" width="8" customWidth="1"/>
    <col min="19" max="19" width="6.42578125" customWidth="1"/>
    <col min="20" max="20" width="8" customWidth="1"/>
  </cols>
  <sheetData>
    <row r="1" spans="1:20" ht="15" customHeight="1" x14ac:dyDescent="0.25">
      <c r="P1" s="1"/>
      <c r="Q1" s="1"/>
      <c r="R1" s="1"/>
      <c r="S1" s="1"/>
    </row>
    <row r="2" spans="1:20" ht="51" customHeight="1" x14ac:dyDescent="0.25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P2" s="27" t="s">
        <v>25</v>
      </c>
      <c r="Q2" s="28"/>
      <c r="R2" s="28"/>
      <c r="S2" s="28"/>
      <c r="T2" s="28"/>
    </row>
    <row r="3" spans="1:20" ht="52.5" customHeight="1" x14ac:dyDescent="0.25">
      <c r="A3" s="19" t="s">
        <v>0</v>
      </c>
      <c r="B3" s="19" t="s">
        <v>1</v>
      </c>
      <c r="C3" s="19" t="s">
        <v>2</v>
      </c>
      <c r="D3" s="19" t="s">
        <v>30</v>
      </c>
      <c r="E3" s="19" t="s">
        <v>3</v>
      </c>
      <c r="F3" s="19" t="s">
        <v>22</v>
      </c>
      <c r="G3" s="19" t="s">
        <v>24</v>
      </c>
      <c r="H3" s="20" t="s">
        <v>4</v>
      </c>
      <c r="I3" s="19" t="s">
        <v>21</v>
      </c>
      <c r="J3" s="21" t="s">
        <v>23</v>
      </c>
      <c r="K3" s="22"/>
      <c r="L3" s="22"/>
      <c r="M3" s="22"/>
      <c r="N3" s="22"/>
      <c r="O3" s="22"/>
      <c r="P3" s="23" t="s">
        <v>27</v>
      </c>
      <c r="Q3" s="23" t="s">
        <v>31</v>
      </c>
      <c r="R3" s="23" t="s">
        <v>32</v>
      </c>
      <c r="S3" s="23" t="s">
        <v>28</v>
      </c>
      <c r="T3" s="24" t="s">
        <v>29</v>
      </c>
    </row>
    <row r="4" spans="1:20" ht="15" customHeight="1" x14ac:dyDescent="0.25">
      <c r="A4" s="5"/>
      <c r="B4" s="16" t="s">
        <v>6</v>
      </c>
      <c r="C4" s="17" t="s">
        <v>5</v>
      </c>
      <c r="D4" s="18" t="s">
        <v>20</v>
      </c>
      <c r="E4" s="8">
        <v>0.09</v>
      </c>
      <c r="F4" s="8">
        <v>0</v>
      </c>
      <c r="G4" s="9">
        <v>50.37</v>
      </c>
      <c r="H4" s="3">
        <f>(G4*E4)+(G4*F4)+G4</f>
        <v>54.903299999999994</v>
      </c>
      <c r="I4" s="8">
        <v>0.1</v>
      </c>
      <c r="J4" s="4">
        <f t="shared" ref="J4:J17" si="0">(H4*I4)+H4</f>
        <v>60.393629999999995</v>
      </c>
      <c r="K4" s="10"/>
      <c r="L4" s="10"/>
      <c r="M4" s="10"/>
      <c r="N4" s="10"/>
      <c r="O4" s="10"/>
      <c r="P4" s="11">
        <v>139.9</v>
      </c>
      <c r="Q4" s="12">
        <v>5.7500000000000002E-2</v>
      </c>
      <c r="R4" s="13">
        <f>P4*Q4</f>
        <v>8.0442499999999999</v>
      </c>
      <c r="S4" s="13">
        <f>P4-J4-R4</f>
        <v>71.462119999999999</v>
      </c>
      <c r="T4" s="14">
        <f>S4/P4</f>
        <v>0.51080857755539666</v>
      </c>
    </row>
    <row r="5" spans="1:20" ht="15" customHeight="1" x14ac:dyDescent="0.25">
      <c r="A5" s="5"/>
      <c r="B5" s="16" t="s">
        <v>7</v>
      </c>
      <c r="C5" s="17" t="s">
        <v>5</v>
      </c>
      <c r="D5" s="18" t="s">
        <v>20</v>
      </c>
      <c r="E5" s="8">
        <v>0.1</v>
      </c>
      <c r="F5" s="8">
        <v>0</v>
      </c>
      <c r="G5" s="9">
        <v>43.3</v>
      </c>
      <c r="H5" s="3">
        <f t="shared" ref="H5:H17" si="1">(G5*E5)+(G5*F5)+G5</f>
        <v>47.629999999999995</v>
      </c>
      <c r="I5" s="8">
        <v>0.1</v>
      </c>
      <c r="J5" s="4">
        <f t="shared" si="0"/>
        <v>52.392999999999994</v>
      </c>
      <c r="K5" s="10"/>
      <c r="L5" s="10"/>
      <c r="M5" s="10"/>
      <c r="N5" s="10"/>
      <c r="O5" s="10"/>
      <c r="P5" s="11">
        <v>119.9</v>
      </c>
      <c r="Q5" s="12">
        <v>5.7500000000000002E-2</v>
      </c>
      <c r="R5" s="13">
        <f t="shared" ref="R5:R28" si="2">P5*Q5</f>
        <v>6.8942500000000004</v>
      </c>
      <c r="S5" s="13">
        <f t="shared" ref="S5:S28" si="3">P5-J5-R5</f>
        <v>60.612750000000005</v>
      </c>
      <c r="T5" s="14">
        <f t="shared" ref="T5:T17" si="4">S5/P5</f>
        <v>0.50552752293577985</v>
      </c>
    </row>
    <row r="6" spans="1:20" ht="15" customHeight="1" x14ac:dyDescent="0.25">
      <c r="A6" s="5"/>
      <c r="B6" s="16" t="s">
        <v>8</v>
      </c>
      <c r="C6" s="17" t="s">
        <v>5</v>
      </c>
      <c r="D6" s="18" t="s">
        <v>20</v>
      </c>
      <c r="E6" s="8">
        <v>0.1</v>
      </c>
      <c r="F6" s="8">
        <v>0</v>
      </c>
      <c r="G6" s="9">
        <v>47.55</v>
      </c>
      <c r="H6" s="3">
        <f t="shared" si="1"/>
        <v>52.305</v>
      </c>
      <c r="I6" s="8">
        <v>0.1</v>
      </c>
      <c r="J6" s="4">
        <f t="shared" si="0"/>
        <v>57.535499999999999</v>
      </c>
      <c r="K6" s="10"/>
      <c r="L6" s="10"/>
      <c r="M6" s="10"/>
      <c r="N6" s="10"/>
      <c r="O6" s="10"/>
      <c r="P6" s="11">
        <v>119.9</v>
      </c>
      <c r="Q6" s="12">
        <v>5.7500000000000002E-2</v>
      </c>
      <c r="R6" s="13">
        <f t="shared" si="2"/>
        <v>6.8942500000000004</v>
      </c>
      <c r="S6" s="13">
        <f t="shared" si="3"/>
        <v>55.470250000000007</v>
      </c>
      <c r="T6" s="14">
        <f t="shared" si="4"/>
        <v>0.46263761467889913</v>
      </c>
    </row>
    <row r="7" spans="1:20" ht="15" customHeight="1" x14ac:dyDescent="0.25">
      <c r="A7" s="5"/>
      <c r="B7" s="16" t="s">
        <v>9</v>
      </c>
      <c r="C7" s="17" t="s">
        <v>5</v>
      </c>
      <c r="D7" s="18" t="s">
        <v>20</v>
      </c>
      <c r="E7" s="8">
        <v>0.1</v>
      </c>
      <c r="F7" s="8">
        <v>0</v>
      </c>
      <c r="G7" s="9">
        <v>47.55</v>
      </c>
      <c r="H7" s="3">
        <f t="shared" si="1"/>
        <v>52.305</v>
      </c>
      <c r="I7" s="8">
        <v>0.1</v>
      </c>
      <c r="J7" s="4">
        <f t="shared" si="0"/>
        <v>57.535499999999999</v>
      </c>
      <c r="K7" s="10"/>
      <c r="L7" s="10"/>
      <c r="M7" s="10"/>
      <c r="N7" s="10"/>
      <c r="O7" s="10"/>
      <c r="P7" s="11">
        <v>119.9</v>
      </c>
      <c r="Q7" s="12">
        <v>5.7500000000000002E-2</v>
      </c>
      <c r="R7" s="13">
        <f t="shared" si="2"/>
        <v>6.8942500000000004</v>
      </c>
      <c r="S7" s="13">
        <f t="shared" si="3"/>
        <v>55.470250000000007</v>
      </c>
      <c r="T7" s="14">
        <f t="shared" si="4"/>
        <v>0.46263761467889913</v>
      </c>
    </row>
    <row r="8" spans="1:20" ht="15" customHeight="1" x14ac:dyDescent="0.25">
      <c r="A8" s="5"/>
      <c r="B8" s="16" t="s">
        <v>10</v>
      </c>
      <c r="C8" s="17" t="s">
        <v>5</v>
      </c>
      <c r="D8" s="18" t="s">
        <v>20</v>
      </c>
      <c r="E8" s="8">
        <v>0.1</v>
      </c>
      <c r="F8" s="8">
        <v>0</v>
      </c>
      <c r="G8" s="9">
        <v>36.6</v>
      </c>
      <c r="H8" s="3">
        <f t="shared" si="1"/>
        <v>40.260000000000005</v>
      </c>
      <c r="I8" s="8">
        <v>0.1</v>
      </c>
      <c r="J8" s="4">
        <f t="shared" si="0"/>
        <v>44.286000000000008</v>
      </c>
      <c r="K8" s="10"/>
      <c r="L8" s="10"/>
      <c r="M8" s="10"/>
      <c r="N8" s="10"/>
      <c r="O8" s="10"/>
      <c r="P8" s="11">
        <v>89.9</v>
      </c>
      <c r="Q8" s="12">
        <v>5.7500000000000002E-2</v>
      </c>
      <c r="R8" s="13">
        <f t="shared" si="2"/>
        <v>5.1692500000000008</v>
      </c>
      <c r="S8" s="13">
        <f t="shared" si="3"/>
        <v>40.444749999999999</v>
      </c>
      <c r="T8" s="14">
        <f t="shared" si="4"/>
        <v>0.44988598442714123</v>
      </c>
    </row>
    <row r="9" spans="1:20" ht="15" customHeight="1" x14ac:dyDescent="0.25">
      <c r="A9" s="5"/>
      <c r="B9" s="16" t="s">
        <v>11</v>
      </c>
      <c r="C9" s="17" t="s">
        <v>5</v>
      </c>
      <c r="D9" s="18" t="s">
        <v>20</v>
      </c>
      <c r="E9" s="8">
        <v>0.1</v>
      </c>
      <c r="F9" s="8">
        <v>0</v>
      </c>
      <c r="G9" s="9">
        <v>19.600000000000001</v>
      </c>
      <c r="H9" s="3">
        <f t="shared" si="1"/>
        <v>21.560000000000002</v>
      </c>
      <c r="I9" s="8">
        <v>0.1</v>
      </c>
      <c r="J9" s="4">
        <f t="shared" si="0"/>
        <v>23.716000000000001</v>
      </c>
      <c r="K9" s="10"/>
      <c r="L9" s="10"/>
      <c r="M9" s="10"/>
      <c r="N9" s="10"/>
      <c r="O9" s="10"/>
      <c r="P9" s="11">
        <v>49.9</v>
      </c>
      <c r="Q9" s="12">
        <v>5.7500000000000002E-2</v>
      </c>
      <c r="R9" s="13">
        <f t="shared" si="2"/>
        <v>2.8692500000000001</v>
      </c>
      <c r="S9" s="13">
        <f t="shared" si="3"/>
        <v>23.314749999999997</v>
      </c>
      <c r="T9" s="14">
        <f t="shared" si="4"/>
        <v>0.46722945891783563</v>
      </c>
    </row>
    <row r="10" spans="1:20" ht="15" customHeight="1" x14ac:dyDescent="0.25">
      <c r="A10" s="5"/>
      <c r="B10" s="16" t="s">
        <v>12</v>
      </c>
      <c r="C10" s="17" t="s">
        <v>5</v>
      </c>
      <c r="D10" s="18" t="s">
        <v>20</v>
      </c>
      <c r="E10" s="8">
        <v>0.1</v>
      </c>
      <c r="F10" s="8">
        <v>0</v>
      </c>
      <c r="G10" s="9">
        <v>50.22</v>
      </c>
      <c r="H10" s="3">
        <f t="shared" si="1"/>
        <v>55.241999999999997</v>
      </c>
      <c r="I10" s="8">
        <v>0.1</v>
      </c>
      <c r="J10" s="4">
        <f t="shared" si="0"/>
        <v>60.766199999999998</v>
      </c>
      <c r="K10" s="10"/>
      <c r="L10" s="10"/>
      <c r="M10" s="10"/>
      <c r="N10" s="10"/>
      <c r="O10" s="10"/>
      <c r="P10" s="11">
        <v>119.9</v>
      </c>
      <c r="Q10" s="12">
        <v>5.7500000000000002E-2</v>
      </c>
      <c r="R10" s="13">
        <f t="shared" si="2"/>
        <v>6.8942500000000004</v>
      </c>
      <c r="S10" s="13">
        <f t="shared" si="3"/>
        <v>52.239550000000008</v>
      </c>
      <c r="T10" s="14">
        <f t="shared" si="4"/>
        <v>0.43569266055045874</v>
      </c>
    </row>
    <row r="11" spans="1:20" ht="15" customHeight="1" x14ac:dyDescent="0.25">
      <c r="A11" s="5"/>
      <c r="B11" s="16" t="s">
        <v>13</v>
      </c>
      <c r="C11" s="17" t="s">
        <v>5</v>
      </c>
      <c r="D11" s="18" t="s">
        <v>20</v>
      </c>
      <c r="E11" s="8">
        <v>0.1</v>
      </c>
      <c r="F11" s="8">
        <v>0</v>
      </c>
      <c r="G11" s="9">
        <v>19.079999999999998</v>
      </c>
      <c r="H11" s="3">
        <f t="shared" si="1"/>
        <v>20.988</v>
      </c>
      <c r="I11" s="8">
        <v>0.1</v>
      </c>
      <c r="J11" s="4">
        <f t="shared" si="0"/>
        <v>23.0868</v>
      </c>
      <c r="K11" s="10"/>
      <c r="L11" s="10"/>
      <c r="M11" s="10"/>
      <c r="N11" s="10"/>
      <c r="O11" s="10"/>
      <c r="P11" s="11">
        <v>49.9</v>
      </c>
      <c r="Q11" s="12">
        <v>5.7500000000000002E-2</v>
      </c>
      <c r="R11" s="13">
        <f t="shared" si="2"/>
        <v>2.8692500000000001</v>
      </c>
      <c r="S11" s="13">
        <f t="shared" si="3"/>
        <v>23.943949999999997</v>
      </c>
      <c r="T11" s="14">
        <f t="shared" si="4"/>
        <v>0.47983867735470936</v>
      </c>
    </row>
    <row r="12" spans="1:20" ht="15" customHeight="1" x14ac:dyDescent="0.25">
      <c r="A12" s="5"/>
      <c r="B12" s="16" t="s">
        <v>14</v>
      </c>
      <c r="C12" s="17" t="s">
        <v>5</v>
      </c>
      <c r="D12" s="18" t="s">
        <v>20</v>
      </c>
      <c r="E12" s="8">
        <v>0.1</v>
      </c>
      <c r="F12" s="8">
        <v>0</v>
      </c>
      <c r="G12" s="9">
        <v>17.239999999999998</v>
      </c>
      <c r="H12" s="3">
        <f t="shared" si="1"/>
        <v>18.963999999999999</v>
      </c>
      <c r="I12" s="8">
        <v>0.1</v>
      </c>
      <c r="J12" s="4">
        <f t="shared" si="0"/>
        <v>20.860399999999998</v>
      </c>
      <c r="K12" s="10"/>
      <c r="L12" s="10"/>
      <c r="M12" s="10"/>
      <c r="N12" s="10"/>
      <c r="O12" s="10"/>
      <c r="P12" s="11">
        <v>45</v>
      </c>
      <c r="Q12" s="12">
        <v>5.7500000000000002E-2</v>
      </c>
      <c r="R12" s="13">
        <f t="shared" si="2"/>
        <v>2.5874999999999999</v>
      </c>
      <c r="S12" s="13">
        <f t="shared" si="3"/>
        <v>21.552100000000003</v>
      </c>
      <c r="T12" s="14">
        <f t="shared" si="4"/>
        <v>0.47893555555555561</v>
      </c>
    </row>
    <row r="13" spans="1:20" ht="15" customHeight="1" x14ac:dyDescent="0.25">
      <c r="A13" s="5"/>
      <c r="B13" s="16" t="s">
        <v>15</v>
      </c>
      <c r="C13" s="17" t="s">
        <v>5</v>
      </c>
      <c r="D13" s="18" t="s">
        <v>20</v>
      </c>
      <c r="E13" s="8">
        <v>0.1</v>
      </c>
      <c r="F13" s="8">
        <v>0</v>
      </c>
      <c r="G13" s="9">
        <v>61.83</v>
      </c>
      <c r="H13" s="3">
        <f t="shared" si="1"/>
        <v>68.013000000000005</v>
      </c>
      <c r="I13" s="8">
        <v>0.1</v>
      </c>
      <c r="J13" s="4">
        <f t="shared" si="0"/>
        <v>74.814300000000003</v>
      </c>
      <c r="K13" s="10"/>
      <c r="L13" s="10"/>
      <c r="M13" s="10"/>
      <c r="N13" s="10"/>
      <c r="O13" s="10"/>
      <c r="P13" s="11">
        <v>139.9</v>
      </c>
      <c r="Q13" s="12">
        <v>5.7500000000000002E-2</v>
      </c>
      <c r="R13" s="13">
        <f t="shared" si="2"/>
        <v>8.0442499999999999</v>
      </c>
      <c r="S13" s="13">
        <f t="shared" si="3"/>
        <v>57.041450000000005</v>
      </c>
      <c r="T13" s="14">
        <f t="shared" si="4"/>
        <v>0.40773016440314513</v>
      </c>
    </row>
    <row r="14" spans="1:20" ht="15" customHeight="1" x14ac:dyDescent="0.25">
      <c r="A14" s="5"/>
      <c r="B14" s="16" t="s">
        <v>16</v>
      </c>
      <c r="C14" s="17" t="s">
        <v>5</v>
      </c>
      <c r="D14" s="18" t="s">
        <v>20</v>
      </c>
      <c r="E14" s="8">
        <v>0.1</v>
      </c>
      <c r="F14" s="8">
        <v>0</v>
      </c>
      <c r="G14" s="9">
        <v>61.83</v>
      </c>
      <c r="H14" s="3">
        <f t="shared" si="1"/>
        <v>68.013000000000005</v>
      </c>
      <c r="I14" s="8">
        <v>0.1</v>
      </c>
      <c r="J14" s="4">
        <f t="shared" si="0"/>
        <v>74.814300000000003</v>
      </c>
      <c r="K14" s="10"/>
      <c r="L14" s="10"/>
      <c r="M14" s="10"/>
      <c r="N14" s="10"/>
      <c r="O14" s="10"/>
      <c r="P14" s="11">
        <v>139.9</v>
      </c>
      <c r="Q14" s="12">
        <v>5.7500000000000002E-2</v>
      </c>
      <c r="R14" s="13">
        <f t="shared" si="2"/>
        <v>8.0442499999999999</v>
      </c>
      <c r="S14" s="13">
        <f t="shared" si="3"/>
        <v>57.041450000000005</v>
      </c>
      <c r="T14" s="14">
        <f t="shared" si="4"/>
        <v>0.40773016440314513</v>
      </c>
    </row>
    <row r="15" spans="1:20" ht="15" customHeight="1" x14ac:dyDescent="0.25">
      <c r="A15" s="5"/>
      <c r="B15" s="16" t="s">
        <v>17</v>
      </c>
      <c r="C15" s="17" t="s">
        <v>5</v>
      </c>
      <c r="D15" s="18" t="s">
        <v>20</v>
      </c>
      <c r="E15" s="8">
        <v>0.1</v>
      </c>
      <c r="F15" s="8">
        <v>0</v>
      </c>
      <c r="G15" s="9">
        <v>11.35</v>
      </c>
      <c r="H15" s="3">
        <f t="shared" si="1"/>
        <v>12.484999999999999</v>
      </c>
      <c r="I15" s="8">
        <v>0.1</v>
      </c>
      <c r="J15" s="4">
        <f t="shared" si="0"/>
        <v>13.733499999999999</v>
      </c>
      <c r="K15" s="10"/>
      <c r="L15" s="10"/>
      <c r="M15" s="10"/>
      <c r="N15" s="10"/>
      <c r="O15" s="10"/>
      <c r="P15" s="11">
        <v>29.9</v>
      </c>
      <c r="Q15" s="12">
        <v>5.7500000000000002E-2</v>
      </c>
      <c r="R15" s="13">
        <f t="shared" si="2"/>
        <v>1.7192499999999999</v>
      </c>
      <c r="S15" s="13">
        <f t="shared" si="3"/>
        <v>14.447249999999999</v>
      </c>
      <c r="T15" s="14">
        <f t="shared" si="4"/>
        <v>0.48318561872909699</v>
      </c>
    </row>
    <row r="16" spans="1:20" ht="15" customHeight="1" x14ac:dyDescent="0.25">
      <c r="A16" s="5"/>
      <c r="B16" s="16" t="s">
        <v>18</v>
      </c>
      <c r="C16" s="17" t="s">
        <v>5</v>
      </c>
      <c r="D16" s="18" t="s">
        <v>20</v>
      </c>
      <c r="E16" s="8">
        <v>0.1</v>
      </c>
      <c r="F16" s="8">
        <v>0</v>
      </c>
      <c r="G16" s="9">
        <v>11.35</v>
      </c>
      <c r="H16" s="3">
        <f t="shared" si="1"/>
        <v>12.484999999999999</v>
      </c>
      <c r="I16" s="8">
        <v>0.1</v>
      </c>
      <c r="J16" s="4">
        <f t="shared" si="0"/>
        <v>13.733499999999999</v>
      </c>
      <c r="K16" s="10"/>
      <c r="L16" s="10"/>
      <c r="M16" s="10"/>
      <c r="N16" s="10"/>
      <c r="O16" s="10"/>
      <c r="P16" s="11">
        <v>29.9</v>
      </c>
      <c r="Q16" s="12">
        <v>5.7500000000000002E-2</v>
      </c>
      <c r="R16" s="13">
        <f t="shared" si="2"/>
        <v>1.7192499999999999</v>
      </c>
      <c r="S16" s="13">
        <f t="shared" si="3"/>
        <v>14.447249999999999</v>
      </c>
      <c r="T16" s="14">
        <f t="shared" si="4"/>
        <v>0.48318561872909699</v>
      </c>
    </row>
    <row r="17" spans="1:20" ht="15" customHeight="1" x14ac:dyDescent="0.25">
      <c r="A17" s="5"/>
      <c r="B17" s="16" t="s">
        <v>19</v>
      </c>
      <c r="C17" s="17" t="s">
        <v>5</v>
      </c>
      <c r="D17" s="18" t="s">
        <v>20</v>
      </c>
      <c r="E17" s="8">
        <v>0.1</v>
      </c>
      <c r="F17" s="8">
        <v>0</v>
      </c>
      <c r="G17" s="9">
        <v>31.12</v>
      </c>
      <c r="H17" s="3">
        <f t="shared" si="1"/>
        <v>34.231999999999999</v>
      </c>
      <c r="I17" s="8">
        <v>0.1</v>
      </c>
      <c r="J17" s="4">
        <f t="shared" si="0"/>
        <v>37.655200000000001</v>
      </c>
      <c r="K17" s="10"/>
      <c r="L17" s="10"/>
      <c r="M17" s="10"/>
      <c r="N17" s="10"/>
      <c r="O17" s="10"/>
      <c r="P17" s="11">
        <v>79.900000000000006</v>
      </c>
      <c r="Q17" s="12">
        <v>5.7500000000000002E-2</v>
      </c>
      <c r="R17" s="13">
        <f t="shared" si="2"/>
        <v>4.5942500000000006</v>
      </c>
      <c r="S17" s="13">
        <f t="shared" si="3"/>
        <v>37.650550000000003</v>
      </c>
      <c r="T17" s="14">
        <f t="shared" si="4"/>
        <v>0.47122090112640802</v>
      </c>
    </row>
    <row r="18" spans="1:20" ht="15" customHeight="1" x14ac:dyDescent="0.25">
      <c r="A18" s="5"/>
      <c r="B18" s="2"/>
      <c r="C18" s="6" t="s">
        <v>5</v>
      </c>
      <c r="D18" s="7"/>
      <c r="E18" s="8">
        <v>0</v>
      </c>
      <c r="F18" s="8">
        <v>0</v>
      </c>
      <c r="G18" s="9"/>
      <c r="H18" s="3">
        <f t="shared" ref="H18:H26" si="5">(G18*E18)+(G18*F18)+G18</f>
        <v>0</v>
      </c>
      <c r="I18" s="8">
        <v>0</v>
      </c>
      <c r="J18" s="4">
        <f t="shared" ref="J18:J26" si="6">(H18*I18)+H18</f>
        <v>0</v>
      </c>
      <c r="K18" s="10"/>
      <c r="L18" s="10"/>
      <c r="M18" s="10"/>
      <c r="N18" s="10"/>
      <c r="O18" s="10"/>
      <c r="P18" s="11">
        <v>0</v>
      </c>
      <c r="Q18" s="12">
        <v>0</v>
      </c>
      <c r="R18" s="13">
        <f t="shared" si="2"/>
        <v>0</v>
      </c>
      <c r="S18" s="13">
        <f t="shared" si="3"/>
        <v>0</v>
      </c>
      <c r="T18" s="14" t="e">
        <f t="shared" ref="T18:T28" si="7">S18/P18</f>
        <v>#DIV/0!</v>
      </c>
    </row>
    <row r="19" spans="1:20" ht="15" customHeight="1" x14ac:dyDescent="0.25">
      <c r="A19" s="5"/>
      <c r="B19" s="2"/>
      <c r="C19" s="6" t="s">
        <v>5</v>
      </c>
      <c r="D19" s="7"/>
      <c r="E19" s="8">
        <v>0</v>
      </c>
      <c r="F19" s="8">
        <v>0</v>
      </c>
      <c r="G19" s="9"/>
      <c r="H19" s="3">
        <f t="shared" si="5"/>
        <v>0</v>
      </c>
      <c r="I19" s="8">
        <v>0</v>
      </c>
      <c r="J19" s="4">
        <f t="shared" si="6"/>
        <v>0</v>
      </c>
      <c r="K19" s="10"/>
      <c r="L19" s="10"/>
      <c r="M19" s="10"/>
      <c r="N19" s="10"/>
      <c r="O19" s="10"/>
      <c r="P19" s="11">
        <v>0</v>
      </c>
      <c r="Q19" s="12">
        <v>0</v>
      </c>
      <c r="R19" s="13">
        <f t="shared" si="2"/>
        <v>0</v>
      </c>
      <c r="S19" s="13">
        <f t="shared" si="3"/>
        <v>0</v>
      </c>
      <c r="T19" s="14" t="e">
        <f t="shared" si="7"/>
        <v>#DIV/0!</v>
      </c>
    </row>
    <row r="20" spans="1:20" ht="15" customHeight="1" x14ac:dyDescent="0.25">
      <c r="A20" s="5"/>
      <c r="B20" s="2"/>
      <c r="C20" s="6" t="s">
        <v>5</v>
      </c>
      <c r="D20" s="7"/>
      <c r="E20" s="8">
        <v>0</v>
      </c>
      <c r="F20" s="8">
        <v>0</v>
      </c>
      <c r="G20" s="9"/>
      <c r="H20" s="3">
        <f t="shared" si="5"/>
        <v>0</v>
      </c>
      <c r="I20" s="8">
        <v>0</v>
      </c>
      <c r="J20" s="4">
        <f t="shared" si="6"/>
        <v>0</v>
      </c>
      <c r="K20" s="10"/>
      <c r="L20" s="10"/>
      <c r="M20" s="10"/>
      <c r="N20" s="10"/>
      <c r="O20" s="10"/>
      <c r="P20" s="11">
        <v>0</v>
      </c>
      <c r="Q20" s="12">
        <v>0</v>
      </c>
      <c r="R20" s="13">
        <f t="shared" si="2"/>
        <v>0</v>
      </c>
      <c r="S20" s="13">
        <f t="shared" si="3"/>
        <v>0</v>
      </c>
      <c r="T20" s="14" t="e">
        <f t="shared" si="7"/>
        <v>#DIV/0!</v>
      </c>
    </row>
    <row r="21" spans="1:20" ht="15" customHeight="1" x14ac:dyDescent="0.25">
      <c r="A21" s="5"/>
      <c r="B21" s="2"/>
      <c r="C21" s="6" t="s">
        <v>5</v>
      </c>
      <c r="D21" s="7"/>
      <c r="E21" s="8">
        <v>0</v>
      </c>
      <c r="F21" s="8">
        <v>0</v>
      </c>
      <c r="G21" s="9"/>
      <c r="H21" s="3">
        <f t="shared" si="5"/>
        <v>0</v>
      </c>
      <c r="I21" s="8">
        <v>0</v>
      </c>
      <c r="J21" s="4">
        <f t="shared" si="6"/>
        <v>0</v>
      </c>
      <c r="K21" s="10"/>
      <c r="L21" s="10"/>
      <c r="M21" s="10"/>
      <c r="N21" s="10"/>
      <c r="O21" s="10"/>
      <c r="P21" s="11">
        <v>0</v>
      </c>
      <c r="Q21" s="12">
        <v>0</v>
      </c>
      <c r="R21" s="13">
        <f t="shared" si="2"/>
        <v>0</v>
      </c>
      <c r="S21" s="13">
        <f t="shared" si="3"/>
        <v>0</v>
      </c>
      <c r="T21" s="14" t="e">
        <f t="shared" si="7"/>
        <v>#DIV/0!</v>
      </c>
    </row>
    <row r="22" spans="1:20" ht="15" customHeight="1" x14ac:dyDescent="0.25">
      <c r="A22" s="5"/>
      <c r="B22" s="2"/>
      <c r="C22" s="6" t="s">
        <v>5</v>
      </c>
      <c r="D22" s="7"/>
      <c r="E22" s="8">
        <v>0</v>
      </c>
      <c r="F22" s="8">
        <v>0</v>
      </c>
      <c r="G22" s="9"/>
      <c r="H22" s="3">
        <f t="shared" si="5"/>
        <v>0</v>
      </c>
      <c r="I22" s="8">
        <v>0</v>
      </c>
      <c r="J22" s="4">
        <f t="shared" si="6"/>
        <v>0</v>
      </c>
      <c r="K22" s="10"/>
      <c r="L22" s="10"/>
      <c r="M22" s="10"/>
      <c r="N22" s="10"/>
      <c r="O22" s="10"/>
      <c r="P22" s="11">
        <v>0</v>
      </c>
      <c r="Q22" s="12">
        <v>0</v>
      </c>
      <c r="R22" s="13">
        <f t="shared" si="2"/>
        <v>0</v>
      </c>
      <c r="S22" s="13">
        <f t="shared" si="3"/>
        <v>0</v>
      </c>
      <c r="T22" s="14" t="e">
        <f t="shared" si="7"/>
        <v>#DIV/0!</v>
      </c>
    </row>
    <row r="23" spans="1:20" ht="15" customHeight="1" x14ac:dyDescent="0.25">
      <c r="A23" s="5"/>
      <c r="B23" s="2"/>
      <c r="C23" s="6" t="s">
        <v>5</v>
      </c>
      <c r="D23" s="7"/>
      <c r="E23" s="8">
        <v>0</v>
      </c>
      <c r="F23" s="8">
        <v>0</v>
      </c>
      <c r="G23" s="9"/>
      <c r="H23" s="3">
        <f t="shared" si="5"/>
        <v>0</v>
      </c>
      <c r="I23" s="8">
        <v>0</v>
      </c>
      <c r="J23" s="4">
        <f t="shared" si="6"/>
        <v>0</v>
      </c>
      <c r="K23" s="10"/>
      <c r="L23" s="10"/>
      <c r="M23" s="10"/>
      <c r="N23" s="10"/>
      <c r="O23" s="10"/>
      <c r="P23" s="11">
        <v>0</v>
      </c>
      <c r="Q23" s="12">
        <v>0</v>
      </c>
      <c r="R23" s="13">
        <f t="shared" si="2"/>
        <v>0</v>
      </c>
      <c r="S23" s="13">
        <f t="shared" si="3"/>
        <v>0</v>
      </c>
      <c r="T23" s="14" t="e">
        <f t="shared" si="7"/>
        <v>#DIV/0!</v>
      </c>
    </row>
    <row r="24" spans="1:20" ht="15" customHeight="1" x14ac:dyDescent="0.25">
      <c r="A24" s="5"/>
      <c r="B24" s="2"/>
      <c r="C24" s="6" t="s">
        <v>5</v>
      </c>
      <c r="D24" s="7"/>
      <c r="E24" s="8">
        <v>0</v>
      </c>
      <c r="F24" s="8">
        <v>0</v>
      </c>
      <c r="G24" s="9"/>
      <c r="H24" s="3">
        <f t="shared" si="5"/>
        <v>0</v>
      </c>
      <c r="I24" s="8">
        <v>0</v>
      </c>
      <c r="J24" s="4">
        <f t="shared" si="6"/>
        <v>0</v>
      </c>
      <c r="K24" s="10"/>
      <c r="L24" s="10"/>
      <c r="M24" s="10"/>
      <c r="N24" s="10"/>
      <c r="O24" s="10"/>
      <c r="P24" s="11">
        <v>0</v>
      </c>
      <c r="Q24" s="12">
        <v>0</v>
      </c>
      <c r="R24" s="13">
        <f t="shared" si="2"/>
        <v>0</v>
      </c>
      <c r="S24" s="13">
        <f t="shared" si="3"/>
        <v>0</v>
      </c>
      <c r="T24" s="14" t="e">
        <f t="shared" si="7"/>
        <v>#DIV/0!</v>
      </c>
    </row>
    <row r="25" spans="1:20" ht="15" customHeight="1" x14ac:dyDescent="0.25">
      <c r="A25" s="5"/>
      <c r="B25" s="2"/>
      <c r="C25" s="6" t="s">
        <v>5</v>
      </c>
      <c r="D25" s="7"/>
      <c r="E25" s="8">
        <v>0</v>
      </c>
      <c r="F25" s="8">
        <v>0</v>
      </c>
      <c r="G25" s="9"/>
      <c r="H25" s="3">
        <f t="shared" si="5"/>
        <v>0</v>
      </c>
      <c r="I25" s="8">
        <v>0</v>
      </c>
      <c r="J25" s="4">
        <f t="shared" si="6"/>
        <v>0</v>
      </c>
      <c r="K25" s="10"/>
      <c r="L25" s="10"/>
      <c r="M25" s="10"/>
      <c r="N25" s="10"/>
      <c r="O25" s="10"/>
      <c r="P25" s="11">
        <v>0</v>
      </c>
      <c r="Q25" s="12">
        <v>0</v>
      </c>
      <c r="R25" s="13">
        <f t="shared" si="2"/>
        <v>0</v>
      </c>
      <c r="S25" s="13">
        <f t="shared" si="3"/>
        <v>0</v>
      </c>
      <c r="T25" s="14" t="e">
        <f t="shared" si="7"/>
        <v>#DIV/0!</v>
      </c>
    </row>
    <row r="26" spans="1:20" ht="15" customHeight="1" x14ac:dyDescent="0.25">
      <c r="A26" s="5"/>
      <c r="B26" s="2"/>
      <c r="C26" s="6" t="s">
        <v>5</v>
      </c>
      <c r="D26" s="7"/>
      <c r="E26" s="8">
        <v>0</v>
      </c>
      <c r="F26" s="8">
        <v>0</v>
      </c>
      <c r="G26" s="9"/>
      <c r="H26" s="3">
        <f t="shared" si="5"/>
        <v>0</v>
      </c>
      <c r="I26" s="8">
        <v>0</v>
      </c>
      <c r="J26" s="4">
        <f t="shared" si="6"/>
        <v>0</v>
      </c>
      <c r="K26" s="10"/>
      <c r="L26" s="10"/>
      <c r="M26" s="10"/>
      <c r="N26" s="10"/>
      <c r="O26" s="10"/>
      <c r="P26" s="11">
        <v>0</v>
      </c>
      <c r="Q26" s="12">
        <v>0</v>
      </c>
      <c r="R26" s="13">
        <f t="shared" si="2"/>
        <v>0</v>
      </c>
      <c r="S26" s="13">
        <f t="shared" si="3"/>
        <v>0</v>
      </c>
      <c r="T26" s="14" t="e">
        <f t="shared" si="7"/>
        <v>#DIV/0!</v>
      </c>
    </row>
    <row r="27" spans="1:20" ht="15" customHeight="1" x14ac:dyDescent="0.25">
      <c r="A27" s="5"/>
      <c r="B27" s="2"/>
      <c r="C27" s="6" t="s">
        <v>5</v>
      </c>
      <c r="D27" s="7"/>
      <c r="E27" s="8">
        <v>0</v>
      </c>
      <c r="F27" s="8">
        <v>0</v>
      </c>
      <c r="G27" s="9"/>
      <c r="H27" s="3">
        <f t="shared" ref="H27:H28" si="8">(G27*E27)+(G27*F27)+G27</f>
        <v>0</v>
      </c>
      <c r="I27" s="8">
        <v>0</v>
      </c>
      <c r="J27" s="4">
        <f t="shared" ref="J27:J28" si="9">(H27*I27)+H27</f>
        <v>0</v>
      </c>
      <c r="K27" s="10"/>
      <c r="L27" s="10"/>
      <c r="M27" s="10"/>
      <c r="N27" s="10"/>
      <c r="O27" s="10"/>
      <c r="P27" s="11">
        <v>0</v>
      </c>
      <c r="Q27" s="12">
        <v>0</v>
      </c>
      <c r="R27" s="13">
        <f t="shared" si="2"/>
        <v>0</v>
      </c>
      <c r="S27" s="13">
        <f t="shared" si="3"/>
        <v>0</v>
      </c>
      <c r="T27" s="14" t="e">
        <f t="shared" si="7"/>
        <v>#DIV/0!</v>
      </c>
    </row>
    <row r="28" spans="1:20" ht="15" customHeight="1" x14ac:dyDescent="0.25">
      <c r="A28" s="5"/>
      <c r="B28" s="2"/>
      <c r="C28" s="6" t="s">
        <v>5</v>
      </c>
      <c r="D28" s="7"/>
      <c r="E28" s="8">
        <v>0</v>
      </c>
      <c r="F28" s="8">
        <v>0</v>
      </c>
      <c r="G28" s="9"/>
      <c r="H28" s="3">
        <f t="shared" si="8"/>
        <v>0</v>
      </c>
      <c r="I28" s="8">
        <v>0</v>
      </c>
      <c r="J28" s="4">
        <f t="shared" si="9"/>
        <v>0</v>
      </c>
      <c r="K28" s="10"/>
      <c r="L28" s="10"/>
      <c r="M28" s="10"/>
      <c r="N28" s="10"/>
      <c r="O28" s="10"/>
      <c r="P28" s="11">
        <v>0</v>
      </c>
      <c r="Q28" s="12">
        <v>0</v>
      </c>
      <c r="R28" s="11">
        <f t="shared" si="2"/>
        <v>0</v>
      </c>
      <c r="S28" s="15">
        <f t="shared" si="3"/>
        <v>0</v>
      </c>
      <c r="T28" s="14" t="e">
        <f t="shared" si="7"/>
        <v>#DIV/0!</v>
      </c>
    </row>
  </sheetData>
  <mergeCells count="2">
    <mergeCell ref="A2:J2"/>
    <mergeCell ref="P2:T2"/>
  </mergeCells>
  <conditionalFormatting sqref="T4:T28">
    <cfRule type="cellIs" dxfId="0" priority="1" operator="lessThan">
      <formula>50%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Nova tabela de preços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ESCRITORIO01</dc:creator>
  <cp:lastModifiedBy>RH</cp:lastModifiedBy>
  <cp:lastPrinted>2018-11-14T17:02:42Z</cp:lastPrinted>
  <dcterms:created xsi:type="dcterms:W3CDTF">2018-11-14T14:38:34Z</dcterms:created>
  <dcterms:modified xsi:type="dcterms:W3CDTF">2019-06-02T01:04:11Z</dcterms:modified>
</cp:coreProperties>
</file>