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<sst xmlns="http://schemas.openxmlformats.org/spreadsheetml/2006/main" count="239" uniqueCount="115">
  <si>
    <t>Avance</t>
  </si>
  <si>
    <t>Mes</t>
  </si>
  <si>
    <t>Agosto</t>
  </si>
  <si>
    <t>Septiembre</t>
  </si>
  <si>
    <t>Octubre</t>
  </si>
  <si>
    <t>Noviembre</t>
  </si>
  <si>
    <t>Diciembre</t>
  </si>
  <si>
    <t>ID</t>
  </si>
  <si>
    <t>Actividades</t>
  </si>
  <si>
    <t>Semana</t>
  </si>
  <si>
    <t>Fase 1: Planificación</t>
  </si>
  <si>
    <t>X</t>
  </si>
  <si>
    <t>Plan de gestión del proyecto</t>
  </si>
  <si>
    <t>1.1.1</t>
  </si>
  <si>
    <t>Definición de alcance y limitaciones</t>
  </si>
  <si>
    <t>1.1.2</t>
  </si>
  <si>
    <t>Desglose de requerimientos Funcionales y no funcionales</t>
  </si>
  <si>
    <t>1.1.3</t>
  </si>
  <si>
    <t>EDT</t>
  </si>
  <si>
    <t>Investigación</t>
  </si>
  <si>
    <t>Plan de gestión de cronograma</t>
  </si>
  <si>
    <t>1.3.1</t>
  </si>
  <si>
    <t>Cronograma del proyecto</t>
  </si>
  <si>
    <t>1.3.2</t>
  </si>
  <si>
    <t>Definición de actividades</t>
  </si>
  <si>
    <t>Fase 2: Ejecución del proyecto</t>
  </si>
  <si>
    <t>Diseño de solución</t>
  </si>
  <si>
    <t>2.1.1</t>
  </si>
  <si>
    <t>Diseño de arquitectura de software</t>
  </si>
  <si>
    <t>2.1.1.1</t>
  </si>
  <si>
    <t xml:space="preserve">Diagramas de arquitectura </t>
  </si>
  <si>
    <t>2.1.1.2</t>
  </si>
  <si>
    <t xml:space="preserve">Diseño de la base de datos operacional </t>
  </si>
  <si>
    <t>2.1.1.3</t>
  </si>
  <si>
    <t>Diseño del data Warehouse / silo de datos (Modelo dimensional)</t>
  </si>
  <si>
    <t>2.1.1.4</t>
  </si>
  <si>
    <t>Diseño de la API REST</t>
  </si>
  <si>
    <t>2.1.2</t>
  </si>
  <si>
    <t>Diseño del sistema de Inteligencia de Negocios</t>
  </si>
  <si>
    <t>2.1.2.1</t>
  </si>
  <si>
    <t>Diseño del esquema del Dashboard</t>
  </si>
  <si>
    <t>2.1.2.2</t>
  </si>
  <si>
    <t>Definición de KPIs y métricas</t>
  </si>
  <si>
    <t>2.1.3</t>
  </si>
  <si>
    <t>Diseño de Videojuego</t>
  </si>
  <si>
    <t>2.1.3.1</t>
  </si>
  <si>
    <t>Documento de Diseño de Juego (GDD)</t>
  </si>
  <si>
    <t>2.1.3.2</t>
  </si>
  <si>
    <t>Diseño de Mecánicas</t>
  </si>
  <si>
    <t>2.1.3.3</t>
  </si>
  <si>
    <t>Diseño Escenario 1</t>
  </si>
  <si>
    <t>2.1.3.4</t>
  </si>
  <si>
    <t>Diseño Escenario 2</t>
  </si>
  <si>
    <t>2.1.3.5</t>
  </si>
  <si>
    <t>Diseño Escenario 3</t>
  </si>
  <si>
    <t>2.1.3.6</t>
  </si>
  <si>
    <t>Diseño de interfaces de Usuario UI/UX</t>
  </si>
  <si>
    <t>Desarrollo</t>
  </si>
  <si>
    <t>Desarrollo de Videojuego</t>
  </si>
  <si>
    <t>3.1.1</t>
  </si>
  <si>
    <t>Configuración del proyecto Unity</t>
  </si>
  <si>
    <t>3.1.2</t>
  </si>
  <si>
    <t>Gestor de Entradas</t>
  </si>
  <si>
    <t>3.1.3</t>
  </si>
  <si>
    <t>Escena de Login</t>
  </si>
  <si>
    <t>3.1.4</t>
  </si>
  <si>
    <t>Interfaz Gráfica</t>
  </si>
  <si>
    <t>3.1.5</t>
  </si>
  <si>
    <t>Escena de Juego 1</t>
  </si>
  <si>
    <t>3.1.6</t>
  </si>
  <si>
    <t>Escena de Juego 2</t>
  </si>
  <si>
    <t>3.1.7</t>
  </si>
  <si>
    <t>Escena de Juego 3</t>
  </si>
  <si>
    <t>3.1.8</t>
  </si>
  <si>
    <t>Escena Fin de Juego</t>
  </si>
  <si>
    <t>3.1.9</t>
  </si>
  <si>
    <t>Integración de la API para autenticación y envío de datos</t>
  </si>
  <si>
    <t>Desarrollo de Base de Datos</t>
  </si>
  <si>
    <t>3.2.1</t>
  </si>
  <si>
    <t>Implementación de la base de datos Operacional SQL</t>
  </si>
  <si>
    <t>3.2.2</t>
  </si>
  <si>
    <t>Desarrollo de la API REST</t>
  </si>
  <si>
    <t>3.2.3</t>
  </si>
  <si>
    <t>Implementación del Data Warehouse</t>
  </si>
  <si>
    <t>3.2.4</t>
  </si>
  <si>
    <t>Implementación del proceso ETL</t>
  </si>
  <si>
    <t>Desarrollo de Dashboards BI</t>
  </si>
  <si>
    <t>3.3.1</t>
  </si>
  <si>
    <t>Conexión del Power BI al data warehouse</t>
  </si>
  <si>
    <t>3.3.2</t>
  </si>
  <si>
    <t>Desarrollo de visualizaciones y KPIs</t>
  </si>
  <si>
    <t>3.3.3</t>
  </si>
  <si>
    <t>Publicación del Data warehouse</t>
  </si>
  <si>
    <t>Infraestructura y despliegue</t>
  </si>
  <si>
    <t>3.4.1</t>
  </si>
  <si>
    <t>Contratación y configuración de Hosting</t>
  </si>
  <si>
    <t>3.4.2</t>
  </si>
  <si>
    <t>Despliegue de la BDD y API en el servidor</t>
  </si>
  <si>
    <t>3.4.3</t>
  </si>
  <si>
    <t>Build y publicación de la APK de Android</t>
  </si>
  <si>
    <t>Testeo</t>
  </si>
  <si>
    <t>Testeo de Aplicación Mobile</t>
  </si>
  <si>
    <t>Testeo de Servicio y Base de Datos</t>
  </si>
  <si>
    <t>Testeo de Traspaso de Información entre BD y DW</t>
  </si>
  <si>
    <t>Testeo de Dashboards</t>
  </si>
  <si>
    <t>Usuario</t>
  </si>
  <si>
    <t>-Login</t>
  </si>
  <si>
    <t>POST</t>
  </si>
  <si>
    <t>-Register</t>
  </si>
  <si>
    <t>Partida</t>
  </si>
  <si>
    <t>-Comenzar Partida</t>
  </si>
  <si>
    <t>-Terminar Partida</t>
  </si>
  <si>
    <t>PUT</t>
  </si>
  <si>
    <t>ETL</t>
  </si>
  <si>
    <t>-Comenzar Proceso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</si>
</sst>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color theme="1"/>
      <name val="Arial"/>
      <scheme val="minor"/>
    </font>
    <font>
      <color theme="0"/>
      <name val="Arial"/>
      <scheme val="minor"/>
    </font>
    <font>
      <b/>
      <color theme="0"/>
      <name val="Arial"/>
      <scheme val="minor"/>
    </font>
    <font/>
    <font>
      <b/>
      <color rgb="FFFFFFFF"/>
      <name val="Arial"/>
    </font>
    <font>
      <color theme="0"/>
      <name val="Arial"/>
    </font>
    <font>
      <b/>
      <sz val="12.0"/>
      <color rgb="FFFFFFFF"/>
      <name val="Arial"/>
    </font>
    <font>
      <color rgb="FFFFFFFF"/>
      <name val="Arial"/>
      <scheme val="minor"/>
    </font>
    <font>
      <color rgb="FFFFFFFF"/>
      <name val="Arial"/>
    </font>
    <font>
      <color theme="1"/>
      <name val="Arial"/>
    </font>
    <font>
      <b/>
      <color theme="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CC0000"/>
        <bgColor rgb="FFCC0000"/>
      </patternFill>
    </fill>
    <fill>
      <patternFill patternType="solid">
        <fgColor rgb="FF212121"/>
        <bgColor rgb="FF212121"/>
      </patternFill>
    </fill>
    <fill>
      <patternFill patternType="solid">
        <fgColor rgb="FFB4A7D6"/>
        <bgColor rgb="FFB4A7D6"/>
      </patternFill>
    </fill>
    <fill>
      <patternFill patternType="solid">
        <fgColor rgb="FFE06666"/>
        <bgColor rgb="FFE06666"/>
      </patternFill>
    </fill>
    <fill>
      <patternFill patternType="solid">
        <fgColor rgb="FF6D9EEB"/>
        <bgColor rgb="FF6D9EEB"/>
      </patternFill>
    </fill>
    <fill>
      <patternFill patternType="solid">
        <fgColor rgb="FF6AA84F"/>
        <bgColor rgb="FF6AA84F"/>
      </patternFill>
    </fill>
    <fill>
      <patternFill patternType="solid">
        <fgColor theme="0"/>
        <bgColor theme="0"/>
      </patternFill>
    </fill>
  </fills>
  <borders count="8">
    <border/>
    <border>
      <left style="medium">
        <color rgb="FFF3F3F3"/>
      </left>
    </border>
    <border>
      <right style="medium">
        <color rgb="FFF3F3F3"/>
      </right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1" numFmtId="0" xfId="0" applyFill="1" applyFont="1"/>
    <xf borderId="0" fillId="4" fontId="2" numFmtId="0" xfId="0" applyFill="1" applyFont="1"/>
    <xf borderId="0" fillId="4" fontId="2" numFmtId="0" xfId="0" applyAlignment="1" applyFont="1">
      <alignment readingOrder="0"/>
    </xf>
    <xf borderId="1" fillId="4" fontId="3" numFmtId="0" xfId="0" applyAlignment="1" applyBorder="1" applyFont="1">
      <alignment horizontal="center" readingOrder="0"/>
    </xf>
    <xf borderId="2" fillId="0" fontId="4" numFmtId="0" xfId="0" applyBorder="1" applyFont="1"/>
    <xf borderId="0" fillId="4" fontId="3" numFmtId="0" xfId="0" applyAlignment="1" applyFont="1">
      <alignment horizontal="center" readingOrder="0"/>
    </xf>
    <xf borderId="0" fillId="4" fontId="5" numFmtId="0" xfId="0" applyAlignment="1" applyFont="1">
      <alignment vertical="bottom"/>
    </xf>
    <xf borderId="0" fillId="4" fontId="2" numFmtId="10" xfId="0" applyFont="1" applyNumberFormat="1"/>
    <xf borderId="1" fillId="4" fontId="2" numFmtId="0" xfId="0" applyAlignment="1" applyBorder="1" applyFont="1">
      <alignment readingOrder="0"/>
    </xf>
    <xf borderId="2" fillId="4" fontId="2" numFmtId="0" xfId="0" applyAlignment="1" applyBorder="1" applyFont="1">
      <alignment readingOrder="0"/>
    </xf>
    <xf borderId="0" fillId="5" fontId="6" numFmtId="0" xfId="0" applyAlignment="1" applyFill="1" applyFont="1">
      <alignment horizontal="right" readingOrder="0" vertical="bottom"/>
    </xf>
    <xf borderId="3" fillId="5" fontId="7" numFmtId="0" xfId="0" applyAlignment="1" applyBorder="1" applyFont="1">
      <alignment vertical="bottom"/>
    </xf>
    <xf borderId="4" fillId="0" fontId="4" numFmtId="0" xfId="0" applyBorder="1" applyFont="1"/>
    <xf borderId="4" fillId="5" fontId="2" numFmtId="10" xfId="0" applyBorder="1" applyFont="1" applyNumberFormat="1"/>
    <xf borderId="4" fillId="5" fontId="2" numFmtId="0" xfId="0" applyBorder="1" applyFont="1"/>
    <xf borderId="4" fillId="5" fontId="8" numFmtId="0" xfId="0" applyAlignment="1" applyBorder="1" applyFont="1">
      <alignment horizontal="center" readingOrder="0"/>
    </xf>
    <xf borderId="4" fillId="5" fontId="2" numFmtId="0" xfId="0" applyAlignment="1" applyBorder="1" applyFont="1">
      <alignment horizontal="center"/>
    </xf>
    <xf borderId="5" fillId="5" fontId="2" numFmtId="0" xfId="0" applyAlignment="1" applyBorder="1" applyFont="1">
      <alignment horizontal="center"/>
    </xf>
    <xf borderId="0" fillId="5" fontId="9" numFmtId="0" xfId="0" applyAlignment="1" applyFont="1">
      <alignment horizontal="right" readingOrder="0" vertical="bottom"/>
    </xf>
    <xf borderId="0" fillId="5" fontId="5" numFmtId="0" xfId="0" applyAlignment="1" applyFont="1">
      <alignment horizontal="right" vertical="bottom"/>
    </xf>
    <xf borderId="0" fillId="5" fontId="5" numFmtId="0" xfId="0" applyAlignment="1" applyFont="1">
      <alignment vertical="bottom"/>
    </xf>
    <xf borderId="6" fillId="5" fontId="8" numFmtId="10" xfId="0" applyAlignment="1" applyBorder="1" applyFont="1" applyNumberFormat="1">
      <alignment readingOrder="0"/>
    </xf>
    <xf borderId="6" fillId="5" fontId="2" numFmtId="0" xfId="0" applyBorder="1" applyFont="1"/>
    <xf borderId="6" fillId="5" fontId="8" numFmtId="0" xfId="0" applyAlignment="1" applyBorder="1" applyFont="1">
      <alignment horizontal="center" readingOrder="0"/>
    </xf>
    <xf borderId="6" fillId="5" fontId="2" numFmtId="0" xfId="0" applyAlignment="1" applyBorder="1" applyFont="1">
      <alignment horizontal="center"/>
    </xf>
    <xf borderId="0" fillId="5" fontId="10" numFmtId="0" xfId="0" applyAlignment="1" applyFont="1">
      <alignment vertical="bottom"/>
    </xf>
    <xf borderId="0" fillId="5" fontId="8" numFmtId="10" xfId="0" applyAlignment="1" applyFont="1" applyNumberFormat="1">
      <alignment readingOrder="0"/>
    </xf>
    <xf borderId="0" fillId="5" fontId="2" numFmtId="0" xfId="0" applyFont="1"/>
    <xf borderId="0" fillId="5" fontId="2" numFmtId="0" xfId="0" applyAlignment="1" applyFont="1">
      <alignment horizontal="center"/>
    </xf>
    <xf borderId="0" fillId="5" fontId="8" numFmtId="0" xfId="0" applyAlignment="1" applyFont="1">
      <alignment horizontal="center" readingOrder="0"/>
    </xf>
    <xf borderId="7" fillId="5" fontId="8" numFmtId="10" xfId="0" applyAlignment="1" applyBorder="1" applyFont="1" applyNumberFormat="1">
      <alignment readingOrder="0"/>
    </xf>
    <xf borderId="7" fillId="5" fontId="2" numFmtId="0" xfId="0" applyBorder="1" applyFont="1"/>
    <xf borderId="7" fillId="5" fontId="2" numFmtId="0" xfId="0" applyAlignment="1" applyBorder="1" applyFont="1">
      <alignment horizontal="center"/>
    </xf>
    <xf borderId="7" fillId="5" fontId="8" numFmtId="0" xfId="0" applyAlignment="1" applyBorder="1" applyFont="1">
      <alignment horizontal="center" readingOrder="0"/>
    </xf>
    <xf borderId="0" fillId="6" fontId="9" numFmtId="0" xfId="0" applyAlignment="1" applyFill="1" applyFont="1">
      <alignment horizontal="right" readingOrder="0" vertical="bottom"/>
    </xf>
    <xf borderId="3" fillId="6" fontId="7" numFmtId="0" xfId="0" applyAlignment="1" applyBorder="1" applyFont="1">
      <alignment vertical="bottom"/>
    </xf>
    <xf borderId="4" fillId="6" fontId="8" numFmtId="10" xfId="0" applyAlignment="1" applyBorder="1" applyFont="1" applyNumberFormat="1">
      <alignment readingOrder="0"/>
    </xf>
    <xf borderId="4" fillId="6" fontId="2" numFmtId="0" xfId="0" applyBorder="1" applyFont="1"/>
    <xf borderId="4" fillId="6" fontId="2" numFmtId="0" xfId="0" applyAlignment="1" applyBorder="1" applyFont="1">
      <alignment horizontal="center"/>
    </xf>
    <xf borderId="4" fillId="6" fontId="8" numFmtId="0" xfId="0" applyAlignment="1" applyBorder="1" applyFont="1">
      <alignment horizontal="center" readingOrder="0"/>
    </xf>
    <xf borderId="5" fillId="6" fontId="2" numFmtId="0" xfId="0" applyAlignment="1" applyBorder="1" applyFont="1">
      <alignment horizontal="center"/>
    </xf>
    <xf borderId="0" fillId="6" fontId="5" numFmtId="0" xfId="0" applyAlignment="1" applyFont="1">
      <alignment vertical="bottom"/>
    </xf>
    <xf borderId="0" fillId="6" fontId="8" numFmtId="10" xfId="0" applyAlignment="1" applyFont="1" applyNumberFormat="1">
      <alignment readingOrder="0"/>
    </xf>
    <xf borderId="0" fillId="6" fontId="2" numFmtId="0" xfId="0" applyFont="1"/>
    <xf borderId="0" fillId="6" fontId="2" numFmtId="0" xfId="0" applyAlignment="1" applyFont="1">
      <alignment horizontal="center"/>
    </xf>
    <xf borderId="0" fillId="6" fontId="8" numFmtId="0" xfId="0" applyAlignment="1" applyFont="1">
      <alignment horizontal="center" readingOrder="0"/>
    </xf>
    <xf borderId="0" fillId="6" fontId="5" numFmtId="0" xfId="0" applyAlignment="1" applyFont="1">
      <alignment horizontal="right" vertical="bottom"/>
    </xf>
    <xf borderId="0" fillId="6" fontId="9" numFmtId="0" xfId="0" applyAlignment="1" applyFont="1">
      <alignment vertical="bottom"/>
    </xf>
    <xf borderId="7" fillId="6" fontId="2" numFmtId="10" xfId="0" applyBorder="1" applyFont="1" applyNumberFormat="1"/>
    <xf borderId="7" fillId="6" fontId="2" numFmtId="0" xfId="0" applyBorder="1" applyFont="1"/>
    <xf borderId="7" fillId="6" fontId="2" numFmtId="0" xfId="0" applyAlignment="1" applyBorder="1" applyFont="1">
      <alignment horizontal="center"/>
    </xf>
    <xf borderId="7" fillId="6" fontId="8" numFmtId="0" xfId="0" applyAlignment="1" applyBorder="1" applyFont="1">
      <alignment horizontal="center" readingOrder="0"/>
    </xf>
    <xf borderId="0" fillId="6" fontId="10" numFmtId="0" xfId="0" applyAlignment="1" applyFont="1">
      <alignment vertical="bottom"/>
    </xf>
    <xf borderId="7" fillId="6" fontId="8" numFmtId="10" xfId="0" applyAlignment="1" applyBorder="1" applyFont="1" applyNumberFormat="1">
      <alignment readingOrder="0"/>
    </xf>
    <xf borderId="0" fillId="7" fontId="5" numFmtId="0" xfId="0" applyAlignment="1" applyFill="1" applyFont="1">
      <alignment horizontal="right" readingOrder="0" vertical="bottom"/>
    </xf>
    <xf borderId="3" fillId="7" fontId="5" numFmtId="0" xfId="0" applyAlignment="1" applyBorder="1" applyFont="1">
      <alignment vertical="bottom"/>
    </xf>
    <xf borderId="4" fillId="7" fontId="8" numFmtId="10" xfId="0" applyAlignment="1" applyBorder="1" applyFont="1" applyNumberFormat="1">
      <alignment readingOrder="0"/>
    </xf>
    <xf borderId="4" fillId="7" fontId="2" numFmtId="0" xfId="0" applyBorder="1" applyFont="1"/>
    <xf borderId="4" fillId="7" fontId="2" numFmtId="0" xfId="0" applyAlignment="1" applyBorder="1" applyFont="1">
      <alignment horizontal="center"/>
    </xf>
    <xf borderId="4" fillId="7" fontId="8" numFmtId="0" xfId="0" applyAlignment="1" applyBorder="1" applyFont="1">
      <alignment horizontal="center" readingOrder="0"/>
    </xf>
    <xf borderId="5" fillId="7" fontId="2" numFmtId="0" xfId="0" applyAlignment="1" applyBorder="1" applyFont="1">
      <alignment horizontal="center"/>
    </xf>
    <xf borderId="0" fillId="7" fontId="9" numFmtId="0" xfId="0" applyAlignment="1" applyFont="1">
      <alignment horizontal="right" readingOrder="0" vertical="bottom"/>
    </xf>
    <xf borderId="0" fillId="7" fontId="5" numFmtId="0" xfId="0" applyAlignment="1" applyFont="1">
      <alignment horizontal="right" vertical="bottom"/>
    </xf>
    <xf borderId="0" fillId="7" fontId="9" numFmtId="0" xfId="0" applyAlignment="1" applyFont="1">
      <alignment vertical="bottom"/>
    </xf>
    <xf borderId="6" fillId="7" fontId="8" numFmtId="10" xfId="0" applyAlignment="1" applyBorder="1" applyFont="1" applyNumberFormat="1">
      <alignment readingOrder="0"/>
    </xf>
    <xf borderId="6" fillId="7" fontId="2" numFmtId="0" xfId="0" applyBorder="1" applyFont="1"/>
    <xf borderId="6" fillId="7" fontId="2" numFmtId="0" xfId="0" applyAlignment="1" applyBorder="1" applyFont="1">
      <alignment horizontal="center"/>
    </xf>
    <xf borderId="6" fillId="7" fontId="8" numFmtId="0" xfId="0" applyAlignment="1" applyBorder="1" applyFont="1">
      <alignment horizontal="center" readingOrder="0"/>
    </xf>
    <xf borderId="0" fillId="7" fontId="10" numFmtId="0" xfId="0" applyAlignment="1" applyFont="1">
      <alignment vertical="bottom"/>
    </xf>
    <xf borderId="0" fillId="7" fontId="8" numFmtId="10" xfId="0" applyAlignment="1" applyFont="1" applyNumberFormat="1">
      <alignment readingOrder="0"/>
    </xf>
    <xf borderId="0" fillId="7" fontId="2" numFmtId="0" xfId="0" applyFont="1"/>
    <xf borderId="0" fillId="7" fontId="2" numFmtId="0" xfId="0" applyAlignment="1" applyFont="1">
      <alignment horizontal="center"/>
    </xf>
    <xf borderId="0" fillId="7" fontId="8" numFmtId="0" xfId="0" applyAlignment="1" applyFont="1">
      <alignment horizontal="center" readingOrder="0"/>
    </xf>
    <xf borderId="0" fillId="7" fontId="10" numFmtId="0" xfId="0" applyAlignment="1" applyFont="1">
      <alignment vertical="bottom"/>
    </xf>
    <xf borderId="0" fillId="7" fontId="9" numFmtId="0" xfId="0" applyAlignment="1" applyFont="1">
      <alignment vertical="bottom"/>
    </xf>
    <xf borderId="0" fillId="7" fontId="2" numFmtId="10" xfId="0" applyFont="1" applyNumberFormat="1"/>
    <xf borderId="0" fillId="7" fontId="5" numFmtId="0" xfId="0" applyAlignment="1" applyFont="1">
      <alignment horizontal="right" vertical="bottom"/>
    </xf>
    <xf borderId="7" fillId="7" fontId="8" numFmtId="10" xfId="0" applyAlignment="1" applyBorder="1" applyFont="1" applyNumberFormat="1">
      <alignment readingOrder="0"/>
    </xf>
    <xf borderId="7" fillId="7" fontId="2" numFmtId="0" xfId="0" applyBorder="1" applyFont="1"/>
    <xf borderId="7" fillId="7" fontId="2" numFmtId="0" xfId="0" applyAlignment="1" applyBorder="1" applyFont="1">
      <alignment horizontal="center"/>
    </xf>
    <xf borderId="7" fillId="7" fontId="8" numFmtId="0" xfId="0" applyAlignment="1" applyBorder="1" applyFont="1">
      <alignment horizontal="center" readingOrder="0"/>
    </xf>
    <xf borderId="0" fillId="8" fontId="11" numFmtId="0" xfId="0" applyAlignment="1" applyFill="1" applyFont="1">
      <alignment horizontal="right" vertical="bottom"/>
    </xf>
    <xf borderId="3" fillId="8" fontId="5" numFmtId="0" xfId="0" applyAlignment="1" applyBorder="1" applyFont="1">
      <alignment vertical="bottom"/>
    </xf>
    <xf borderId="4" fillId="8" fontId="8" numFmtId="10" xfId="0" applyAlignment="1" applyBorder="1" applyFont="1" applyNumberFormat="1">
      <alignment readingOrder="0"/>
    </xf>
    <xf borderId="4" fillId="8" fontId="1" numFmtId="0" xfId="0" applyBorder="1" applyFont="1"/>
    <xf borderId="4" fillId="8" fontId="2" numFmtId="0" xfId="0" applyAlignment="1" applyBorder="1" applyFont="1">
      <alignment readingOrder="0"/>
    </xf>
    <xf borderId="5" fillId="8" fontId="2" numFmtId="0" xfId="0" applyAlignment="1" applyBorder="1" applyFont="1">
      <alignment readingOrder="0"/>
    </xf>
    <xf borderId="0" fillId="8" fontId="9" numFmtId="0" xfId="0" applyAlignment="1" applyFont="1">
      <alignment horizontal="right" readingOrder="0" vertical="bottom"/>
    </xf>
    <xf borderId="0" fillId="8" fontId="10" numFmtId="0" xfId="0" applyAlignment="1" applyFont="1">
      <alignment vertical="bottom"/>
    </xf>
    <xf borderId="0" fillId="8" fontId="9" numFmtId="0" xfId="0" applyAlignment="1" applyFont="1">
      <alignment vertical="bottom"/>
    </xf>
    <xf borderId="0" fillId="8" fontId="8" numFmtId="10" xfId="0" applyAlignment="1" applyFont="1" applyNumberFormat="1">
      <alignment readingOrder="0"/>
    </xf>
    <xf borderId="0" fillId="8" fontId="1" numFmtId="0" xfId="0" applyFont="1"/>
    <xf borderId="0" fillId="8" fontId="2" numFmtId="0" xfId="0" applyAlignment="1" applyFont="1">
      <alignment readingOrder="0"/>
    </xf>
    <xf borderId="0" fillId="8" fontId="2" numFmtId="0" xfId="0" applyFont="1"/>
    <xf borderId="0" fillId="9" fontId="11" numFmtId="0" xfId="0" applyAlignment="1" applyFill="1" applyFont="1">
      <alignment horizontal="right" vertical="bottom"/>
    </xf>
    <xf borderId="0" fillId="9" fontId="5" numFmtId="0" xfId="0" applyAlignment="1" applyFont="1">
      <alignment readingOrder="0" vertical="bottom"/>
    </xf>
    <xf borderId="0" fillId="9" fontId="8" numFmtId="10" xfId="0" applyAlignment="1" applyFont="1" applyNumberFormat="1">
      <alignment readingOrder="0"/>
    </xf>
    <xf borderId="0" fillId="9" fontId="1" numFmtId="0" xfId="0" applyFont="1"/>
    <xf borderId="0" fillId="9" fontId="8" numFmtId="0" xfId="0" applyAlignment="1" applyFont="1">
      <alignment readingOrder="0"/>
    </xf>
    <xf borderId="0" fillId="9" fontId="9" numFmtId="0" xfId="0" applyAlignment="1" applyFont="1">
      <alignment horizontal="right" readingOrder="0" vertical="bottom"/>
    </xf>
    <xf borderId="0" fillId="9" fontId="10" numFmtId="0" xfId="0" applyAlignment="1" applyFont="1">
      <alignment vertical="bottom"/>
    </xf>
    <xf borderId="0" fillId="9" fontId="9" numFmtId="0" xfId="0" applyAlignment="1" applyFont="1">
      <alignment readingOrder="0" vertical="bottom"/>
    </xf>
    <xf borderId="0" fillId="9" fontId="9" numFmtId="0" xfId="0" applyAlignment="1" applyFont="1">
      <alignment vertical="bottom"/>
    </xf>
    <xf borderId="0" fillId="9" fontId="1" numFmtId="0" xfId="0" applyAlignment="1" applyFont="1">
      <alignment readingOrder="0"/>
    </xf>
    <xf borderId="0" fillId="9" fontId="5" numFmtId="0" xfId="0" applyAlignment="1" applyFont="1">
      <alignment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1"/>
  <cols>
    <col customWidth="1" min="1" max="1" width="6.13"/>
    <col customWidth="1" min="2" max="4" width="3.0"/>
    <col customWidth="1" min="5" max="5" width="46.5"/>
    <col customWidth="1" min="6" max="6" width="8.25"/>
    <col customWidth="1" min="7" max="7" width="9.25"/>
    <col customWidth="1" min="8" max="25" width="4.5"/>
  </cols>
  <sheetData>
    <row r="2">
      <c r="H2" s="1"/>
      <c r="I2" s="1"/>
      <c r="J2" s="1"/>
      <c r="K2" s="1"/>
      <c r="L2" s="1"/>
      <c r="M2" s="1"/>
      <c r="N2" s="1"/>
      <c r="O2" s="1"/>
      <c r="V2" s="2"/>
    </row>
    <row r="3">
      <c r="A3" s="3"/>
      <c r="B3" s="3"/>
      <c r="C3" s="3"/>
      <c r="D3" s="3"/>
      <c r="E3" s="3"/>
      <c r="F3" s="4" t="s">
        <v>0</v>
      </c>
      <c r="G3" s="4" t="s">
        <v>1</v>
      </c>
      <c r="H3" s="5" t="s">
        <v>2</v>
      </c>
      <c r="J3" s="6"/>
      <c r="K3" s="7" t="s">
        <v>3</v>
      </c>
      <c r="N3" s="6"/>
      <c r="O3" s="7" t="s">
        <v>4</v>
      </c>
      <c r="S3" s="6"/>
      <c r="T3" s="7" t="s">
        <v>5</v>
      </c>
      <c r="W3" s="6"/>
      <c r="X3" s="7" t="s">
        <v>6</v>
      </c>
    </row>
    <row r="4">
      <c r="A4" s="8" t="s">
        <v>7</v>
      </c>
      <c r="B4" s="8" t="s">
        <v>8</v>
      </c>
      <c r="F4" s="9">
        <f>AVERAGE(F5,F14,F31,F55,F60,F64)</f>
        <v>0.4642361111</v>
      </c>
      <c r="G4" s="4" t="s">
        <v>9</v>
      </c>
      <c r="H4" s="10">
        <v>1.0</v>
      </c>
      <c r="I4" s="4">
        <v>2.0</v>
      </c>
      <c r="J4" s="11">
        <v>3.0</v>
      </c>
      <c r="K4" s="4">
        <v>4.0</v>
      </c>
      <c r="L4" s="4">
        <v>5.0</v>
      </c>
      <c r="M4" s="4">
        <v>6.0</v>
      </c>
      <c r="N4" s="11">
        <v>7.0</v>
      </c>
      <c r="O4" s="4">
        <v>8.0</v>
      </c>
      <c r="P4" s="4">
        <v>9.0</v>
      </c>
      <c r="Q4" s="4">
        <v>10.0</v>
      </c>
      <c r="R4" s="4">
        <v>11.0</v>
      </c>
      <c r="S4" s="11">
        <v>12.0</v>
      </c>
      <c r="T4" s="4">
        <v>13.0</v>
      </c>
      <c r="U4" s="4">
        <v>14.0</v>
      </c>
      <c r="V4" s="4">
        <v>15.0</v>
      </c>
      <c r="W4" s="11">
        <v>16.0</v>
      </c>
      <c r="X4" s="4">
        <v>17.0</v>
      </c>
      <c r="Y4" s="4">
        <v>18.0</v>
      </c>
    </row>
    <row r="5">
      <c r="A5" s="12">
        <v>1.0</v>
      </c>
      <c r="B5" s="13" t="s">
        <v>10</v>
      </c>
      <c r="C5" s="14"/>
      <c r="D5" s="14"/>
      <c r="E5" s="14"/>
      <c r="F5" s="15">
        <f>average(F6:F13)</f>
        <v>1</v>
      </c>
      <c r="G5" s="16"/>
      <c r="H5" s="17" t="s">
        <v>11</v>
      </c>
      <c r="I5" s="17" t="s">
        <v>11</v>
      </c>
      <c r="J5" s="17" t="s">
        <v>11</v>
      </c>
      <c r="K5" s="17" t="s">
        <v>11</v>
      </c>
      <c r="L5" s="17" t="s">
        <v>11</v>
      </c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9"/>
    </row>
    <row r="6" outlineLevel="1">
      <c r="A6" s="20">
        <v>1.1</v>
      </c>
      <c r="B6" s="21"/>
      <c r="C6" s="22" t="s">
        <v>12</v>
      </c>
      <c r="F6" s="23">
        <v>1.0</v>
      </c>
      <c r="G6" s="24"/>
      <c r="H6" s="25" t="s">
        <v>11</v>
      </c>
      <c r="I6" s="25" t="s">
        <v>11</v>
      </c>
      <c r="J6" s="25" t="s">
        <v>11</v>
      </c>
      <c r="K6" s="25" t="s">
        <v>11</v>
      </c>
      <c r="L6" s="25" t="s">
        <v>11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outlineLevel="1">
      <c r="A7" s="20" t="s">
        <v>13</v>
      </c>
      <c r="B7" s="27"/>
      <c r="C7" s="27"/>
      <c r="D7" s="22" t="s">
        <v>14</v>
      </c>
      <c r="F7" s="28">
        <v>1.0</v>
      </c>
      <c r="G7" s="29"/>
      <c r="H7" s="30"/>
      <c r="I7" s="31" t="s">
        <v>11</v>
      </c>
      <c r="J7" s="31" t="s">
        <v>11</v>
      </c>
      <c r="K7" s="31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</row>
    <row r="8" outlineLevel="1">
      <c r="A8" s="20" t="s">
        <v>15</v>
      </c>
      <c r="B8" s="27"/>
      <c r="C8" s="27"/>
      <c r="D8" s="22" t="s">
        <v>16</v>
      </c>
      <c r="F8" s="28">
        <v>1.0</v>
      </c>
      <c r="G8" s="29"/>
      <c r="H8" s="30"/>
      <c r="I8" s="30"/>
      <c r="J8" s="31" t="s">
        <v>11</v>
      </c>
      <c r="K8" s="31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</row>
    <row r="9" outlineLevel="1">
      <c r="A9" s="20" t="s">
        <v>17</v>
      </c>
      <c r="B9" s="27"/>
      <c r="C9" s="27"/>
      <c r="D9" s="22" t="s">
        <v>18</v>
      </c>
      <c r="F9" s="28">
        <v>1.0</v>
      </c>
      <c r="G9" s="29"/>
      <c r="H9" s="30"/>
      <c r="I9" s="30"/>
      <c r="J9" s="31"/>
      <c r="K9" s="31" t="s">
        <v>11</v>
      </c>
      <c r="L9" s="31" t="s">
        <v>11</v>
      </c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</row>
    <row r="10" outlineLevel="1">
      <c r="A10" s="20">
        <v>1.2</v>
      </c>
      <c r="B10" s="21"/>
      <c r="C10" s="22" t="s">
        <v>19</v>
      </c>
      <c r="D10" s="27"/>
      <c r="E10" s="27"/>
      <c r="F10" s="28">
        <v>1.0</v>
      </c>
      <c r="G10" s="29"/>
      <c r="H10" s="30"/>
      <c r="I10" s="31" t="s">
        <v>11</v>
      </c>
      <c r="J10" s="31" t="s">
        <v>11</v>
      </c>
      <c r="K10" s="31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</row>
    <row r="11" outlineLevel="1">
      <c r="A11" s="20">
        <v>1.3</v>
      </c>
      <c r="B11" s="21"/>
      <c r="C11" s="22" t="s">
        <v>20</v>
      </c>
      <c r="F11" s="32">
        <v>1.0</v>
      </c>
      <c r="G11" s="33"/>
      <c r="H11" s="34"/>
      <c r="I11" s="34"/>
      <c r="J11" s="34"/>
      <c r="K11" s="35" t="s">
        <v>11</v>
      </c>
      <c r="L11" s="35" t="s">
        <v>11</v>
      </c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</row>
    <row r="12">
      <c r="A12" s="20" t="s">
        <v>21</v>
      </c>
      <c r="B12" s="27"/>
      <c r="C12" s="27"/>
      <c r="D12" s="22" t="s">
        <v>22</v>
      </c>
      <c r="F12" s="28">
        <v>1.0</v>
      </c>
      <c r="G12" s="29"/>
      <c r="H12" s="30"/>
      <c r="I12" s="30"/>
      <c r="J12" s="30"/>
      <c r="K12" s="31" t="s">
        <v>11</v>
      </c>
      <c r="L12" s="31" t="s">
        <v>11</v>
      </c>
      <c r="M12" s="31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</row>
    <row r="13" outlineLevel="1">
      <c r="A13" s="20" t="s">
        <v>23</v>
      </c>
      <c r="B13" s="27"/>
      <c r="C13" s="27"/>
      <c r="D13" s="22" t="s">
        <v>24</v>
      </c>
      <c r="F13" s="28">
        <v>1.0</v>
      </c>
      <c r="G13" s="29"/>
      <c r="H13" s="30"/>
      <c r="I13" s="30"/>
      <c r="J13" s="30"/>
      <c r="K13" s="31" t="s">
        <v>11</v>
      </c>
      <c r="L13" s="31" t="s">
        <v>11</v>
      </c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</row>
    <row r="14" outlineLevel="1">
      <c r="A14" s="36">
        <v>2.0</v>
      </c>
      <c r="B14" s="37" t="s">
        <v>25</v>
      </c>
      <c r="C14" s="14"/>
      <c r="D14" s="14"/>
      <c r="E14" s="14"/>
      <c r="F14" s="38">
        <f>F15</f>
        <v>0.6666666667</v>
      </c>
      <c r="G14" s="39"/>
      <c r="H14" s="40"/>
      <c r="I14" s="40"/>
      <c r="J14" s="40"/>
      <c r="K14" s="40"/>
      <c r="L14" s="41"/>
      <c r="M14" s="41" t="s">
        <v>11</v>
      </c>
      <c r="N14" s="41" t="s">
        <v>11</v>
      </c>
      <c r="O14" s="41" t="s">
        <v>11</v>
      </c>
      <c r="P14" s="41" t="s">
        <v>11</v>
      </c>
      <c r="Q14" s="41"/>
      <c r="R14" s="40"/>
      <c r="S14" s="40"/>
      <c r="T14" s="40"/>
      <c r="U14" s="40"/>
      <c r="V14" s="40"/>
      <c r="W14" s="40"/>
      <c r="X14" s="40"/>
      <c r="Y14" s="42"/>
    </row>
    <row r="15" outlineLevel="1">
      <c r="A15" s="36">
        <v>2.1</v>
      </c>
      <c r="B15" s="43" t="s">
        <v>26</v>
      </c>
      <c r="F15" s="44">
        <f>AVERAGE(F16,F21,F24)</f>
        <v>0.6666666667</v>
      </c>
      <c r="G15" s="45"/>
      <c r="H15" s="46"/>
      <c r="I15" s="46"/>
      <c r="J15" s="46"/>
      <c r="K15" s="46"/>
      <c r="L15" s="47"/>
      <c r="M15" s="47" t="s">
        <v>11</v>
      </c>
      <c r="N15" s="47" t="s">
        <v>11</v>
      </c>
      <c r="O15" s="47" t="s">
        <v>11</v>
      </c>
      <c r="P15" s="47" t="s">
        <v>11</v>
      </c>
      <c r="Q15" s="46"/>
      <c r="R15" s="46"/>
      <c r="S15" s="46"/>
      <c r="T15" s="46"/>
      <c r="U15" s="46"/>
      <c r="V15" s="46"/>
      <c r="W15" s="46"/>
      <c r="X15" s="46"/>
      <c r="Y15" s="46"/>
    </row>
    <row r="16">
      <c r="A16" s="36" t="s">
        <v>27</v>
      </c>
      <c r="B16" s="48"/>
      <c r="C16" s="49" t="s">
        <v>28</v>
      </c>
      <c r="F16" s="50">
        <f>AVERAGE(F17:F20)</f>
        <v>0.95</v>
      </c>
      <c r="G16" s="51"/>
      <c r="H16" s="52"/>
      <c r="I16" s="52"/>
      <c r="J16" s="52"/>
      <c r="K16" s="52"/>
      <c r="L16" s="52"/>
      <c r="M16" s="53" t="s">
        <v>11</v>
      </c>
      <c r="N16" s="53" t="s">
        <v>11</v>
      </c>
      <c r="O16" s="53"/>
      <c r="P16" s="53"/>
      <c r="Q16" s="53"/>
      <c r="R16" s="53"/>
      <c r="S16" s="53"/>
      <c r="T16" s="53"/>
      <c r="U16" s="53"/>
      <c r="V16" s="53"/>
      <c r="W16" s="52"/>
      <c r="X16" s="52"/>
      <c r="Y16" s="52"/>
    </row>
    <row r="17" outlineLevel="1">
      <c r="A17" s="36" t="s">
        <v>29</v>
      </c>
      <c r="B17" s="54"/>
      <c r="C17" s="54"/>
      <c r="D17" s="49" t="s">
        <v>30</v>
      </c>
      <c r="F17" s="44">
        <v>1.0</v>
      </c>
      <c r="G17" s="45"/>
      <c r="H17" s="46"/>
      <c r="I17" s="46"/>
      <c r="J17" s="46"/>
      <c r="K17" s="46"/>
      <c r="L17" s="46"/>
      <c r="M17" s="47" t="s">
        <v>11</v>
      </c>
      <c r="N17" s="47"/>
      <c r="O17" s="47"/>
      <c r="P17" s="47"/>
      <c r="Q17" s="47"/>
      <c r="R17" s="47"/>
      <c r="S17" s="47"/>
      <c r="T17" s="47"/>
      <c r="U17" s="46"/>
      <c r="V17" s="46"/>
      <c r="W17" s="46"/>
      <c r="X17" s="46"/>
      <c r="Y17" s="46"/>
    </row>
    <row r="18" outlineLevel="1">
      <c r="A18" s="36" t="s">
        <v>31</v>
      </c>
      <c r="B18" s="54"/>
      <c r="C18" s="54"/>
      <c r="D18" s="49" t="s">
        <v>32</v>
      </c>
      <c r="E18" s="54"/>
      <c r="F18" s="44">
        <v>1.0</v>
      </c>
      <c r="G18" s="45"/>
      <c r="H18" s="46"/>
      <c r="I18" s="46"/>
      <c r="J18" s="46"/>
      <c r="K18" s="46"/>
      <c r="L18" s="46"/>
      <c r="M18" s="47" t="s">
        <v>11</v>
      </c>
      <c r="N18" s="47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</row>
    <row r="19" outlineLevel="1">
      <c r="A19" s="36" t="s">
        <v>33</v>
      </c>
      <c r="B19" s="54"/>
      <c r="C19" s="54"/>
      <c r="D19" s="49" t="s">
        <v>34</v>
      </c>
      <c r="E19" s="54"/>
      <c r="F19" s="44">
        <v>0.8</v>
      </c>
      <c r="G19" s="45"/>
      <c r="H19" s="46"/>
      <c r="I19" s="46"/>
      <c r="J19" s="46"/>
      <c r="K19" s="46"/>
      <c r="L19" s="46"/>
      <c r="M19" s="46"/>
      <c r="N19" s="47" t="s">
        <v>11</v>
      </c>
      <c r="O19" s="47"/>
      <c r="P19" s="47"/>
      <c r="Q19" s="47"/>
      <c r="R19" s="46"/>
      <c r="S19" s="46"/>
      <c r="T19" s="46"/>
      <c r="U19" s="46"/>
      <c r="V19" s="46"/>
      <c r="W19" s="46"/>
      <c r="X19" s="46"/>
      <c r="Y19" s="46"/>
    </row>
    <row r="20" outlineLevel="1">
      <c r="A20" s="36" t="s">
        <v>35</v>
      </c>
      <c r="B20" s="54"/>
      <c r="C20" s="54"/>
      <c r="D20" s="49" t="s">
        <v>36</v>
      </c>
      <c r="E20" s="54"/>
      <c r="F20" s="44">
        <v>1.0</v>
      </c>
      <c r="G20" s="45"/>
      <c r="H20" s="46"/>
      <c r="I20" s="46"/>
      <c r="J20" s="46"/>
      <c r="K20" s="46"/>
      <c r="L20" s="46"/>
      <c r="M20" s="46"/>
      <c r="N20" s="47" t="s">
        <v>11</v>
      </c>
      <c r="O20" s="46"/>
      <c r="P20" s="46"/>
      <c r="Q20" s="46"/>
      <c r="R20" s="47"/>
      <c r="S20" s="47"/>
      <c r="T20" s="46"/>
      <c r="U20" s="46"/>
      <c r="V20" s="46"/>
      <c r="W20" s="46"/>
      <c r="X20" s="46"/>
      <c r="Y20" s="46"/>
    </row>
    <row r="21" outlineLevel="1">
      <c r="A21" s="36" t="s">
        <v>37</v>
      </c>
      <c r="B21" s="48"/>
      <c r="C21" s="49" t="s">
        <v>38</v>
      </c>
      <c r="D21" s="54"/>
      <c r="E21" s="54"/>
      <c r="F21" s="55">
        <f>AVERAGE(F22:F23)</f>
        <v>0.4</v>
      </c>
      <c r="G21" s="51"/>
      <c r="H21" s="52"/>
      <c r="I21" s="52"/>
      <c r="J21" s="52"/>
      <c r="K21" s="52"/>
      <c r="L21" s="52"/>
      <c r="M21" s="53" t="s">
        <v>11</v>
      </c>
      <c r="N21" s="53" t="s">
        <v>11</v>
      </c>
      <c r="O21" s="53"/>
      <c r="P21" s="52"/>
      <c r="Q21" s="52"/>
      <c r="R21" s="52"/>
      <c r="S21" s="52"/>
      <c r="T21" s="53"/>
      <c r="U21" s="53"/>
      <c r="V21" s="52"/>
      <c r="W21" s="52"/>
      <c r="X21" s="52"/>
      <c r="Y21" s="52"/>
    </row>
    <row r="22" outlineLevel="1">
      <c r="A22" s="36" t="s">
        <v>39</v>
      </c>
      <c r="B22" s="54"/>
      <c r="C22" s="54"/>
      <c r="D22" s="49" t="s">
        <v>40</v>
      </c>
      <c r="E22" s="54"/>
      <c r="F22" s="44">
        <v>0.0</v>
      </c>
      <c r="G22" s="45"/>
      <c r="H22" s="46"/>
      <c r="I22" s="46"/>
      <c r="J22" s="46"/>
      <c r="K22" s="46"/>
      <c r="L22" s="46"/>
      <c r="M22" s="46"/>
      <c r="N22" s="47" t="s">
        <v>11</v>
      </c>
      <c r="O22" s="47"/>
      <c r="P22" s="46"/>
      <c r="Q22" s="46"/>
      <c r="R22" s="46"/>
      <c r="S22" s="46"/>
      <c r="T22" s="46"/>
      <c r="U22" s="47"/>
      <c r="V22" s="47"/>
      <c r="W22" s="46"/>
      <c r="X22" s="46"/>
      <c r="Y22" s="46"/>
    </row>
    <row r="23" outlineLevel="1">
      <c r="A23" s="36" t="s">
        <v>41</v>
      </c>
      <c r="B23" s="54"/>
      <c r="C23" s="54"/>
      <c r="D23" s="49" t="s">
        <v>42</v>
      </c>
      <c r="E23" s="54"/>
      <c r="F23" s="44">
        <v>0.8</v>
      </c>
      <c r="G23" s="45"/>
      <c r="H23" s="46"/>
      <c r="I23" s="46"/>
      <c r="J23" s="46"/>
      <c r="K23" s="46"/>
      <c r="L23" s="46"/>
      <c r="M23" s="47" t="s">
        <v>11</v>
      </c>
      <c r="N23" s="47"/>
      <c r="O23" s="47"/>
      <c r="P23" s="46"/>
      <c r="Q23" s="46"/>
      <c r="R23" s="46"/>
      <c r="S23" s="46"/>
      <c r="T23" s="46"/>
      <c r="U23" s="47"/>
      <c r="V23" s="47"/>
      <c r="W23" s="46"/>
      <c r="X23" s="46"/>
      <c r="Y23" s="46"/>
    </row>
    <row r="24">
      <c r="A24" s="36" t="s">
        <v>43</v>
      </c>
      <c r="B24" s="48"/>
      <c r="C24" s="49" t="s">
        <v>44</v>
      </c>
      <c r="D24" s="54"/>
      <c r="E24" s="54"/>
      <c r="F24" s="50">
        <f>AVERAGE(F25:F30)</f>
        <v>0.65</v>
      </c>
      <c r="G24" s="51"/>
      <c r="H24" s="52"/>
      <c r="I24" s="52"/>
      <c r="J24" s="52"/>
      <c r="K24" s="52"/>
      <c r="L24" s="52"/>
      <c r="M24" s="53" t="s">
        <v>11</v>
      </c>
      <c r="N24" s="53" t="s">
        <v>11</v>
      </c>
      <c r="O24" s="53" t="s">
        <v>11</v>
      </c>
      <c r="P24" s="53" t="s">
        <v>11</v>
      </c>
      <c r="Q24" s="53"/>
      <c r="R24" s="52"/>
      <c r="S24" s="52"/>
      <c r="T24" s="52"/>
      <c r="U24" s="53"/>
      <c r="V24" s="53"/>
      <c r="W24" s="53"/>
      <c r="X24" s="53"/>
      <c r="Y24" s="53"/>
    </row>
    <row r="25" outlineLevel="1">
      <c r="A25" s="36" t="s">
        <v>45</v>
      </c>
      <c r="B25" s="54"/>
      <c r="C25" s="54"/>
      <c r="D25" s="49" t="s">
        <v>46</v>
      </c>
      <c r="E25" s="54"/>
      <c r="F25" s="44">
        <v>0.0</v>
      </c>
      <c r="G25" s="45"/>
      <c r="H25" s="46"/>
      <c r="I25" s="46"/>
      <c r="J25" s="46"/>
      <c r="K25" s="46"/>
      <c r="L25" s="46"/>
      <c r="M25" s="46"/>
      <c r="N25" s="46"/>
      <c r="O25" s="47" t="s">
        <v>11</v>
      </c>
      <c r="P25" s="47" t="s">
        <v>11</v>
      </c>
      <c r="Q25" s="47"/>
      <c r="R25" s="46"/>
      <c r="S25" s="46"/>
      <c r="T25" s="46"/>
      <c r="U25" s="47"/>
      <c r="V25" s="47"/>
      <c r="W25" s="46"/>
      <c r="X25" s="46"/>
      <c r="Y25" s="46"/>
    </row>
    <row r="26" outlineLevel="1">
      <c r="A26" s="36" t="s">
        <v>47</v>
      </c>
      <c r="B26" s="54"/>
      <c r="C26" s="54"/>
      <c r="D26" s="49" t="s">
        <v>48</v>
      </c>
      <c r="E26" s="54"/>
      <c r="F26" s="44">
        <v>0.0</v>
      </c>
      <c r="G26" s="45"/>
      <c r="H26" s="46"/>
      <c r="I26" s="46"/>
      <c r="J26" s="46"/>
      <c r="K26" s="46"/>
      <c r="L26" s="46"/>
      <c r="M26" s="46"/>
      <c r="N26" s="46"/>
      <c r="O26" s="47" t="s">
        <v>11</v>
      </c>
      <c r="P26" s="47"/>
      <c r="Q26" s="46"/>
      <c r="R26" s="46"/>
      <c r="S26" s="46"/>
      <c r="T26" s="46"/>
      <c r="U26" s="47"/>
      <c r="V26" s="47"/>
      <c r="W26" s="46"/>
      <c r="X26" s="46"/>
      <c r="Y26" s="46"/>
    </row>
    <row r="27" outlineLevel="1">
      <c r="A27" s="36" t="s">
        <v>49</v>
      </c>
      <c r="B27" s="54"/>
      <c r="C27" s="54"/>
      <c r="D27" s="49" t="s">
        <v>50</v>
      </c>
      <c r="E27" s="54"/>
      <c r="F27" s="44">
        <v>1.0</v>
      </c>
      <c r="G27" s="45"/>
      <c r="H27" s="46"/>
      <c r="I27" s="46"/>
      <c r="J27" s="46"/>
      <c r="K27" s="46"/>
      <c r="L27" s="46"/>
      <c r="M27" s="47" t="s">
        <v>11</v>
      </c>
      <c r="N27" s="47"/>
      <c r="O27" s="47" t="s">
        <v>11</v>
      </c>
      <c r="P27" s="47"/>
      <c r="Q27" s="46"/>
      <c r="R27" s="46"/>
      <c r="S27" s="46"/>
      <c r="T27" s="46"/>
      <c r="U27" s="47"/>
      <c r="V27" s="47"/>
      <c r="W27" s="46"/>
      <c r="X27" s="46"/>
      <c r="Y27" s="46"/>
    </row>
    <row r="28" outlineLevel="1">
      <c r="A28" s="36" t="s">
        <v>51</v>
      </c>
      <c r="B28" s="54"/>
      <c r="C28" s="54"/>
      <c r="D28" s="49" t="s">
        <v>52</v>
      </c>
      <c r="E28" s="54"/>
      <c r="F28" s="44">
        <v>1.0</v>
      </c>
      <c r="G28" s="45"/>
      <c r="H28" s="46"/>
      <c r="I28" s="46"/>
      <c r="J28" s="46"/>
      <c r="K28" s="46"/>
      <c r="L28" s="46"/>
      <c r="M28" s="47" t="s">
        <v>11</v>
      </c>
      <c r="N28" s="47"/>
      <c r="O28" s="46"/>
      <c r="P28" s="47" t="s">
        <v>11</v>
      </c>
      <c r="Q28" s="46"/>
      <c r="R28" s="46"/>
      <c r="S28" s="46"/>
      <c r="T28" s="46"/>
      <c r="U28" s="47"/>
      <c r="V28" s="47"/>
      <c r="W28" s="46"/>
      <c r="X28" s="46"/>
      <c r="Y28" s="46"/>
    </row>
    <row r="29">
      <c r="A29" s="36" t="s">
        <v>53</v>
      </c>
      <c r="B29" s="54"/>
      <c r="C29" s="54"/>
      <c r="D29" s="49" t="s">
        <v>54</v>
      </c>
      <c r="E29" s="54"/>
      <c r="F29" s="44">
        <v>1.0</v>
      </c>
      <c r="G29" s="45"/>
      <c r="H29" s="46"/>
      <c r="I29" s="46"/>
      <c r="J29" s="46"/>
      <c r="K29" s="46"/>
      <c r="L29" s="46"/>
      <c r="M29" s="47" t="s">
        <v>11</v>
      </c>
      <c r="N29" s="47"/>
      <c r="O29" s="46"/>
      <c r="P29" s="47" t="s">
        <v>11</v>
      </c>
      <c r="Q29" s="46"/>
      <c r="R29" s="46"/>
      <c r="S29" s="46"/>
      <c r="T29" s="46"/>
      <c r="U29" s="46"/>
      <c r="V29" s="46"/>
      <c r="W29" s="47"/>
      <c r="X29" s="47"/>
      <c r="Y29" s="47"/>
    </row>
    <row r="30" outlineLevel="1">
      <c r="A30" s="36" t="s">
        <v>55</v>
      </c>
      <c r="B30" s="54"/>
      <c r="C30" s="54"/>
      <c r="D30" s="49" t="s">
        <v>56</v>
      </c>
      <c r="E30" s="54"/>
      <c r="F30" s="44">
        <v>0.9</v>
      </c>
      <c r="G30" s="45"/>
      <c r="H30" s="46"/>
      <c r="I30" s="46"/>
      <c r="J30" s="46"/>
      <c r="K30" s="46"/>
      <c r="L30" s="46"/>
      <c r="M30" s="47" t="s">
        <v>11</v>
      </c>
      <c r="N30" s="47"/>
      <c r="O30" s="47" t="s">
        <v>11</v>
      </c>
      <c r="P30" s="47" t="s">
        <v>11</v>
      </c>
      <c r="Q30" s="46"/>
      <c r="R30" s="46"/>
      <c r="S30" s="46"/>
      <c r="T30" s="46"/>
      <c r="U30" s="46"/>
      <c r="V30" s="46"/>
      <c r="W30" s="47"/>
      <c r="X30" s="46"/>
      <c r="Y30" s="46"/>
    </row>
    <row r="31" outlineLevel="1">
      <c r="A31" s="56">
        <v>3.0</v>
      </c>
      <c r="B31" s="57" t="s">
        <v>57</v>
      </c>
      <c r="C31" s="14"/>
      <c r="D31" s="14"/>
      <c r="E31" s="14"/>
      <c r="F31" s="58">
        <f>average(F32,F42,F47,F51)</f>
        <v>0.1902777778</v>
      </c>
      <c r="G31" s="59"/>
      <c r="H31" s="60"/>
      <c r="I31" s="60"/>
      <c r="J31" s="60"/>
      <c r="K31" s="60"/>
      <c r="L31" s="60"/>
      <c r="M31" s="60"/>
      <c r="N31" s="60"/>
      <c r="O31" s="60"/>
      <c r="P31" s="61" t="s">
        <v>11</v>
      </c>
      <c r="Q31" s="61" t="s">
        <v>11</v>
      </c>
      <c r="R31" s="61" t="s">
        <v>11</v>
      </c>
      <c r="S31" s="61" t="s">
        <v>11</v>
      </c>
      <c r="T31" s="61" t="s">
        <v>11</v>
      </c>
      <c r="U31" s="61" t="s">
        <v>11</v>
      </c>
      <c r="V31" s="61" t="s">
        <v>11</v>
      </c>
      <c r="W31" s="61"/>
      <c r="X31" s="61"/>
      <c r="Y31" s="62"/>
    </row>
    <row r="32" outlineLevel="1">
      <c r="A32" s="63">
        <v>3.1</v>
      </c>
      <c r="B32" s="64"/>
      <c r="C32" s="65" t="s">
        <v>58</v>
      </c>
      <c r="F32" s="66">
        <f>average(F33:F41)</f>
        <v>0.5111111111</v>
      </c>
      <c r="G32" s="67"/>
      <c r="H32" s="68"/>
      <c r="I32" s="68"/>
      <c r="J32" s="68"/>
      <c r="K32" s="68"/>
      <c r="L32" s="68"/>
      <c r="M32" s="68"/>
      <c r="N32" s="68"/>
      <c r="O32" s="68"/>
      <c r="P32" s="69" t="s">
        <v>11</v>
      </c>
      <c r="Q32" s="69" t="s">
        <v>11</v>
      </c>
      <c r="R32" s="69" t="s">
        <v>11</v>
      </c>
      <c r="S32" s="69" t="s">
        <v>11</v>
      </c>
      <c r="T32" s="69" t="s">
        <v>11</v>
      </c>
      <c r="U32" s="69" t="s">
        <v>11</v>
      </c>
      <c r="V32" s="69" t="s">
        <v>11</v>
      </c>
      <c r="W32" s="68"/>
      <c r="X32" s="69"/>
      <c r="Y32" s="69"/>
    </row>
    <row r="33">
      <c r="A33" s="63" t="s">
        <v>59</v>
      </c>
      <c r="B33" s="70"/>
      <c r="C33" s="70"/>
      <c r="D33" s="65" t="s">
        <v>60</v>
      </c>
      <c r="E33" s="70"/>
      <c r="F33" s="71">
        <v>1.0</v>
      </c>
      <c r="G33" s="72"/>
      <c r="H33" s="73"/>
      <c r="I33" s="73"/>
      <c r="J33" s="73"/>
      <c r="K33" s="73"/>
      <c r="L33" s="73"/>
      <c r="M33" s="73"/>
      <c r="N33" s="73"/>
      <c r="O33" s="73"/>
      <c r="P33" s="74" t="s">
        <v>11</v>
      </c>
      <c r="Q33" s="74"/>
      <c r="R33" s="73"/>
      <c r="S33" s="73"/>
      <c r="T33" s="73"/>
      <c r="U33" s="73"/>
      <c r="V33" s="73"/>
      <c r="W33" s="73"/>
      <c r="X33" s="74"/>
      <c r="Y33" s="74"/>
    </row>
    <row r="34" outlineLevel="1">
      <c r="A34" s="63" t="s">
        <v>61</v>
      </c>
      <c r="B34" s="70"/>
      <c r="C34" s="70"/>
      <c r="D34" s="65" t="s">
        <v>62</v>
      </c>
      <c r="F34" s="71">
        <v>1.0</v>
      </c>
      <c r="G34" s="72"/>
      <c r="H34" s="73"/>
      <c r="I34" s="73"/>
      <c r="J34" s="73"/>
      <c r="K34" s="73"/>
      <c r="L34" s="73"/>
      <c r="M34" s="73"/>
      <c r="N34" s="73"/>
      <c r="O34" s="73"/>
      <c r="P34" s="74" t="s">
        <v>11</v>
      </c>
      <c r="Q34" s="74"/>
      <c r="R34" s="73"/>
      <c r="S34" s="73"/>
      <c r="T34" s="73"/>
      <c r="U34" s="73"/>
      <c r="V34" s="73"/>
      <c r="W34" s="73"/>
      <c r="X34" s="74"/>
      <c r="Y34" s="74"/>
    </row>
    <row r="35" outlineLevel="1">
      <c r="A35" s="63" t="s">
        <v>63</v>
      </c>
      <c r="B35" s="70"/>
      <c r="C35" s="70"/>
      <c r="D35" s="65" t="s">
        <v>64</v>
      </c>
      <c r="E35" s="70"/>
      <c r="F35" s="71">
        <v>1.0</v>
      </c>
      <c r="G35" s="72"/>
      <c r="H35" s="73"/>
      <c r="I35" s="73"/>
      <c r="J35" s="73"/>
      <c r="K35" s="73"/>
      <c r="L35" s="73"/>
      <c r="M35" s="73"/>
      <c r="N35" s="73"/>
      <c r="O35" s="73"/>
      <c r="P35" s="74" t="s">
        <v>11</v>
      </c>
      <c r="Q35" s="74"/>
      <c r="R35" s="73"/>
      <c r="S35" s="73"/>
      <c r="T35" s="73"/>
      <c r="U35" s="73"/>
      <c r="V35" s="73"/>
      <c r="W35" s="73"/>
      <c r="X35" s="74"/>
      <c r="Y35" s="74"/>
    </row>
    <row r="36">
      <c r="A36" s="63" t="s">
        <v>65</v>
      </c>
      <c r="B36" s="75"/>
      <c r="C36" s="75"/>
      <c r="D36" s="76" t="s">
        <v>66</v>
      </c>
      <c r="E36" s="75"/>
      <c r="F36" s="77">
        <f>AVERAGE(F37)</f>
        <v>0.4</v>
      </c>
      <c r="G36" s="72"/>
      <c r="H36" s="73"/>
      <c r="I36" s="73"/>
      <c r="J36" s="73"/>
      <c r="K36" s="73"/>
      <c r="L36" s="73"/>
      <c r="M36" s="73"/>
      <c r="N36" s="73"/>
      <c r="O36" s="73"/>
      <c r="P36" s="73"/>
      <c r="Q36" s="74" t="s">
        <v>11</v>
      </c>
      <c r="R36" s="74" t="s">
        <v>11</v>
      </c>
      <c r="S36" s="74" t="s">
        <v>11</v>
      </c>
      <c r="T36" s="74"/>
      <c r="U36" s="73"/>
      <c r="V36" s="73"/>
      <c r="W36" s="73"/>
      <c r="X36" s="74"/>
      <c r="Y36" s="74"/>
    </row>
    <row r="37">
      <c r="A37" s="63" t="s">
        <v>67</v>
      </c>
      <c r="B37" s="75"/>
      <c r="C37" s="75"/>
      <c r="D37" s="76" t="s">
        <v>68</v>
      </c>
      <c r="E37" s="75"/>
      <c r="F37" s="71">
        <v>0.4</v>
      </c>
      <c r="G37" s="72"/>
      <c r="H37" s="73"/>
      <c r="I37" s="73"/>
      <c r="J37" s="73"/>
      <c r="K37" s="73"/>
      <c r="L37" s="73"/>
      <c r="M37" s="73"/>
      <c r="N37" s="73"/>
      <c r="O37" s="73"/>
      <c r="P37" s="73"/>
      <c r="Q37" s="74" t="s">
        <v>11</v>
      </c>
      <c r="R37" s="74" t="s">
        <v>11</v>
      </c>
      <c r="S37" s="74" t="s">
        <v>11</v>
      </c>
      <c r="T37" s="74"/>
      <c r="U37" s="74"/>
      <c r="V37" s="73"/>
      <c r="W37" s="73"/>
      <c r="X37" s="74"/>
      <c r="Y37" s="74"/>
    </row>
    <row r="38">
      <c r="A38" s="63" t="s">
        <v>69</v>
      </c>
      <c r="B38" s="75"/>
      <c r="C38" s="75"/>
      <c r="D38" s="76" t="s">
        <v>70</v>
      </c>
      <c r="E38" s="75"/>
      <c r="F38" s="71">
        <v>0.4</v>
      </c>
      <c r="G38" s="72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4" t="s">
        <v>11</v>
      </c>
      <c r="T38" s="74" t="s">
        <v>11</v>
      </c>
      <c r="U38" s="74"/>
      <c r="V38" s="73"/>
      <c r="W38" s="73"/>
      <c r="X38" s="74"/>
      <c r="Y38" s="74"/>
    </row>
    <row r="39">
      <c r="A39" s="63" t="s">
        <v>71</v>
      </c>
      <c r="B39" s="75"/>
      <c r="C39" s="75"/>
      <c r="D39" s="76" t="s">
        <v>72</v>
      </c>
      <c r="E39" s="75"/>
      <c r="F39" s="71">
        <v>0.4</v>
      </c>
      <c r="G39" s="72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4" t="s">
        <v>11</v>
      </c>
      <c r="T39" s="74" t="s">
        <v>11</v>
      </c>
      <c r="U39" s="74"/>
      <c r="V39" s="73"/>
      <c r="W39" s="73"/>
      <c r="X39" s="74"/>
      <c r="Y39" s="74"/>
    </row>
    <row r="40">
      <c r="A40" s="63" t="s">
        <v>73</v>
      </c>
      <c r="B40" s="75"/>
      <c r="C40" s="75"/>
      <c r="D40" s="76" t="s">
        <v>74</v>
      </c>
      <c r="E40" s="75"/>
      <c r="F40" s="77">
        <f>AVERAGE(F41)</f>
        <v>0</v>
      </c>
      <c r="G40" s="72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4"/>
      <c r="T40" s="74" t="s">
        <v>11</v>
      </c>
      <c r="U40" s="73"/>
      <c r="V40" s="73"/>
      <c r="W40" s="73"/>
      <c r="X40" s="74"/>
      <c r="Y40" s="74"/>
    </row>
    <row r="41">
      <c r="A41" s="63" t="s">
        <v>75</v>
      </c>
      <c r="B41" s="75"/>
      <c r="C41" s="75"/>
      <c r="D41" s="76" t="s">
        <v>76</v>
      </c>
      <c r="E41" s="75"/>
      <c r="F41" s="71">
        <v>0.0</v>
      </c>
      <c r="G41" s="72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4" t="s">
        <v>11</v>
      </c>
      <c r="U41" s="74" t="s">
        <v>11</v>
      </c>
      <c r="V41" s="74"/>
      <c r="W41" s="73"/>
      <c r="X41" s="74"/>
      <c r="Y41" s="74"/>
    </row>
    <row r="42">
      <c r="A42" s="63">
        <v>3.2</v>
      </c>
      <c r="B42" s="78"/>
      <c r="C42" s="76" t="s">
        <v>77</v>
      </c>
      <c r="F42" s="79">
        <f>average(F43:F46)</f>
        <v>0.25</v>
      </c>
      <c r="G42" s="80"/>
      <c r="H42" s="81"/>
      <c r="I42" s="81"/>
      <c r="J42" s="81"/>
      <c r="K42" s="81"/>
      <c r="L42" s="81"/>
      <c r="M42" s="81"/>
      <c r="N42" s="81"/>
      <c r="O42" s="81"/>
      <c r="P42" s="81"/>
      <c r="Q42" s="82" t="s">
        <v>11</v>
      </c>
      <c r="R42" s="82" t="s">
        <v>11</v>
      </c>
      <c r="S42" s="82" t="s">
        <v>11</v>
      </c>
      <c r="T42" s="82" t="s">
        <v>11</v>
      </c>
      <c r="U42" s="81"/>
      <c r="V42" s="81"/>
      <c r="W42" s="81"/>
      <c r="X42" s="82"/>
      <c r="Y42" s="82"/>
    </row>
    <row r="43">
      <c r="A43" s="63" t="s">
        <v>78</v>
      </c>
      <c r="B43" s="75"/>
      <c r="C43" s="75"/>
      <c r="D43" s="76" t="s">
        <v>79</v>
      </c>
      <c r="E43" s="75"/>
      <c r="F43" s="71">
        <v>0.5</v>
      </c>
      <c r="G43" s="72"/>
      <c r="H43" s="73"/>
      <c r="I43" s="73"/>
      <c r="J43" s="73"/>
      <c r="K43" s="73"/>
      <c r="L43" s="73"/>
      <c r="M43" s="73"/>
      <c r="N43" s="73"/>
      <c r="O43" s="73"/>
      <c r="P43" s="73"/>
      <c r="Q43" s="74" t="s">
        <v>11</v>
      </c>
      <c r="R43" s="73"/>
      <c r="S43" s="73"/>
      <c r="T43" s="73"/>
      <c r="U43" s="73"/>
      <c r="V43" s="73"/>
      <c r="W43" s="73"/>
      <c r="X43" s="74"/>
      <c r="Y43" s="74"/>
    </row>
    <row r="44">
      <c r="A44" s="63" t="s">
        <v>80</v>
      </c>
      <c r="B44" s="75"/>
      <c r="C44" s="75"/>
      <c r="D44" s="76" t="s">
        <v>81</v>
      </c>
      <c r="E44" s="75"/>
      <c r="F44" s="71">
        <v>0.4</v>
      </c>
      <c r="G44" s="72"/>
      <c r="H44" s="73"/>
      <c r="I44" s="73"/>
      <c r="J44" s="73"/>
      <c r="K44" s="73"/>
      <c r="L44" s="73"/>
      <c r="M44" s="73"/>
      <c r="N44" s="73"/>
      <c r="O44" s="73"/>
      <c r="P44" s="73"/>
      <c r="Q44" s="74" t="s">
        <v>11</v>
      </c>
      <c r="R44" s="74" t="s">
        <v>11</v>
      </c>
      <c r="S44" s="74" t="s">
        <v>11</v>
      </c>
      <c r="T44" s="73"/>
      <c r="U44" s="73"/>
      <c r="V44" s="73"/>
      <c r="W44" s="73"/>
      <c r="X44" s="74"/>
      <c r="Y44" s="74"/>
    </row>
    <row r="45">
      <c r="A45" s="63" t="s">
        <v>82</v>
      </c>
      <c r="B45" s="75"/>
      <c r="C45" s="75"/>
      <c r="D45" s="76" t="s">
        <v>83</v>
      </c>
      <c r="E45" s="75"/>
      <c r="F45" s="71">
        <v>0.0</v>
      </c>
      <c r="G45" s="72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4" t="s">
        <v>11</v>
      </c>
      <c r="T45" s="73"/>
      <c r="U45" s="73"/>
      <c r="V45" s="73"/>
      <c r="W45" s="73"/>
      <c r="X45" s="74"/>
      <c r="Y45" s="74"/>
    </row>
    <row r="46">
      <c r="A46" s="63" t="s">
        <v>84</v>
      </c>
      <c r="B46" s="75"/>
      <c r="C46" s="75"/>
      <c r="D46" s="76" t="s">
        <v>85</v>
      </c>
      <c r="E46" s="75"/>
      <c r="F46" s="71">
        <v>0.1</v>
      </c>
      <c r="G46" s="72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4" t="s">
        <v>11</v>
      </c>
      <c r="T46" s="74" t="s">
        <v>11</v>
      </c>
      <c r="U46" s="73"/>
      <c r="V46" s="73"/>
      <c r="W46" s="73"/>
      <c r="X46" s="74"/>
      <c r="Y46" s="74"/>
    </row>
    <row r="47">
      <c r="A47" s="63">
        <v>3.3</v>
      </c>
      <c r="B47" s="78"/>
      <c r="C47" s="76" t="s">
        <v>86</v>
      </c>
      <c r="F47" s="79">
        <f>average(F48:F50)</f>
        <v>0</v>
      </c>
      <c r="G47" s="80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2" t="s">
        <v>11</v>
      </c>
      <c r="U47" s="82" t="s">
        <v>11</v>
      </c>
      <c r="V47" s="82" t="s">
        <v>11</v>
      </c>
      <c r="W47" s="81"/>
      <c r="X47" s="82"/>
      <c r="Y47" s="82"/>
    </row>
    <row r="48">
      <c r="A48" s="63" t="s">
        <v>87</v>
      </c>
      <c r="B48" s="75"/>
      <c r="C48" s="75"/>
      <c r="D48" s="76" t="s">
        <v>88</v>
      </c>
      <c r="E48" s="75"/>
      <c r="F48" s="77">
        <f>AVERAGE(F49)</f>
        <v>0</v>
      </c>
      <c r="G48" s="72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4" t="s">
        <v>11</v>
      </c>
      <c r="U48" s="73"/>
      <c r="V48" s="73"/>
      <c r="W48" s="73"/>
      <c r="X48" s="74"/>
      <c r="Y48" s="74"/>
    </row>
    <row r="49">
      <c r="A49" s="63" t="s">
        <v>89</v>
      </c>
      <c r="B49" s="75"/>
      <c r="C49" s="75"/>
      <c r="D49" s="76" t="s">
        <v>90</v>
      </c>
      <c r="E49" s="75"/>
      <c r="F49" s="71">
        <v>0.0</v>
      </c>
      <c r="G49" s="72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4" t="s">
        <v>11</v>
      </c>
      <c r="U49" s="74" t="s">
        <v>11</v>
      </c>
      <c r="V49" s="74"/>
      <c r="W49" s="73"/>
      <c r="X49" s="74"/>
      <c r="Y49" s="74"/>
    </row>
    <row r="50">
      <c r="A50" s="63" t="s">
        <v>91</v>
      </c>
      <c r="B50" s="75"/>
      <c r="C50" s="75"/>
      <c r="D50" s="76" t="s">
        <v>92</v>
      </c>
      <c r="E50" s="75"/>
      <c r="F50" s="71">
        <v>0.0</v>
      </c>
      <c r="G50" s="72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4" t="s">
        <v>11</v>
      </c>
      <c r="V50" s="74" t="s">
        <v>11</v>
      </c>
      <c r="W50" s="73"/>
      <c r="X50" s="74"/>
      <c r="Y50" s="74"/>
    </row>
    <row r="51">
      <c r="A51" s="63">
        <v>3.4</v>
      </c>
      <c r="B51" s="78"/>
      <c r="C51" s="76" t="s">
        <v>93</v>
      </c>
      <c r="F51" s="79">
        <f>average(F52:F54)</f>
        <v>0</v>
      </c>
      <c r="G51" s="80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2" t="s">
        <v>11</v>
      </c>
      <c r="U51" s="82" t="s">
        <v>11</v>
      </c>
      <c r="V51" s="82" t="s">
        <v>11</v>
      </c>
      <c r="W51" s="81"/>
      <c r="X51" s="82"/>
      <c r="Y51" s="82"/>
    </row>
    <row r="52">
      <c r="A52" s="63" t="s">
        <v>94</v>
      </c>
      <c r="B52" s="75"/>
      <c r="C52" s="75"/>
      <c r="D52" s="76" t="s">
        <v>95</v>
      </c>
      <c r="E52" s="75"/>
      <c r="F52" s="77">
        <f>AVERAGE(F53)</f>
        <v>0</v>
      </c>
      <c r="G52" s="72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4" t="s">
        <v>11</v>
      </c>
      <c r="U52" s="73"/>
      <c r="V52" s="73"/>
      <c r="W52" s="73"/>
      <c r="X52" s="74"/>
      <c r="Y52" s="74"/>
    </row>
    <row r="53">
      <c r="A53" s="63" t="s">
        <v>96</v>
      </c>
      <c r="B53" s="75"/>
      <c r="C53" s="75"/>
      <c r="D53" s="76" t="s">
        <v>97</v>
      </c>
      <c r="E53" s="75"/>
      <c r="F53" s="71">
        <v>0.0</v>
      </c>
      <c r="G53" s="72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4" t="s">
        <v>11</v>
      </c>
      <c r="V53" s="73"/>
      <c r="W53" s="73"/>
      <c r="X53" s="74"/>
      <c r="Y53" s="74"/>
    </row>
    <row r="54">
      <c r="A54" s="63" t="s">
        <v>98</v>
      </c>
      <c r="B54" s="75"/>
      <c r="C54" s="75"/>
      <c r="D54" s="76" t="s">
        <v>99</v>
      </c>
      <c r="E54" s="75"/>
      <c r="F54" s="71">
        <v>0.0</v>
      </c>
      <c r="G54" s="72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4" t="s">
        <v>11</v>
      </c>
      <c r="V54" s="74" t="s">
        <v>11</v>
      </c>
      <c r="W54" s="73"/>
      <c r="X54" s="74"/>
      <c r="Y54" s="74"/>
    </row>
    <row r="55">
      <c r="A55" s="83">
        <v>4.0</v>
      </c>
      <c r="B55" s="84" t="s">
        <v>100</v>
      </c>
      <c r="C55" s="14"/>
      <c r="D55" s="14"/>
      <c r="E55" s="14"/>
      <c r="F55" s="85">
        <v>0.0</v>
      </c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7" t="s">
        <v>11</v>
      </c>
      <c r="X55" s="87" t="s">
        <v>11</v>
      </c>
      <c r="Y55" s="88" t="s">
        <v>11</v>
      </c>
    </row>
    <row r="56">
      <c r="A56" s="89">
        <v>4.1</v>
      </c>
      <c r="B56" s="90"/>
      <c r="C56" s="91" t="s">
        <v>101</v>
      </c>
      <c r="F56" s="92">
        <v>0.0</v>
      </c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4" t="s">
        <v>11</v>
      </c>
      <c r="X56" s="94" t="s">
        <v>11</v>
      </c>
      <c r="Y56" s="95"/>
    </row>
    <row r="57">
      <c r="A57" s="89">
        <v>4.2</v>
      </c>
      <c r="B57" s="90"/>
      <c r="C57" s="91" t="s">
        <v>102</v>
      </c>
      <c r="F57" s="92">
        <v>0.0</v>
      </c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4" t="s">
        <v>11</v>
      </c>
      <c r="X57" s="94" t="s">
        <v>11</v>
      </c>
      <c r="Y57" s="95"/>
    </row>
    <row r="58">
      <c r="A58" s="89">
        <v>4.3</v>
      </c>
      <c r="B58" s="90"/>
      <c r="C58" s="91" t="s">
        <v>103</v>
      </c>
      <c r="F58" s="92">
        <v>0.0</v>
      </c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5"/>
      <c r="X58" s="94" t="s">
        <v>11</v>
      </c>
      <c r="Y58" s="95"/>
    </row>
    <row r="59">
      <c r="A59" s="89">
        <v>4.4</v>
      </c>
      <c r="B59" s="90"/>
      <c r="C59" s="91" t="s">
        <v>104</v>
      </c>
      <c r="F59" s="92">
        <v>0.0</v>
      </c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5"/>
      <c r="X59" s="94" t="s">
        <v>11</v>
      </c>
      <c r="Y59" s="94" t="s">
        <v>11</v>
      </c>
    </row>
    <row r="60">
      <c r="A60" s="96"/>
      <c r="B60" s="97"/>
      <c r="F60" s="98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100"/>
      <c r="V60" s="100"/>
      <c r="W60" s="100"/>
      <c r="X60" s="100"/>
      <c r="Y60" s="99"/>
    </row>
    <row r="61">
      <c r="A61" s="101"/>
      <c r="B61" s="102"/>
      <c r="C61" s="103"/>
      <c r="F61" s="98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100"/>
      <c r="V61" s="100"/>
      <c r="W61" s="99"/>
      <c r="X61" s="99"/>
      <c r="Y61" s="99"/>
    </row>
    <row r="62">
      <c r="A62" s="101"/>
      <c r="B62" s="102"/>
      <c r="C62" s="104"/>
      <c r="F62" s="98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105"/>
      <c r="V62" s="100"/>
      <c r="W62" s="100"/>
      <c r="X62" s="99"/>
      <c r="Y62" s="99"/>
    </row>
    <row r="63">
      <c r="A63" s="101"/>
      <c r="B63" s="102"/>
      <c r="C63" s="104"/>
      <c r="F63" s="98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  <c r="U63" s="100"/>
      <c r="V63" s="99"/>
      <c r="W63" s="100"/>
      <c r="X63" s="100"/>
      <c r="Y63" s="99"/>
    </row>
    <row r="64">
      <c r="A64" s="96"/>
      <c r="B64" s="106"/>
      <c r="F64" s="98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100"/>
      <c r="X64" s="100"/>
      <c r="Y64" s="100"/>
    </row>
    <row r="65">
      <c r="A65" s="101"/>
      <c r="B65" s="102"/>
      <c r="C65" s="104"/>
      <c r="F65" s="98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100"/>
      <c r="X65" s="100"/>
      <c r="Y65" s="99"/>
    </row>
    <row r="66">
      <c r="A66" s="101"/>
      <c r="B66" s="102"/>
      <c r="C66" s="104"/>
      <c r="F66" s="98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100"/>
      <c r="X66" s="100"/>
      <c r="Y66" s="99"/>
    </row>
    <row r="67">
      <c r="A67" s="101"/>
      <c r="B67" s="102"/>
      <c r="C67" s="104"/>
      <c r="F67" s="98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100"/>
      <c r="Y67" s="100"/>
    </row>
  </sheetData>
  <mergeCells count="37">
    <mergeCell ref="H3:J3"/>
    <mergeCell ref="K3:N3"/>
    <mergeCell ref="O3:S3"/>
    <mergeCell ref="T3:W3"/>
    <mergeCell ref="X3:Y3"/>
    <mergeCell ref="B4:E4"/>
    <mergeCell ref="B5:E5"/>
    <mergeCell ref="C6:E6"/>
    <mergeCell ref="D7:E7"/>
    <mergeCell ref="D8:E8"/>
    <mergeCell ref="D9:E9"/>
    <mergeCell ref="C11:E11"/>
    <mergeCell ref="D12:E12"/>
    <mergeCell ref="D13:E13"/>
    <mergeCell ref="B14:E14"/>
    <mergeCell ref="B15:E15"/>
    <mergeCell ref="C16:E16"/>
    <mergeCell ref="D17:E17"/>
    <mergeCell ref="B31:E31"/>
    <mergeCell ref="C32:E32"/>
    <mergeCell ref="D34:E34"/>
    <mergeCell ref="C42:E42"/>
    <mergeCell ref="C47:E47"/>
    <mergeCell ref="C51:E51"/>
    <mergeCell ref="B55:E55"/>
    <mergeCell ref="C56:E56"/>
    <mergeCell ref="C57:E57"/>
    <mergeCell ref="C58:E58"/>
    <mergeCell ref="C66:E66"/>
    <mergeCell ref="C67:E67"/>
    <mergeCell ref="C59:E59"/>
    <mergeCell ref="B60:E60"/>
    <mergeCell ref="C61:E61"/>
    <mergeCell ref="C62:E62"/>
    <mergeCell ref="C63:E63"/>
    <mergeCell ref="B64:E64"/>
    <mergeCell ref="C65:E6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88"/>
  </cols>
  <sheetData>
    <row r="4">
      <c r="B4" s="107" t="s">
        <v>105</v>
      </c>
    </row>
    <row r="5">
      <c r="B5" s="107" t="s">
        <v>106</v>
      </c>
      <c r="C5" s="107" t="s">
        <v>107</v>
      </c>
    </row>
    <row r="6">
      <c r="B6" s="107" t="s">
        <v>108</v>
      </c>
    </row>
    <row r="8">
      <c r="B8" s="107" t="s">
        <v>109</v>
      </c>
    </row>
    <row r="9">
      <c r="B9" s="107" t="s">
        <v>110</v>
      </c>
      <c r="C9" s="107" t="s">
        <v>107</v>
      </c>
    </row>
    <row r="10">
      <c r="B10" s="107" t="s">
        <v>111</v>
      </c>
      <c r="C10" s="107" t="s">
        <v>112</v>
      </c>
    </row>
    <row r="12">
      <c r="B12" s="107" t="s">
        <v>113</v>
      </c>
    </row>
    <row r="13">
      <c r="B13" s="107" t="s">
        <v>114</v>
      </c>
      <c r="C13" s="107" t="s">
        <v>107</v>
      </c>
    </row>
  </sheetData>
  <drawing r:id="rId1"/>
</worksheet>
</file>