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rojetoES\Fase1\"/>
    </mc:Choice>
  </mc:AlternateContent>
  <xr:revisionPtr revIDLastSave="0" documentId="8_{B647205D-4673-4CE2-A1A0-205F8BD2B8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H10" i="1"/>
  <c r="I10" i="1"/>
  <c r="J10" i="1"/>
  <c r="K10" i="1"/>
  <c r="L10" i="1"/>
  <c r="M10" i="1"/>
  <c r="N10" i="1"/>
  <c r="O10" i="1"/>
  <c r="E10" i="1"/>
  <c r="D11" i="1"/>
  <c r="D12" i="1" s="1"/>
  <c r="L12" i="1" l="1"/>
  <c r="E12" i="1"/>
  <c r="N12" i="1"/>
  <c r="G12" i="1"/>
  <c r="O12" i="1"/>
  <c r="M12" i="1"/>
  <c r="F12" i="1"/>
  <c r="I12" i="1"/>
  <c r="H12" i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J12" i="1"/>
  <c r="K12" i="1"/>
</calcChain>
</file>

<file path=xl/sharedStrings.xml><?xml version="1.0" encoding="utf-8"?>
<sst xmlns="http://schemas.openxmlformats.org/spreadsheetml/2006/main" count="24" uniqueCount="24">
  <si>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</si>
  <si>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</si>
  <si>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</si>
  <si>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</si>
  <si>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</si>
  <si>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</si>
  <si>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</si>
  <si>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</si>
  <si>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</si>
  <si>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</si>
  <si>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</si>
  <si>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</si>
  <si>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</si>
  <si>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</si>
  <si>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</si>
  <si>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</si>
  <si>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Remaining Effort</t>
  </si>
  <si>
    <t>Completed Effort</t>
  </si>
  <si>
    <t>Ideal Burndown</t>
  </si>
  <si>
    <t>Identify 3 code smells</t>
  </si>
  <si>
    <t>Identify 3 design patterns</t>
  </si>
  <si>
    <t>Review 3 code smells</t>
  </si>
  <si>
    <t>Review 3 design patterns</t>
  </si>
  <si>
    <t>57046_59748_60062_60437_64859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</si>
</sst>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5" fontId="0" fillId="4" borderId="17" xfId="0" applyNumberFormat="1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3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7" borderId="18" xfId="0" applyFont="1" applyFill="1" applyBorder="1" applyAlignment="1">
      <alignment horizontal="center" wrapText="1"/>
    </xf>
    <xf numFmtId="0" fontId="2" fillId="7" borderId="19" xfId="0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2652670615031842E-2"/>
          <c:y val="9.7043749758401979E-2"/>
          <c:w val="0.90927170594047946"/>
          <c:h val="0.78167290635546982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'Burndown Chart'!$B$10:$C$10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Chart'!$D$10:$O$10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18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Chart'!$B$11:$C$11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Chart'!$D$11:$O$11</c:f>
              <c:numCache>
                <c:formatCode>0.0</c:formatCode>
                <c:ptCount val="12"/>
                <c:pt idx="0" formatCode="General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54</c:v>
                </c:pt>
                <c:pt idx="9">
                  <c:v>48</c:v>
                </c:pt>
                <c:pt idx="10">
                  <c:v>30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Chart'!$B$12:$C$12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Chart'!$D$12:$O$12</c:f>
              <c:numCache>
                <c:formatCode>0.0</c:formatCode>
                <c:ptCount val="12"/>
                <c:pt idx="0" formatCode="General">
                  <c:v>60</c:v>
                </c:pt>
                <c:pt idx="1">
                  <c:v>56</c:v>
                </c:pt>
                <c:pt idx="2">
                  <c:v>52</c:v>
                </c:pt>
                <c:pt idx="3">
                  <c:v>48</c:v>
                </c:pt>
                <c:pt idx="4">
                  <c:v>44</c:v>
                </c:pt>
                <c:pt idx="5">
                  <c:v>40</c:v>
                </c:pt>
                <c:pt idx="6">
                  <c:v>36</c:v>
                </c:pt>
                <c:pt idx="7">
                  <c:v>32</c:v>
                </c:pt>
                <c:pt idx="8">
                  <c:v>28</c:v>
                </c:pt>
                <c:pt idx="9">
                  <c:v>24</c:v>
                </c:pt>
                <c:pt idx="10">
                  <c:v>20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608478</xdr:colOff>
      <xdr:row>18</xdr:row>
      <xdr:rowOff>10084</xdr:rowOff>
    </xdr:from>
    <xdr:to>
      <xdr:col>8</xdr:col>
      <xdr:colOff>672354</xdr:colOff>
      <xdr:row>45</xdr:row>
      <xdr:rowOff>6724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2"/>
  <sheetViews>
    <sheetView tabSelected="1" zoomScale="85" zoomScaleNormal="85" workbookViewId="0">
      <selection activeCell="Q14" sqref="Q14"/>
    </sheetView>
  </sheetViews>
  <sheetFormatPr defaultRowHeight="14.4" x14ac:dyDescent="0.3"/>
  <cols>
    <col min="2" max="2" width="7.109375" bestFit="1" customWidth="1"/>
    <col min="3" max="3" width="43" customWidth="1"/>
    <col min="4" max="4" width="14.44140625" bestFit="1" customWidth="1"/>
    <col min="5" max="15" width="10" bestFit="1" customWidth="1"/>
  </cols>
  <sheetData>
    <row r="1" spans="2:16" ht="33.6" customHeight="1" thickBot="1" x14ac:dyDescent="0.35">
      <c r="C1" s="40" t="s">
        <v>23</v>
      </c>
    </row>
    <row r="2" spans="2:16" ht="26.4" thickBot="1" x14ac:dyDescent="0.55000000000000004">
      <c r="B2" s="34" t="s">
        <v>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2:16" ht="15" thickBot="1" x14ac:dyDescent="0.35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2:16" x14ac:dyDescent="0.3">
      <c r="B4" s="28" t="s">
        <v>1</v>
      </c>
      <c r="C4" s="26" t="s">
        <v>2</v>
      </c>
      <c r="D4" s="3" t="s">
        <v>3</v>
      </c>
      <c r="E4" s="4">
        <v>44845</v>
      </c>
      <c r="F4" s="4">
        <v>44846</v>
      </c>
      <c r="G4" s="4">
        <v>44847</v>
      </c>
      <c r="H4" s="4">
        <v>44848</v>
      </c>
      <c r="I4" s="4">
        <v>44849</v>
      </c>
      <c r="J4" s="4">
        <v>44850</v>
      </c>
      <c r="K4" s="4">
        <v>44851</v>
      </c>
      <c r="L4" s="4">
        <v>44852</v>
      </c>
      <c r="M4" s="4">
        <v>44853</v>
      </c>
      <c r="N4" s="4">
        <v>44854</v>
      </c>
      <c r="O4" s="4">
        <v>44855</v>
      </c>
    </row>
    <row r="5" spans="2:16" ht="15" thickBot="1" x14ac:dyDescent="0.35">
      <c r="B5" s="29"/>
      <c r="C5" s="27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</row>
    <row r="6" spans="2:16" x14ac:dyDescent="0.3">
      <c r="B6" s="20">
        <v>1</v>
      </c>
      <c r="C6" s="21" t="s">
        <v>19</v>
      </c>
      <c r="D6" s="24">
        <v>15</v>
      </c>
      <c r="E6" s="6"/>
      <c r="F6" s="7"/>
      <c r="G6" s="7"/>
      <c r="H6" s="7"/>
      <c r="I6" s="7"/>
      <c r="J6" s="7"/>
      <c r="K6" s="7"/>
      <c r="L6" s="7">
        <v>6</v>
      </c>
      <c r="M6" s="7">
        <v>3</v>
      </c>
      <c r="N6" s="7">
        <v>6</v>
      </c>
      <c r="O6" s="7"/>
    </row>
    <row r="7" spans="2:16" x14ac:dyDescent="0.3">
      <c r="B7" s="22">
        <v>2</v>
      </c>
      <c r="C7" s="23" t="s">
        <v>20</v>
      </c>
      <c r="D7" s="25">
        <v>15</v>
      </c>
      <c r="E7" s="8"/>
      <c r="F7" s="9"/>
      <c r="G7" s="9"/>
      <c r="H7" s="9"/>
      <c r="I7" s="9"/>
      <c r="J7" s="9"/>
      <c r="K7" s="9"/>
      <c r="L7" s="9"/>
      <c r="M7" s="9">
        <v>3</v>
      </c>
      <c r="N7" s="9">
        <v>12</v>
      </c>
      <c r="O7" s="9"/>
    </row>
    <row r="8" spans="2:16" x14ac:dyDescent="0.3">
      <c r="B8" s="22">
        <v>3</v>
      </c>
      <c r="C8" s="23" t="s">
        <v>21</v>
      </c>
      <c r="D8" s="25">
        <v>15</v>
      </c>
      <c r="E8" s="10"/>
      <c r="F8" s="9"/>
      <c r="G8" s="9"/>
      <c r="H8" s="9"/>
      <c r="I8" s="9"/>
      <c r="J8" s="9"/>
      <c r="K8" s="9"/>
      <c r="L8" s="9"/>
      <c r="M8" s="9"/>
      <c r="N8" s="9"/>
      <c r="O8" s="9">
        <v>15</v>
      </c>
    </row>
    <row r="9" spans="2:16" ht="15" thickBot="1" x14ac:dyDescent="0.35">
      <c r="B9" s="22">
        <v>4</v>
      </c>
      <c r="C9" s="23" t="s">
        <v>22</v>
      </c>
      <c r="D9" s="25">
        <v>15</v>
      </c>
      <c r="E9" s="11"/>
      <c r="F9" s="9"/>
      <c r="G9" s="9"/>
      <c r="H9" s="9"/>
      <c r="I9" s="9"/>
      <c r="J9" s="9"/>
      <c r="K9" s="9"/>
      <c r="L9" s="9"/>
      <c r="M9" s="9"/>
      <c r="N9" s="9"/>
      <c r="O9" s="9">
        <v>15</v>
      </c>
    </row>
    <row r="10" spans="2:16" x14ac:dyDescent="0.3">
      <c r="B10" s="38" t="s">
        <v>17</v>
      </c>
      <c r="C10" s="39"/>
      <c r="D10" s="2">
        <v>0</v>
      </c>
      <c r="E10" s="13">
        <f>SUM(E6:E9)</f>
        <v>0</v>
      </c>
      <c r="F10" s="13">
        <f>SUM(F6:F9)</f>
        <v>0</v>
      </c>
      <c r="G10" s="13">
        <f>SUM(G6:G9)</f>
        <v>0</v>
      </c>
      <c r="H10" s="13">
        <f>SUM(H6:H9)</f>
        <v>0</v>
      </c>
      <c r="I10" s="13">
        <f>SUM(I6:I9)</f>
        <v>0</v>
      </c>
      <c r="J10" s="13">
        <f>SUM(J6:J9)</f>
        <v>0</v>
      </c>
      <c r="K10" s="13">
        <f>SUM(K6:K9)</f>
        <v>0</v>
      </c>
      <c r="L10" s="13">
        <f>SUM(L6:L9)</f>
        <v>6</v>
      </c>
      <c r="M10" s="13">
        <f>SUM(M6:M9)</f>
        <v>6</v>
      </c>
      <c r="N10" s="13">
        <f>SUM(N6:N9)</f>
        <v>18</v>
      </c>
      <c r="O10" s="13">
        <f>SUM(O6:O9)</f>
        <v>30</v>
      </c>
      <c r="P10" s="19"/>
    </row>
    <row r="11" spans="2:16" x14ac:dyDescent="0.3">
      <c r="B11" s="30" t="s">
        <v>16</v>
      </c>
      <c r="C11" s="31"/>
      <c r="D11" s="15">
        <f>SUM(D6:D10)</f>
        <v>60</v>
      </c>
      <c r="E11" s="16">
        <f>D11-SUM(E6:E9)</f>
        <v>60</v>
      </c>
      <c r="F11" s="14">
        <f>E11-SUM(F6:F9)</f>
        <v>60</v>
      </c>
      <c r="G11" s="14">
        <f>F11-SUM(G6:G9)</f>
        <v>60</v>
      </c>
      <c r="H11" s="14">
        <f>G11-SUM(H6:H9)</f>
        <v>60</v>
      </c>
      <c r="I11" s="14">
        <f>H11-SUM(I6:I9)</f>
        <v>60</v>
      </c>
      <c r="J11" s="12">
        <f>I11-SUM(J6:J9)</f>
        <v>60</v>
      </c>
      <c r="K11" s="12">
        <f>J11-SUM(K6:K9)</f>
        <v>60</v>
      </c>
      <c r="L11" s="12">
        <f>K11-SUM(L6:L9)</f>
        <v>54</v>
      </c>
      <c r="M11" s="12">
        <f>L11-SUM(M6:M9)</f>
        <v>48</v>
      </c>
      <c r="N11" s="14">
        <f>M11-SUM(N6:N9)</f>
        <v>30</v>
      </c>
      <c r="O11" s="12">
        <f>N11-SUM(O6:O9)</f>
        <v>0</v>
      </c>
    </row>
    <row r="12" spans="2:16" ht="15" thickBot="1" x14ac:dyDescent="0.35">
      <c r="B12" s="32" t="s">
        <v>18</v>
      </c>
      <c r="C12" s="33"/>
      <c r="D12" s="17">
        <f>D11</f>
        <v>60</v>
      </c>
      <c r="E12" s="18">
        <f>$D$12-($D$12/15*1)</f>
        <v>56</v>
      </c>
      <c r="F12" s="1">
        <f>$D$12-($D$12/15*2)</f>
        <v>52</v>
      </c>
      <c r="G12" s="1">
        <f>$D$12-($D$12/15*3)</f>
        <v>48</v>
      </c>
      <c r="H12" s="1">
        <f>$D$12-($D$12/15*4)</f>
        <v>44</v>
      </c>
      <c r="I12" s="1">
        <f>$D$12-($D$12/15*5)</f>
        <v>40</v>
      </c>
      <c r="J12" s="1">
        <f>$D$12-($D$12/15*6)</f>
        <v>36</v>
      </c>
      <c r="K12" s="1">
        <f>$D$12-($D$12/15*7)</f>
        <v>32</v>
      </c>
      <c r="L12" s="1">
        <f>$D$12-($D$12/15*8)</f>
        <v>28</v>
      </c>
      <c r="M12" s="1">
        <f>$D$12-($D$12/15*9)</f>
        <v>24</v>
      </c>
      <c r="N12" s="1">
        <f>$D$12-($D$12/15*10)</f>
        <v>20</v>
      </c>
      <c r="O12" s="1">
        <f>$D$12-($D$12/15*11)</f>
        <v>16</v>
      </c>
    </row>
  </sheetData>
  <mergeCells count="7">
    <mergeCell ref="C4:C5"/>
    <mergeCell ref="B4:B5"/>
    <mergeCell ref="B11:C11"/>
    <mergeCell ref="B12:C12"/>
    <mergeCell ref="B2:O2"/>
    <mergeCell ref="B3:O3"/>
    <mergeCell ref="B10:C1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LENOVO</cp:lastModifiedBy>
  <dcterms:created xsi:type="dcterms:W3CDTF">2021-11-14T17:33:15Z</dcterms:created>
  <dcterms:modified xsi:type="dcterms:W3CDTF">2022-10-21T21:18:58Z</dcterms:modified>
</cp:coreProperties>
</file>