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urndown Chart" sheetId="1" r:id="rId4"/>
  </sheets>
</workbook>
</file>

<file path=xl/sharedStrings.xml><?xml version="1.0" encoding="utf-8"?>
<sst xmlns="http://schemas.openxmlformats.org/spreadsheetml/2006/main" uniqueCount="27">
  <si>
    <t>57046_59748_60062_60437_64859</t>
  </si>
  <si>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</si>
  <si>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</si>
  <si>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</si>
  <si>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</si>
  <si>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</si>
  <si>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</si>
  <si>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</si>
  <si>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</si>
  <si>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</si>
  <si>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</si>
  <si>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</si>
  <si>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</si>
  <si>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</si>
  <si>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</si>
  <si>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</si>
  <si>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</si>
  <si>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</si>
  <si>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</si>
  <si>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</si>
  <si>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Identify 3 code smells</t>
  </si>
  <si>
    <t>Identify 3 design patterns</t>
  </si>
  <si>
    <t>Review 3 code smells</t>
  </si>
  <si>
    <t>Review 3 design patterns</t>
  </si>
  <si>
    <t>Completed Effort</t>
  </si>
  <si>
    <t>Remaining Effort</t>
  </si>
  <si>
    <t>Ideal Burndown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</si>
</sst>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d/mmm/yy"/>
    <numFmt numFmtId="60" formatCode="0.0"/>
  </numFmts>
  <fonts count="9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20"/>
      <color indexed="10"/>
      <name val="Calibri"/>
    </font>
    <font>
      <b val="1"/>
      <sz val="11"/>
      <color indexed="8"/>
      <name val="Calibri"/>
    </font>
    <font>
      <sz val="10"/>
      <color indexed="8"/>
      <name val="Calibri"/>
    </font>
    <font>
      <sz val="9"/>
      <color indexed="18"/>
      <name val="Calibri"/>
    </font>
    <font>
      <sz val="10"/>
      <color indexed="18"/>
      <name val="Calibri"/>
    </font>
    <font>
      <sz val="14"/>
      <color indexed="1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2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0" borderId="2" applyNumberFormat="1" applyFont="1" applyFill="0" applyBorder="1" applyAlignment="1" applyProtection="0">
      <alignment horizontal="center" vertical="bottom"/>
    </xf>
    <xf numFmtId="0" fontId="0" borderId="3" applyNumberFormat="0" applyFont="1" applyFill="0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horizontal="center" vertical="bottom"/>
    </xf>
    <xf numFmtId="0" fontId="0" borderId="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horizontal="center" vertical="bottom"/>
    </xf>
    <xf numFmtId="0" fontId="0" borderId="9" applyNumberFormat="0" applyFont="1" applyFill="0" applyBorder="1" applyAlignment="1" applyProtection="0">
      <alignment horizontal="center" vertical="bottom"/>
    </xf>
    <xf numFmtId="49" fontId="4" fillId="3" borderId="10" applyNumberFormat="1" applyFont="1" applyFill="1" applyBorder="1" applyAlignment="1" applyProtection="0">
      <alignment horizontal="center" vertical="center"/>
    </xf>
    <xf numFmtId="49" fontId="4" fillId="3" borderId="11" applyNumberFormat="1" applyFont="1" applyFill="1" applyBorder="1" applyAlignment="1" applyProtection="0">
      <alignment horizontal="center" vertical="center"/>
    </xf>
    <xf numFmtId="49" fontId="4" fillId="3" borderId="11" applyNumberFormat="1" applyFont="1" applyFill="1" applyBorder="1" applyAlignment="1" applyProtection="0">
      <alignment horizontal="center" vertical="bottom"/>
    </xf>
    <xf numFmtId="59" fontId="4" fillId="3" borderId="11" applyNumberFormat="1" applyFont="1" applyFill="1" applyBorder="1" applyAlignment="1" applyProtection="0">
      <alignment horizontal="center" vertical="bottom"/>
    </xf>
    <xf numFmtId="0" fontId="4" fillId="3" borderId="12" applyNumberFormat="0" applyFont="1" applyFill="1" applyBorder="1" applyAlignment="1" applyProtection="0">
      <alignment horizontal="center" vertical="center"/>
    </xf>
    <xf numFmtId="0" fontId="4" fillId="3" borderId="13" applyNumberFormat="0" applyFont="1" applyFill="1" applyBorder="1" applyAlignment="1" applyProtection="0">
      <alignment horizontal="center" vertical="center"/>
    </xf>
    <xf numFmtId="49" fontId="4" fillId="3" borderId="13" applyNumberFormat="1" applyFont="1" applyFill="1" applyBorder="1" applyAlignment="1" applyProtection="0">
      <alignment horizontal="center" vertical="bottom"/>
    </xf>
    <xf numFmtId="0" fontId="0" fillId="4" borderId="10" applyNumberFormat="1" applyFont="1" applyFill="1" applyBorder="1" applyAlignment="1" applyProtection="0">
      <alignment horizontal="right" vertical="bottom" wrapText="1"/>
    </xf>
    <xf numFmtId="49" fontId="0" fillId="4" borderId="11" applyNumberFormat="1" applyFont="1" applyFill="1" applyBorder="1" applyAlignment="1" applyProtection="0">
      <alignment vertical="bottom" wrapText="1"/>
    </xf>
    <xf numFmtId="0" fontId="0" fillId="5" borderId="14" applyNumberFormat="1" applyFont="1" applyFill="1" applyBorder="1" applyAlignment="1" applyProtection="0">
      <alignment horizontal="center" vertical="bottom"/>
    </xf>
    <xf numFmtId="0" fontId="0" borderId="10" applyNumberFormat="0" applyFont="1" applyFill="0" applyBorder="1" applyAlignment="1" applyProtection="0">
      <alignment horizontal="center" vertical="bottom"/>
    </xf>
    <xf numFmtId="0" fontId="0" borderId="11" applyNumberFormat="0" applyFont="1" applyFill="0" applyBorder="1" applyAlignment="1" applyProtection="0">
      <alignment horizontal="center" vertical="bottom"/>
    </xf>
    <xf numFmtId="0" fontId="0" fillId="4" borderId="15" applyNumberFormat="1" applyFont="1" applyFill="1" applyBorder="1" applyAlignment="1" applyProtection="0">
      <alignment horizontal="right" vertical="bottom" wrapText="1"/>
    </xf>
    <xf numFmtId="49" fontId="0" fillId="4" borderId="16" applyNumberFormat="1" applyFont="1" applyFill="1" applyBorder="1" applyAlignment="1" applyProtection="0">
      <alignment vertical="bottom" wrapText="1"/>
    </xf>
    <xf numFmtId="0" fontId="0" fillId="5" borderId="17" applyNumberFormat="1" applyFont="1" applyFill="1" applyBorder="1" applyAlignment="1" applyProtection="0">
      <alignment horizontal="center" vertical="bottom"/>
    </xf>
    <xf numFmtId="0" fontId="0" borderId="15" applyNumberFormat="0" applyFont="1" applyFill="0" applyBorder="1" applyAlignment="1" applyProtection="0">
      <alignment horizontal="center" vertical="bottom"/>
    </xf>
    <xf numFmtId="0" fontId="0" borderId="16" applyNumberFormat="0" applyFont="1" applyFill="0" applyBorder="1" applyAlignment="1" applyProtection="0">
      <alignment horizontal="center" vertical="bottom"/>
    </xf>
    <xf numFmtId="0" fontId="0" fillId="4" borderId="12" applyNumberFormat="1" applyFont="1" applyFill="1" applyBorder="1" applyAlignment="1" applyProtection="0">
      <alignment horizontal="right" vertical="bottom" wrapText="1"/>
    </xf>
    <xf numFmtId="49" fontId="0" fillId="4" borderId="13" applyNumberFormat="1" applyFont="1" applyFill="1" applyBorder="1" applyAlignment="1" applyProtection="0">
      <alignment vertical="bottom" wrapText="1"/>
    </xf>
    <xf numFmtId="0" fontId="0" fillId="5" borderId="18" applyNumberFormat="1" applyFont="1" applyFill="1" applyBorder="1" applyAlignment="1" applyProtection="0">
      <alignment horizontal="center" vertical="bottom"/>
    </xf>
    <xf numFmtId="0" fontId="0" borderId="12" applyNumberFormat="0" applyFont="1" applyFill="0" applyBorder="1" applyAlignment="1" applyProtection="0">
      <alignment horizontal="center" vertical="bottom"/>
    </xf>
    <xf numFmtId="0" fontId="0" borderId="13" applyNumberFormat="0" applyFont="1" applyFill="0" applyBorder="1" applyAlignment="1" applyProtection="0">
      <alignment horizontal="center" vertical="bottom"/>
    </xf>
    <xf numFmtId="49" fontId="4" fillId="6" borderId="19" applyNumberFormat="1" applyFont="1" applyFill="1" applyBorder="1" applyAlignment="1" applyProtection="0">
      <alignment horizontal="center" vertical="bottom" wrapText="1"/>
    </xf>
    <xf numFmtId="0" fontId="4" fillId="6" borderId="20" applyNumberFormat="0" applyFont="1" applyFill="1" applyBorder="1" applyAlignment="1" applyProtection="0">
      <alignment horizontal="center" vertical="bottom" wrapText="1"/>
    </xf>
    <xf numFmtId="0" fontId="0" fillId="6" borderId="14" applyNumberFormat="1" applyFont="1" applyFill="1" applyBorder="1" applyAlignment="1" applyProtection="0">
      <alignment horizontal="center" vertical="bottom"/>
    </xf>
    <xf numFmtId="0" fontId="0" fillId="6" borderId="10" applyNumberFormat="1" applyFont="1" applyFill="1" applyBorder="1" applyAlignment="1" applyProtection="0">
      <alignment horizontal="center" vertical="bottom"/>
    </xf>
    <xf numFmtId="0" fontId="0" fillId="6" borderId="11" applyNumberFormat="1" applyFont="1" applyFill="1" applyBorder="1" applyAlignment="1" applyProtection="0">
      <alignment horizontal="center" vertical="bottom"/>
    </xf>
    <xf numFmtId="0" fontId="0" borderId="21" applyNumberFormat="0" applyFont="1" applyFill="0" applyBorder="1" applyAlignment="1" applyProtection="0">
      <alignment vertical="bottom"/>
    </xf>
    <xf numFmtId="0" fontId="0" borderId="22" applyNumberFormat="0" applyFont="1" applyFill="0" applyBorder="1" applyAlignment="1" applyProtection="0">
      <alignment vertical="bottom"/>
    </xf>
    <xf numFmtId="49" fontId="4" fillId="7" borderId="15" applyNumberFormat="1" applyFont="1" applyFill="1" applyBorder="1" applyAlignment="1" applyProtection="0">
      <alignment horizontal="center" vertical="bottom"/>
    </xf>
    <xf numFmtId="0" fontId="4" fillId="7" borderId="16" applyNumberFormat="0" applyFont="1" applyFill="1" applyBorder="1" applyAlignment="1" applyProtection="0">
      <alignment horizontal="center" vertical="bottom"/>
    </xf>
    <xf numFmtId="0" fontId="0" fillId="7" borderId="17" applyNumberFormat="1" applyFont="1" applyFill="1" applyBorder="1" applyAlignment="1" applyProtection="0">
      <alignment horizontal="center" vertical="bottom"/>
    </xf>
    <xf numFmtId="60" fontId="0" fillId="7" borderId="15" applyNumberFormat="1" applyFont="1" applyFill="1" applyBorder="1" applyAlignment="1" applyProtection="0">
      <alignment horizontal="center" vertical="bottom"/>
    </xf>
    <xf numFmtId="60" fontId="0" fillId="7" borderId="16" applyNumberFormat="1" applyFont="1" applyFill="1" applyBorder="1" applyAlignment="1" applyProtection="0">
      <alignment horizontal="center" vertical="bottom"/>
    </xf>
    <xf numFmtId="49" fontId="4" fillId="8" borderId="12" applyNumberFormat="1" applyFont="1" applyFill="1" applyBorder="1" applyAlignment="1" applyProtection="0">
      <alignment horizontal="center" vertical="bottom"/>
    </xf>
    <xf numFmtId="0" fontId="4" fillId="8" borderId="13" applyNumberFormat="0" applyFont="1" applyFill="1" applyBorder="1" applyAlignment="1" applyProtection="0">
      <alignment horizontal="center" vertical="bottom"/>
    </xf>
    <xf numFmtId="0" fontId="0" fillId="8" borderId="18" applyNumberFormat="1" applyFont="1" applyFill="1" applyBorder="1" applyAlignment="1" applyProtection="0">
      <alignment horizontal="center" vertical="bottom"/>
    </xf>
    <xf numFmtId="60" fontId="0" fillId="8" borderId="12" applyNumberFormat="1" applyFont="1" applyFill="1" applyBorder="1" applyAlignment="1" applyProtection="0">
      <alignment horizontal="center" vertical="bottom"/>
    </xf>
    <xf numFmtId="60" fontId="0" fillId="8" borderId="13" applyNumberFormat="1" applyFont="1" applyFill="1" applyBorder="1" applyAlignment="1" applyProtection="0">
      <alignment horizontal="center" vertical="bottom"/>
    </xf>
    <xf numFmtId="0" fontId="0" borderId="23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548135"/>
      <rgbColor rgb="fff7caac"/>
      <rgbColor rgb="fff2f2f2"/>
      <rgbColor rgb="ffd8d8d8"/>
      <rgbColor rgb="fffff2cb"/>
      <rgbColor rgb="ffb4c6e7"/>
      <rgbColor rgb="ffc5deb5"/>
      <rgbColor rgb="ff595959"/>
      <rgbColor rgb="ff00b0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Sprint Burndown Chart</a:t>
            </a:r>
          </a:p>
        </c:rich>
      </c:tx>
      <c:layout>
        <c:manualLayout>
          <c:xMode val="edge"/>
          <c:yMode val="edge"/>
          <c:x val="0.403338"/>
          <c:y val="0"/>
          <c:w val="0.193324"/>
          <c:h val="0.0670321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842"/>
          <c:y val="0.0670321"/>
          <c:w val="0.93658"/>
          <c:h val="0.8384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'Burndown Chart'!$B$11:$C$11</c:f>
              <c:strCache>
                <c:ptCount val="1"/>
                <c:pt idx="0">
                  <c:v>Remaining Effort</c:v>
                </c:pt>
              </c:strCache>
            </c:strRef>
          </c:tx>
          <c:spPr>
            <a:solidFill>
              <a:schemeClr val="accent5"/>
            </a:solidFill>
            <a:ln w="28575" cap="rnd">
              <a:solidFill>
                <a:schemeClr val="accent5"/>
              </a:solidFill>
              <a:prstDash val="solid"/>
              <a:round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'Burndown Chart'!$D$5:$R$5</c:f>
              <c:strCache>
                <c:ptCount val="1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</c:strCache>
            </c:strRef>
          </c:cat>
          <c:val>
            <c:numRef>
              <c:f>'Burndown Chart'!$D$11:$O$11</c:f>
              <c:numCache>
                <c:ptCount val="12"/>
                <c:pt idx="0">
                  <c:v>60.000000</c:v>
                </c:pt>
                <c:pt idx="1">
                  <c:v>60.000000</c:v>
                </c:pt>
                <c:pt idx="2">
                  <c:v>60.000000</c:v>
                </c:pt>
                <c:pt idx="3">
                  <c:v>60.000000</c:v>
                </c:pt>
                <c:pt idx="4">
                  <c:v>60.000000</c:v>
                </c:pt>
                <c:pt idx="5">
                  <c:v>60.000000</c:v>
                </c:pt>
                <c:pt idx="6">
                  <c:v>60.000000</c:v>
                </c:pt>
                <c:pt idx="7">
                  <c:v>60.000000</c:v>
                </c:pt>
                <c:pt idx="8">
                  <c:v>60.000000</c:v>
                </c:pt>
                <c:pt idx="9">
                  <c:v>60.000000</c:v>
                </c:pt>
                <c:pt idx="10">
                  <c:v>60.000000</c:v>
                </c:pt>
                <c:pt idx="11">
                  <c:v>60.000000</c:v>
                </c:pt>
              </c:numCache>
            </c:numRef>
          </c:val>
        </c:ser>
        <c:ser>
          <c:idx val="1"/>
          <c:order val="1"/>
          <c:tx>
            <c:strRef>
              <c:f>'Burndown Chart'!$B$12:$C$12</c:f>
              <c:strCache>
                <c:ptCount val="1"/>
                <c:pt idx="0">
                  <c:v>Ideal Burndown</c:v>
                </c:pt>
              </c:strCache>
            </c:strRef>
          </c:tx>
          <c:spPr>
            <a:solidFill>
              <a:srgbClr val="00B050"/>
            </a:solidFill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'Burndown Chart'!$D$5:$R$5</c:f>
              <c:strCache>
                <c:ptCount val="1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</c:strCache>
            </c:strRef>
          </c:cat>
          <c:val>
            <c:numRef>
              <c:f>'Burndown Chart'!$D$12:$O$12</c:f>
              <c:numCache>
                <c:ptCount val="12"/>
                <c:pt idx="0">
                  <c:v>60.000000</c:v>
                </c:pt>
                <c:pt idx="1">
                  <c:v>56.000000</c:v>
                </c:pt>
                <c:pt idx="2">
                  <c:v>52.000000</c:v>
                </c:pt>
                <c:pt idx="3">
                  <c:v>48.000000</c:v>
                </c:pt>
                <c:pt idx="4">
                  <c:v>44.000000</c:v>
                </c:pt>
                <c:pt idx="5">
                  <c:v>40.000000</c:v>
                </c:pt>
                <c:pt idx="6">
                  <c:v>36.000000</c:v>
                </c:pt>
                <c:pt idx="7">
                  <c:v>32.000000</c:v>
                </c:pt>
                <c:pt idx="8">
                  <c:v>28.000000</c:v>
                </c:pt>
                <c:pt idx="9">
                  <c:v>24.000000</c:v>
                </c:pt>
                <c:pt idx="10">
                  <c:v>20.000000</c:v>
                </c:pt>
                <c:pt idx="11">
                  <c:v>16.000000</c:v>
                </c:pt>
              </c:numCache>
            </c:numRef>
          </c:val>
        </c:ser>
        <c:ser>
          <c:idx val="2"/>
          <c:order val="2"/>
          <c:tx>
            <c:strRef>
              <c:f>'Burndown Chart'!$B$10:$C$10</c:f>
              <c:strCache>
                <c:ptCount val="1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'Burndown Chart'!$D$5:$R$5</c:f>
              <c:strCache>
                <c:ptCount val="1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</c:strCache>
            </c:strRef>
          </c:cat>
          <c:val>
            <c:numRef>
              <c:f>'Burndown Chart'!$D$10:$R$10</c:f>
              <c:numCache>
                <c:ptCount val="15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</c:numCache>
            </c:numRef>
          </c:val>
        </c:ser>
        <c:gapWidth val="15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0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595959"/>
                    </a:solidFill>
                    <a:latin typeface="Calibri"/>
                  </a:defRPr>
                </a:pPr>
                <a:r>
                  <a:rPr b="0" i="0" strike="noStrike" sz="1000" u="none">
                    <a:solidFill>
                      <a:srgbClr val="595959"/>
                    </a:solidFill>
                    <a:latin typeface="Calibri"/>
                  </a:rPr>
                  <a:t>Hours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30"/>
        <c:minorUnit val="1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299191"/>
          <c:y val="0.962245"/>
          <c:w val="0.384011"/>
          <c:h val="0.0377554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154043</xdr:colOff>
      <xdr:row>19</xdr:row>
      <xdr:rowOff>117158</xdr:rowOff>
    </xdr:from>
    <xdr:to>
      <xdr:col>8</xdr:col>
      <xdr:colOff>761999</xdr:colOff>
      <xdr:row>46</xdr:row>
      <xdr:rowOff>3510</xdr:rowOff>
    </xdr:to>
    <xdr:graphicFrame>
      <xdr:nvGraphicFramePr>
        <xdr:cNvPr id="2" name="Chart 2"/>
        <xdr:cNvGraphicFramePr/>
      </xdr:nvGraphicFramePr>
      <xdr:xfrm>
        <a:off x="827143" y="3903663"/>
        <a:ext cx="8583557" cy="453264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Tema do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o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T46"/>
  <sheetViews>
    <sheetView workbookViewId="0" showGridLines="0" defaultGridColor="1"/>
  </sheetViews>
  <sheetFormatPr defaultColWidth="8.83333" defaultRowHeight="14.4" customHeight="1" outlineLevelRow="0" outlineLevelCol="0"/>
  <cols>
    <col min="1" max="1" width="8.85156" style="1" customWidth="1"/>
    <col min="2" max="2" width="7.17188" style="1" customWidth="1"/>
    <col min="3" max="3" width="43" style="1" customWidth="1"/>
    <col min="4" max="4" width="14.5" style="1" customWidth="1"/>
    <col min="5" max="15" width="10" style="1" customWidth="1"/>
    <col min="16" max="20" width="8.85156" style="1" customWidth="1"/>
    <col min="21" max="16384" width="8.85156" style="1" customWidth="1"/>
  </cols>
  <sheetData>
    <row r="1" ht="33.6" customHeight="1">
      <c r="A1" s="2"/>
      <c r="B1" s="3"/>
      <c r="C1" t="s" s="4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2"/>
      <c r="Q1" s="2"/>
      <c r="R1" s="2"/>
      <c r="S1" s="2"/>
      <c r="T1" s="2"/>
    </row>
    <row r="2" ht="26.4" customHeight="1">
      <c r="A2" s="5"/>
      <c r="B2" t="s" s="6">
        <v>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8"/>
      <c r="P2" s="9"/>
      <c r="Q2" s="2"/>
      <c r="R2" s="2"/>
      <c r="S2" s="2"/>
      <c r="T2" s="2"/>
    </row>
    <row r="3" ht="15" customHeight="1">
      <c r="A3" s="5"/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3"/>
      <c r="Q3" s="3"/>
      <c r="R3" s="3"/>
      <c r="S3" s="2"/>
      <c r="T3" s="2"/>
    </row>
    <row r="4" ht="14.05" customHeight="1">
      <c r="A4" s="5"/>
      <c r="B4" t="s" s="12">
        <v>2</v>
      </c>
      <c r="C4" t="s" s="13">
        <v>3</v>
      </c>
      <c r="D4" t="s" s="14">
        <v>4</v>
      </c>
      <c r="E4" s="15">
        <v>44856</v>
      </c>
      <c r="F4" s="15">
        <f>E4+1</f>
        <v>44857</v>
      </c>
      <c r="G4" s="15">
        <f>F4+1</f>
        <v>44858</v>
      </c>
      <c r="H4" s="15">
        <f>G4+1</f>
        <v>44859</v>
      </c>
      <c r="I4" s="15">
        <f>H4+1</f>
        <v>44860</v>
      </c>
      <c r="J4" s="15">
        <f>I4+1</f>
        <v>44861</v>
      </c>
      <c r="K4" s="15">
        <f>J4+1</f>
        <v>44862</v>
      </c>
      <c r="L4" s="15">
        <f>K4+1</f>
        <v>44863</v>
      </c>
      <c r="M4" s="15">
        <f>L4+1</f>
        <v>44864</v>
      </c>
      <c r="N4" s="15">
        <f>M4+1</f>
        <v>44865</v>
      </c>
      <c r="O4" s="15">
        <f>N4+1</f>
        <v>44866</v>
      </c>
      <c r="P4" s="15">
        <f>O4+1</f>
        <v>44867</v>
      </c>
      <c r="Q4" s="15">
        <f>P4+1</f>
        <v>44868</v>
      </c>
      <c r="R4" s="15">
        <f>Q4+1</f>
        <v>44869</v>
      </c>
      <c r="S4" s="9"/>
      <c r="T4" s="2"/>
    </row>
    <row r="5" ht="15" customHeight="1">
      <c r="A5" s="5"/>
      <c r="B5" s="16"/>
      <c r="C5" s="17"/>
      <c r="D5" t="s" s="18">
        <v>5</v>
      </c>
      <c r="E5" t="s" s="18">
        <v>6</v>
      </c>
      <c r="F5" t="s" s="18">
        <v>7</v>
      </c>
      <c r="G5" t="s" s="18">
        <v>8</v>
      </c>
      <c r="H5" t="s" s="18">
        <v>9</v>
      </c>
      <c r="I5" t="s" s="18">
        <v>10</v>
      </c>
      <c r="J5" t="s" s="18">
        <v>11</v>
      </c>
      <c r="K5" t="s" s="18">
        <v>12</v>
      </c>
      <c r="L5" t="s" s="18">
        <v>13</v>
      </c>
      <c r="M5" t="s" s="18">
        <v>14</v>
      </c>
      <c r="N5" t="s" s="18">
        <v>15</v>
      </c>
      <c r="O5" t="s" s="18">
        <v>16</v>
      </c>
      <c r="P5" t="s" s="18">
        <v>17</v>
      </c>
      <c r="Q5" t="s" s="18">
        <v>18</v>
      </c>
      <c r="R5" t="s" s="18">
        <v>19</v>
      </c>
      <c r="S5" s="9"/>
      <c r="T5" s="2"/>
    </row>
    <row r="6" ht="14.05" customHeight="1">
      <c r="A6" s="5"/>
      <c r="B6" s="19">
        <v>1</v>
      </c>
      <c r="C6" t="s" s="20">
        <v>20</v>
      </c>
      <c r="D6" s="21">
        <v>15</v>
      </c>
      <c r="E6" s="22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9"/>
      <c r="T6" s="2"/>
    </row>
    <row r="7" ht="13.55" customHeight="1">
      <c r="A7" s="5"/>
      <c r="B7" s="24">
        <v>2</v>
      </c>
      <c r="C7" t="s" s="25">
        <v>21</v>
      </c>
      <c r="D7" s="26">
        <v>15</v>
      </c>
      <c r="E7" s="27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9"/>
      <c r="T7" s="2"/>
    </row>
    <row r="8" ht="13.55" customHeight="1">
      <c r="A8" s="5"/>
      <c r="B8" s="24">
        <v>3</v>
      </c>
      <c r="C8" t="s" s="25">
        <v>22</v>
      </c>
      <c r="D8" s="26">
        <v>15</v>
      </c>
      <c r="E8" s="27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9"/>
      <c r="T8" s="2"/>
    </row>
    <row r="9" ht="15" customHeight="1">
      <c r="A9" s="5"/>
      <c r="B9" s="29">
        <v>4</v>
      </c>
      <c r="C9" t="s" s="30">
        <v>23</v>
      </c>
      <c r="D9" s="31">
        <v>15</v>
      </c>
      <c r="E9" s="32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9"/>
      <c r="T9" s="2"/>
    </row>
    <row r="10" ht="14.05" customHeight="1">
      <c r="A10" s="5"/>
      <c r="B10" t="s" s="34">
        <v>24</v>
      </c>
      <c r="C10" s="35"/>
      <c r="D10" s="36">
        <v>0</v>
      </c>
      <c r="E10" s="37">
        <f>SUM(E6:E9)</f>
        <v>0</v>
      </c>
      <c r="F10" s="38">
        <f>SUM(F6:F9)</f>
        <v>0</v>
      </c>
      <c r="G10" s="38">
        <f>SUM(G6:G9)</f>
        <v>0</v>
      </c>
      <c r="H10" s="38">
        <f>SUM(H6:H9)</f>
        <v>0</v>
      </c>
      <c r="I10" s="38">
        <f>SUM(I6:I9)</f>
        <v>0</v>
      </c>
      <c r="J10" s="38">
        <f>SUM(J6:J9)</f>
        <v>0</v>
      </c>
      <c r="K10" s="38">
        <f>SUM(K6:K9)</f>
        <v>0</v>
      </c>
      <c r="L10" s="38">
        <f>SUM(L6:L9)</f>
        <v>0</v>
      </c>
      <c r="M10" s="38">
        <f>SUM(M6:M9)</f>
        <v>0</v>
      </c>
      <c r="N10" s="38">
        <f>SUM(N6:N9)</f>
        <v>0</v>
      </c>
      <c r="O10" s="38">
        <f>SUM(O6:O9)</f>
        <v>0</v>
      </c>
      <c r="P10" s="38">
        <f>SUM(P6:P9)</f>
        <v>0</v>
      </c>
      <c r="Q10" s="38">
        <f>SUM(Q6:Q9)</f>
        <v>0</v>
      </c>
      <c r="R10" s="38">
        <f>SUM(R6:R9)</f>
        <v>0</v>
      </c>
      <c r="S10" s="39"/>
      <c r="T10" s="40"/>
    </row>
    <row r="11" ht="13.55" customHeight="1">
      <c r="A11" s="5"/>
      <c r="B11" t="s" s="41">
        <v>25</v>
      </c>
      <c r="C11" s="42"/>
      <c r="D11" s="43">
        <f>SUM(D6:D10)</f>
        <v>60</v>
      </c>
      <c r="E11" s="44">
        <f>D11-SUM(E6:E9)</f>
        <v>60</v>
      </c>
      <c r="F11" s="45">
        <f>E11-SUM(F6:F9)</f>
        <v>60</v>
      </c>
      <c r="G11" s="45">
        <f>F11-SUM(G6:G9)</f>
        <v>60</v>
      </c>
      <c r="H11" s="45">
        <f>G11-SUM(H6:H9)</f>
        <v>60</v>
      </c>
      <c r="I11" s="45">
        <f>H11-SUM(I6:I9)</f>
        <v>60</v>
      </c>
      <c r="J11" s="45">
        <f>I11-SUM(J6:J9)</f>
        <v>60</v>
      </c>
      <c r="K11" s="45">
        <f>J11-SUM(K6:K9)</f>
        <v>60</v>
      </c>
      <c r="L11" s="45">
        <f>K11-SUM(L6:L9)</f>
        <v>60</v>
      </c>
      <c r="M11" s="45">
        <f>L11-SUM(M6:M9)</f>
        <v>60</v>
      </c>
      <c r="N11" s="45">
        <f>M11-SUM(N6:N9)</f>
        <v>60</v>
      </c>
      <c r="O11" s="45">
        <f>N11-SUM(O6:O9)</f>
        <v>60</v>
      </c>
      <c r="P11" s="45">
        <f>O11-SUM(P6:P9)</f>
        <v>60</v>
      </c>
      <c r="Q11" s="45">
        <f>P11-SUM(Q6:Q9)</f>
        <v>60</v>
      </c>
      <c r="R11" s="45">
        <f>Q11-SUM(R6:R9)</f>
        <v>60</v>
      </c>
      <c r="S11" s="9"/>
      <c r="T11" s="2"/>
    </row>
    <row r="12" ht="15" customHeight="1">
      <c r="A12" s="5"/>
      <c r="B12" t="s" s="46">
        <v>26</v>
      </c>
      <c r="C12" s="47"/>
      <c r="D12" s="48">
        <f>D11</f>
        <v>60</v>
      </c>
      <c r="E12" s="49">
        <f>$D$12-($D$12/15*1)</f>
        <v>56</v>
      </c>
      <c r="F12" s="50">
        <f>$D$12-($D$12/15*2)</f>
        <v>52</v>
      </c>
      <c r="G12" s="50">
        <f>$D$12-($D$12/15*3)</f>
        <v>48</v>
      </c>
      <c r="H12" s="50">
        <f>$D$12-($D$12/15*4)</f>
        <v>44</v>
      </c>
      <c r="I12" s="50">
        <f>$D$12-($D$12/15*5)</f>
        <v>40</v>
      </c>
      <c r="J12" s="50">
        <f>$D$12-($D$12/15*6)</f>
        <v>36</v>
      </c>
      <c r="K12" s="50">
        <f>$D$12-($D$12/15*7)</f>
        <v>32</v>
      </c>
      <c r="L12" s="50">
        <f>$D$12-($D$12/15*8)</f>
        <v>28</v>
      </c>
      <c r="M12" s="50">
        <f>$D$12-($D$12/15*9)</f>
        <v>24</v>
      </c>
      <c r="N12" s="50">
        <f>$D$12-($D$12/15*10)</f>
        <v>20</v>
      </c>
      <c r="O12" s="50">
        <f>$D$12-($D$12/15*11)</f>
        <v>16</v>
      </c>
      <c r="P12" s="50">
        <f>$D$12-($D$12/15*11)</f>
        <v>16</v>
      </c>
      <c r="Q12" s="50">
        <f>$D$12-($D$12/15*11)</f>
        <v>16</v>
      </c>
      <c r="R12" s="50">
        <f>$D$12-($D$12/15*11)</f>
        <v>16</v>
      </c>
      <c r="S12" s="9"/>
      <c r="T12" s="2"/>
    </row>
    <row r="13" ht="14.05" customHeight="1">
      <c r="A13" s="2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2"/>
      <c r="T13" s="2"/>
    </row>
    <row r="14" ht="13.5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ht="13.5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ht="13.5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ht="13.5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ht="13.5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ht="13.5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ht="13.5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ht="13.5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ht="13.5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ht="13.5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ht="13.5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ht="13.5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ht="13.5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ht="13.5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ht="13.5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ht="13.5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ht="13.5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ht="13.5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ht="13.5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ht="13.5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ht="13.5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ht="13.5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ht="13.5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ht="13.5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ht="13.5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ht="13.5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ht="13.5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ht="13.5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ht="13.5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ht="13.5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ht="13.5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ht="13.5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ht="13.5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</sheetData>
  <mergeCells count="7">
    <mergeCell ref="C4:C5"/>
    <mergeCell ref="B4:B5"/>
    <mergeCell ref="B11:C11"/>
    <mergeCell ref="B12:C12"/>
    <mergeCell ref="B3:O3"/>
    <mergeCell ref="B10:C10"/>
    <mergeCell ref="B2:R2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