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<sst xmlns="http://schemas.openxmlformats.org/spreadsheetml/2006/main" count="105" uniqueCount="42">
  <si>
    <t xml:space="preserve">ORIGINAL</t>
  </si>
  <si>
    <t xml:space="preserve">Edges</t>
  </si>
  <si>
    <t xml:space="preserve">Vertices</t>
  </si>
  <si>
    <t xml:space="preserve">Gain</t>
  </si>
  <si>
    <t xml:space="preserve">Time, с</t>
  </si>
  <si>
    <t xml:space="preserve">Iterations</t>
  </si>
  <si>
    <t xml:space="preserve">Iteratrions</t>
  </si>
  <si>
    <t xml:space="preserve">E/V</t>
  </si>
  <si>
    <t xml:space="preserve">E*V</t>
  </si>
  <si>
    <t xml:space="preserve">benchmark_set/ISPD98_ibm01.hgr</t>
  </si>
  <si>
    <t xml:space="preserve">benchmark_set/ISPD98_ibm02.hgr</t>
  </si>
  <si>
    <t xml:space="preserve">benchmark_set/ISPD98_ibm03.hgr</t>
  </si>
  <si>
    <t xml:space="preserve">benchmark_set/ISPD98_ibm04.hgr</t>
  </si>
  <si>
    <t xml:space="preserve">benchmark_set/ISPD98_ibm05.hgr</t>
  </si>
  <si>
    <t xml:space="preserve">benchmark_set/ISPD98_ibm06.hgr</t>
  </si>
  <si>
    <t xml:space="preserve">benchmark_set/ISPD98_ibm07.hgr</t>
  </si>
  <si>
    <t xml:space="preserve">benchmark_set/ISPD98_ibm08.hgr</t>
  </si>
  <si>
    <t xml:space="preserve">benchmark_set/ISPD98_ibm09.hgr</t>
  </si>
  <si>
    <t xml:space="preserve">benchmark_set/ISPD98_ibm10.hgr</t>
  </si>
  <si>
    <t xml:space="preserve">benchmark_set/ISPD98_ibm11.hgr</t>
  </si>
  <si>
    <t xml:space="preserve">benchmark_set/ISPD98_ibm12.hgr</t>
  </si>
  <si>
    <t xml:space="preserve">benchmark_set/ISPD98_ibm13.hgr</t>
  </si>
  <si>
    <t xml:space="preserve">benchmark_set/ISPD98_ibm14.hgr</t>
  </si>
  <si>
    <t xml:space="preserve">benchmark_set/ISPD98_ibm15.hgr</t>
  </si>
  <si>
    <t xml:space="preserve">benchmark_set/ISPD98_ibm16.hgr</t>
  </si>
  <si>
    <t xml:space="preserve">benchmark_set/ISPD98_ibm17.hgr</t>
  </si>
  <si>
    <t xml:space="preserve">benchmark_set/ISPD98_ibm18.hgr</t>
  </si>
  <si>
    <t xml:space="preserve">benchmark_set/dac2012_superblue11.hgr</t>
  </si>
  <si>
    <t xml:space="preserve">benchmark_set/dac2012_superblue12.hgr</t>
  </si>
  <si>
    <t xml:space="preserve">benchmark_set/dac2012_superblue14.hgr</t>
  </si>
  <si>
    <t xml:space="preserve">benchmark_set/dac2012_superblue16.hgr</t>
  </si>
  <si>
    <t xml:space="preserve">benchmark_set/dac2012_superblue19.hgr</t>
  </si>
  <si>
    <t xml:space="preserve">benchmark_set/dac2012_superblue2.hgr</t>
  </si>
  <si>
    <t xml:space="preserve">benchmark_set/dac2012_superblue3.hgr</t>
  </si>
  <si>
    <t xml:space="preserve">benchmark_set/dac2012_superblue6.hgr</t>
  </si>
  <si>
    <t xml:space="preserve">benchmark_set/dac2012_superblue7.hgr</t>
  </si>
  <si>
    <t xml:space="preserve">benchmark_set/dac2012_superblue9.hgr</t>
  </si>
  <si>
    <t xml:space="preserve">MODIFIED</t>
  </si>
  <si>
    <t xml:space="preserve">Time, c</t>
  </si>
  <si>
    <t xml:space="preserve">Iteration</t>
  </si>
  <si>
    <t xml:space="preserve">MODIFIED / ORIGINAL</t>
  </si>
  <si>
    <t xml:space="preserve">Time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</si>
</sst>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General"/>
    <numFmt numFmtId="168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Sitka Text"/>
      <family val="0"/>
      <charset val="204"/>
    </font>
    <font>
      <sz val="10"/>
      <name val="Sitka Text"/>
      <family val="0"/>
      <charset val="204"/>
    </font>
    <font>
      <sz val="12"/>
      <name val="Sitka Text"/>
      <family val="0"/>
      <charset val="204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  <font>
      <b val="true"/>
      <sz val="9"/>
      <color rgb="FFBFBFB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FFCC"/>
      </patternFill>
    </fill>
    <fill>
      <patternFill patternType="solid">
        <fgColor rgb="FFC5E0B4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f = TIME (EDGES)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8faadc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Sheet1!$B$2:$B$29</c:f>
              <c:numCache>
                <c:formatCode>General</c:formatCode>
                <c:ptCount val="28"/>
                <c:pt idx="0">
                  <c:v>14112</c:v>
                </c:pt>
                <c:pt idx="1">
                  <c:v>19585</c:v>
                </c:pt>
                <c:pt idx="2">
                  <c:v>27402</c:v>
                </c:pt>
                <c:pt idx="3">
                  <c:v>31971</c:v>
                </c:pt>
                <c:pt idx="4">
                  <c:v>28447</c:v>
                </c:pt>
                <c:pt idx="5">
                  <c:v>34827</c:v>
                </c:pt>
                <c:pt idx="6">
                  <c:v>48118</c:v>
                </c:pt>
                <c:pt idx="7">
                  <c:v>50514</c:v>
                </c:pt>
                <c:pt idx="8">
                  <c:v>60903</c:v>
                </c:pt>
                <c:pt idx="9">
                  <c:v>75197</c:v>
                </c:pt>
                <c:pt idx="10">
                  <c:v>81455</c:v>
                </c:pt>
                <c:pt idx="11">
                  <c:v>77241</c:v>
                </c:pt>
                <c:pt idx="12">
                  <c:v>99667</c:v>
                </c:pt>
                <c:pt idx="13">
                  <c:v>152773</c:v>
                </c:pt>
                <c:pt idx="14">
                  <c:v>186609</c:v>
                </c:pt>
                <c:pt idx="15">
                  <c:v>190049</c:v>
                </c:pt>
                <c:pt idx="16">
                  <c:v>189582</c:v>
                </c:pt>
                <c:pt idx="17">
                  <c:v>201921</c:v>
                </c:pt>
                <c:pt idx="18">
                  <c:v>935732</c:v>
                </c:pt>
                <c:pt idx="19">
                  <c:v>1293437</c:v>
                </c:pt>
                <c:pt idx="20">
                  <c:v>619816</c:v>
                </c:pt>
                <c:pt idx="21">
                  <c:v>697459</c:v>
                </c:pt>
                <c:pt idx="22">
                  <c:v>511686</c:v>
                </c:pt>
                <c:pt idx="23">
                  <c:v>990900</c:v>
                </c:pt>
                <c:pt idx="24">
                  <c:v>898002</c:v>
                </c:pt>
                <c:pt idx="25">
                  <c:v>1006630</c:v>
                </c:pt>
                <c:pt idx="26">
                  <c:v>1340419</c:v>
                </c:pt>
                <c:pt idx="27">
                  <c:v>833809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10</c:v>
                </c:pt>
                <c:pt idx="1">
                  <c:v>9</c:v>
                </c:pt>
                <c:pt idx="2">
                  <c:v>18</c:v>
                </c:pt>
                <c:pt idx="3">
                  <c:v>14</c:v>
                </c:pt>
                <c:pt idx="4">
                  <c:v>27</c:v>
                </c:pt>
                <c:pt idx="5">
                  <c:v>39</c:v>
                </c:pt>
                <c:pt idx="6">
                  <c:v>30</c:v>
                </c:pt>
                <c:pt idx="7">
                  <c:v>15</c:v>
                </c:pt>
                <c:pt idx="8">
                  <c:v>22</c:v>
                </c:pt>
                <c:pt idx="9">
                  <c:v>13</c:v>
                </c:pt>
                <c:pt idx="10">
                  <c:v>26</c:v>
                </c:pt>
                <c:pt idx="11">
                  <c:v>34</c:v>
                </c:pt>
                <c:pt idx="12">
                  <c:v>21</c:v>
                </c:pt>
                <c:pt idx="13">
                  <c:v>30</c:v>
                </c:pt>
                <c:pt idx="14">
                  <c:v>19</c:v>
                </c:pt>
                <c:pt idx="15">
                  <c:v>57</c:v>
                </c:pt>
                <c:pt idx="16">
                  <c:v>25</c:v>
                </c:pt>
                <c:pt idx="17">
                  <c:v>46</c:v>
                </c:pt>
                <c:pt idx="18">
                  <c:v>10</c:v>
                </c:pt>
                <c:pt idx="19">
                  <c:v>8</c:v>
                </c:pt>
                <c:pt idx="20">
                  <c:v>19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  <c:pt idx="26">
                  <c:v>13</c:v>
                </c:pt>
                <c:pt idx="27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4b183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f4b18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Sheet1!$B$37:$B$64</c:f>
              <c:numCache>
                <c:formatCode>General</c:formatCode>
                <c:ptCount val="28"/>
                <c:pt idx="0">
                  <c:v>14112</c:v>
                </c:pt>
                <c:pt idx="1">
                  <c:v>19585</c:v>
                </c:pt>
                <c:pt idx="2">
                  <c:v>27402</c:v>
                </c:pt>
                <c:pt idx="3">
                  <c:v>31971</c:v>
                </c:pt>
                <c:pt idx="4">
                  <c:v>28447</c:v>
                </c:pt>
                <c:pt idx="5">
                  <c:v>34827</c:v>
                </c:pt>
                <c:pt idx="6">
                  <c:v>48118</c:v>
                </c:pt>
                <c:pt idx="7">
                  <c:v>50514</c:v>
                </c:pt>
                <c:pt idx="8">
                  <c:v>60903</c:v>
                </c:pt>
                <c:pt idx="9">
                  <c:v>75197</c:v>
                </c:pt>
                <c:pt idx="10">
                  <c:v>81455</c:v>
                </c:pt>
                <c:pt idx="11">
                  <c:v>77241</c:v>
                </c:pt>
                <c:pt idx="12">
                  <c:v>99667</c:v>
                </c:pt>
                <c:pt idx="13">
                  <c:v>152773</c:v>
                </c:pt>
                <c:pt idx="14">
                  <c:v>186609</c:v>
                </c:pt>
                <c:pt idx="15">
                  <c:v>190049</c:v>
                </c:pt>
                <c:pt idx="16">
                  <c:v>189582</c:v>
                </c:pt>
                <c:pt idx="17">
                  <c:v>201921</c:v>
                </c:pt>
                <c:pt idx="18">
                  <c:v>935732</c:v>
                </c:pt>
                <c:pt idx="19">
                  <c:v>1293437</c:v>
                </c:pt>
                <c:pt idx="20">
                  <c:v>619816</c:v>
                </c:pt>
                <c:pt idx="21">
                  <c:v>697459</c:v>
                </c:pt>
                <c:pt idx="22">
                  <c:v>511686</c:v>
                </c:pt>
                <c:pt idx="23">
                  <c:v>990900</c:v>
                </c:pt>
                <c:pt idx="24">
                  <c:v>898002</c:v>
                </c:pt>
                <c:pt idx="25">
                  <c:v>1006630</c:v>
                </c:pt>
                <c:pt idx="26">
                  <c:v>1340419</c:v>
                </c:pt>
                <c:pt idx="27">
                  <c:v>833809</c:v>
                </c:pt>
              </c:numCache>
            </c:numRef>
          </c:xVal>
          <c:yVal>
            <c:numRef>
              <c:f>Sheet1!$F$37:$F$64</c:f>
              <c:numCache>
                <c:formatCode>General</c:formatCode>
                <c:ptCount val="28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14</c:v>
                </c:pt>
                <c:pt idx="4">
                  <c:v>29</c:v>
                </c:pt>
                <c:pt idx="5">
                  <c:v>24</c:v>
                </c:pt>
                <c:pt idx="6">
                  <c:v>23</c:v>
                </c:pt>
                <c:pt idx="7">
                  <c:v>32</c:v>
                </c:pt>
                <c:pt idx="8">
                  <c:v>17</c:v>
                </c:pt>
                <c:pt idx="9">
                  <c:v>14</c:v>
                </c:pt>
                <c:pt idx="10">
                  <c:v>24</c:v>
                </c:pt>
                <c:pt idx="11">
                  <c:v>13</c:v>
                </c:pt>
                <c:pt idx="12">
                  <c:v>13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30</c:v>
                </c:pt>
                <c:pt idx="17">
                  <c:v>20</c:v>
                </c:pt>
                <c:pt idx="18">
                  <c:v>12</c:v>
                </c:pt>
                <c:pt idx="19">
                  <c:v>25</c:v>
                </c:pt>
                <c:pt idx="20">
                  <c:v>28</c:v>
                </c:pt>
                <c:pt idx="21">
                  <c:v>27</c:v>
                </c:pt>
                <c:pt idx="22">
                  <c:v>10</c:v>
                </c:pt>
                <c:pt idx="23">
                  <c:v>24</c:v>
                </c:pt>
                <c:pt idx="24">
                  <c:v>12</c:v>
                </c:pt>
                <c:pt idx="25">
                  <c:v>14</c:v>
                </c:pt>
                <c:pt idx="26">
                  <c:v>29</c:v>
                </c:pt>
                <c:pt idx="27">
                  <c:v>6</c:v>
                </c:pt>
              </c:numCache>
            </c:numRef>
          </c:yVal>
          <c:smooth val="0"/>
        </c:ser>
        <c:axId val="64951603"/>
        <c:axId val="62559631"/>
      </c:scatterChart>
      <c:valAx>
        <c:axId val="64951603"/>
        <c:scaling>
          <c:orientation val="minMax"/>
          <c:max val="1400000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EDGES</a:t>
                </a:r>
              </a:p>
            </c:rich>
          </c:tx>
          <c:layout>
            <c:manualLayout>
              <c:xMode val="edge"/>
              <c:yMode val="edge"/>
              <c:x val="0.461010321465921"/>
              <c:y val="0.9226693578907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2559631"/>
        <c:crosses val="autoZero"/>
        <c:crossBetween val="midCat"/>
      </c:valAx>
      <c:valAx>
        <c:axId val="62559631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4951603"/>
        <c:crosses val="autoZero"/>
        <c:crossBetween val="midCat"/>
        <c:majorUnit val="50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f = TIME (VERTICES)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8faadc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952508</c:v>
                </c:pt>
                <c:pt idx="19">
                  <c:v>1291932</c:v>
                </c:pt>
                <c:pt idx="20">
                  <c:v>630803</c:v>
                </c:pt>
                <c:pt idx="21">
                  <c:v>698340</c:v>
                </c:pt>
                <c:pt idx="22">
                  <c:v>522483</c:v>
                </c:pt>
                <c:pt idx="23">
                  <c:v>1010322</c:v>
                </c:pt>
                <c:pt idx="24">
                  <c:v>917945</c:v>
                </c:pt>
                <c:pt idx="25">
                  <c:v>1011663</c:v>
                </c:pt>
                <c:pt idx="26">
                  <c:v>1360218</c:v>
                </c:pt>
                <c:pt idx="27">
                  <c:v>844333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10</c:v>
                </c:pt>
                <c:pt idx="1">
                  <c:v>9</c:v>
                </c:pt>
                <c:pt idx="2">
                  <c:v>18</c:v>
                </c:pt>
                <c:pt idx="3">
                  <c:v>14</c:v>
                </c:pt>
                <c:pt idx="4">
                  <c:v>27</c:v>
                </c:pt>
                <c:pt idx="5">
                  <c:v>39</c:v>
                </c:pt>
                <c:pt idx="6">
                  <c:v>30</c:v>
                </c:pt>
                <c:pt idx="7">
                  <c:v>15</c:v>
                </c:pt>
                <c:pt idx="8">
                  <c:v>22</c:v>
                </c:pt>
                <c:pt idx="9">
                  <c:v>13</c:v>
                </c:pt>
                <c:pt idx="10">
                  <c:v>26</c:v>
                </c:pt>
                <c:pt idx="11">
                  <c:v>34</c:v>
                </c:pt>
                <c:pt idx="12">
                  <c:v>21</c:v>
                </c:pt>
                <c:pt idx="13">
                  <c:v>30</c:v>
                </c:pt>
                <c:pt idx="14">
                  <c:v>19</c:v>
                </c:pt>
                <c:pt idx="15">
                  <c:v>57</c:v>
                </c:pt>
                <c:pt idx="16">
                  <c:v>25</c:v>
                </c:pt>
                <c:pt idx="17">
                  <c:v>46</c:v>
                </c:pt>
                <c:pt idx="18">
                  <c:v>10</c:v>
                </c:pt>
                <c:pt idx="19">
                  <c:v>8</c:v>
                </c:pt>
                <c:pt idx="20">
                  <c:v>19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  <c:pt idx="26">
                  <c:v>13</c:v>
                </c:pt>
                <c:pt idx="27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4b183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f4b18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Sheet1!$C$37:$C$64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952508</c:v>
                </c:pt>
                <c:pt idx="19">
                  <c:v>1291932</c:v>
                </c:pt>
                <c:pt idx="20">
                  <c:v>630803</c:v>
                </c:pt>
                <c:pt idx="21">
                  <c:v>698340</c:v>
                </c:pt>
                <c:pt idx="22">
                  <c:v>522483</c:v>
                </c:pt>
                <c:pt idx="23">
                  <c:v>1010322</c:v>
                </c:pt>
                <c:pt idx="24">
                  <c:v>917945</c:v>
                </c:pt>
                <c:pt idx="25">
                  <c:v>1011663</c:v>
                </c:pt>
                <c:pt idx="26">
                  <c:v>1360218</c:v>
                </c:pt>
                <c:pt idx="27">
                  <c:v>844333</c:v>
                </c:pt>
              </c:numCache>
            </c:numRef>
          </c:xVal>
          <c:yVal>
            <c:numRef>
              <c:f>Sheet1!$F$37:$F$64</c:f>
              <c:numCache>
                <c:formatCode>General</c:formatCode>
                <c:ptCount val="28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14</c:v>
                </c:pt>
                <c:pt idx="4">
                  <c:v>29</c:v>
                </c:pt>
                <c:pt idx="5">
                  <c:v>24</c:v>
                </c:pt>
                <c:pt idx="6">
                  <c:v>23</c:v>
                </c:pt>
                <c:pt idx="7">
                  <c:v>32</c:v>
                </c:pt>
                <c:pt idx="8">
                  <c:v>17</c:v>
                </c:pt>
                <c:pt idx="9">
                  <c:v>14</c:v>
                </c:pt>
                <c:pt idx="10">
                  <c:v>24</c:v>
                </c:pt>
                <c:pt idx="11">
                  <c:v>13</c:v>
                </c:pt>
                <c:pt idx="12">
                  <c:v>13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30</c:v>
                </c:pt>
                <c:pt idx="17">
                  <c:v>20</c:v>
                </c:pt>
                <c:pt idx="18">
                  <c:v>12</c:v>
                </c:pt>
                <c:pt idx="19">
                  <c:v>25</c:v>
                </c:pt>
                <c:pt idx="20">
                  <c:v>28</c:v>
                </c:pt>
                <c:pt idx="21">
                  <c:v>27</c:v>
                </c:pt>
                <c:pt idx="22">
                  <c:v>10</c:v>
                </c:pt>
                <c:pt idx="23">
                  <c:v>24</c:v>
                </c:pt>
                <c:pt idx="24">
                  <c:v>12</c:v>
                </c:pt>
                <c:pt idx="25">
                  <c:v>14</c:v>
                </c:pt>
                <c:pt idx="26">
                  <c:v>29</c:v>
                </c:pt>
                <c:pt idx="27">
                  <c:v>6</c:v>
                </c:pt>
              </c:numCache>
            </c:numRef>
          </c:yVal>
          <c:smooth val="0"/>
        </c:ser>
        <c:axId val="27800266"/>
        <c:axId val="69955711"/>
      </c:scatterChart>
      <c:valAx>
        <c:axId val="27800266"/>
        <c:scaling>
          <c:orientation val="minMax"/>
          <c:max val="1400000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VERICES</a:t>
                </a:r>
              </a:p>
            </c:rich>
          </c:tx>
          <c:layout>
            <c:manualLayout>
              <c:xMode val="edge"/>
              <c:yMode val="edge"/>
              <c:x val="0.461002912267929"/>
              <c:y val="0.92267257758074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9955711"/>
        <c:crosses val="autoZero"/>
        <c:crossBetween val="midCat"/>
      </c:valAx>
      <c:valAx>
        <c:axId val="69955711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7800266"/>
        <c:crosses val="autoZero"/>
        <c:crossBetween val="midCat"/>
        <c:majorUnit val="50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f = GAIN (TEST)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8faadc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Sheet1!$A$2:$A$29</c:f>
              <c:numCache>
                <c:formatCode>General</c:formatCode>
                <c:ptCount val="28"/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1942</c:v>
                </c:pt>
                <c:pt idx="1">
                  <c:v>1197</c:v>
                </c:pt>
                <c:pt idx="2">
                  <c:v>4378</c:v>
                </c:pt>
                <c:pt idx="3">
                  <c:v>5180</c:v>
                </c:pt>
                <c:pt idx="4">
                  <c:v>6788</c:v>
                </c:pt>
                <c:pt idx="5">
                  <c:v>5625</c:v>
                </c:pt>
                <c:pt idx="6">
                  <c:v>8254</c:v>
                </c:pt>
                <c:pt idx="7">
                  <c:v>9071</c:v>
                </c:pt>
                <c:pt idx="8">
                  <c:v>10324</c:v>
                </c:pt>
                <c:pt idx="9">
                  <c:v>13004</c:v>
                </c:pt>
                <c:pt idx="10">
                  <c:v>13443</c:v>
                </c:pt>
                <c:pt idx="11">
                  <c:v>14668</c:v>
                </c:pt>
                <c:pt idx="12">
                  <c:v>16457</c:v>
                </c:pt>
                <c:pt idx="13">
                  <c:v>23257</c:v>
                </c:pt>
                <c:pt idx="14">
                  <c:v>30424</c:v>
                </c:pt>
                <c:pt idx="15">
                  <c:v>34094</c:v>
                </c:pt>
                <c:pt idx="16">
                  <c:v>40445</c:v>
                </c:pt>
                <c:pt idx="17">
                  <c:v>32410</c:v>
                </c:pt>
                <c:pt idx="18">
                  <c:v>22707</c:v>
                </c:pt>
                <c:pt idx="19">
                  <c:v>35214</c:v>
                </c:pt>
                <c:pt idx="20">
                  <c:v>21452</c:v>
                </c:pt>
                <c:pt idx="21">
                  <c:v>20009</c:v>
                </c:pt>
                <c:pt idx="22">
                  <c:v>16651</c:v>
                </c:pt>
                <c:pt idx="23">
                  <c:v>52159</c:v>
                </c:pt>
                <c:pt idx="24">
                  <c:v>20663</c:v>
                </c:pt>
                <c:pt idx="25">
                  <c:v>21105</c:v>
                </c:pt>
                <c:pt idx="26">
                  <c:v>57791</c:v>
                </c:pt>
                <c:pt idx="27">
                  <c:v>25918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4b183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f4b18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Sheet1!$A$38:$A$65</c:f>
              <c:numCache>
                <c:formatCode>General</c:formatCode>
                <c:ptCount val="28"/>
              </c:numCache>
            </c:numRef>
          </c:xVal>
          <c:yVal>
            <c:numRef>
              <c:f>Sheet1!$D$37:$D$64</c:f>
              <c:numCache>
                <c:formatCode>General</c:formatCode>
                <c:ptCount val="28"/>
                <c:pt idx="0">
                  <c:v>786</c:v>
                </c:pt>
                <c:pt idx="1">
                  <c:v>962</c:v>
                </c:pt>
                <c:pt idx="2">
                  <c:v>1695</c:v>
                </c:pt>
                <c:pt idx="3">
                  <c:v>3269</c:v>
                </c:pt>
                <c:pt idx="4">
                  <c:v>2371</c:v>
                </c:pt>
                <c:pt idx="5">
                  <c:v>1590</c:v>
                </c:pt>
                <c:pt idx="6">
                  <c:v>2513</c:v>
                </c:pt>
                <c:pt idx="7">
                  <c:v>3260</c:v>
                </c:pt>
                <c:pt idx="8">
                  <c:v>3856</c:v>
                </c:pt>
                <c:pt idx="9">
                  <c:v>2580</c:v>
                </c:pt>
                <c:pt idx="10">
                  <c:v>7680</c:v>
                </c:pt>
                <c:pt idx="11">
                  <c:v>4436</c:v>
                </c:pt>
                <c:pt idx="12">
                  <c:v>3350</c:v>
                </c:pt>
                <c:pt idx="13">
                  <c:v>10996</c:v>
                </c:pt>
                <c:pt idx="14">
                  <c:v>10291</c:v>
                </c:pt>
                <c:pt idx="15">
                  <c:v>5455</c:v>
                </c:pt>
                <c:pt idx="16">
                  <c:v>11696</c:v>
                </c:pt>
                <c:pt idx="17">
                  <c:v>4073</c:v>
                </c:pt>
                <c:pt idx="18">
                  <c:v>14002</c:v>
                </c:pt>
                <c:pt idx="19">
                  <c:v>32238</c:v>
                </c:pt>
                <c:pt idx="20">
                  <c:v>15209</c:v>
                </c:pt>
                <c:pt idx="21">
                  <c:v>24325</c:v>
                </c:pt>
                <c:pt idx="22">
                  <c:v>13033</c:v>
                </c:pt>
                <c:pt idx="23">
                  <c:v>37014</c:v>
                </c:pt>
                <c:pt idx="24">
                  <c:v>13955</c:v>
                </c:pt>
                <c:pt idx="25">
                  <c:v>15884</c:v>
                </c:pt>
                <c:pt idx="26">
                  <c:v>49491</c:v>
                </c:pt>
                <c:pt idx="27">
                  <c:v>17919</c:v>
                </c:pt>
              </c:numCache>
            </c:numRef>
          </c:yVal>
          <c:smooth val="0"/>
        </c:ser>
        <c:axId val="44457146"/>
        <c:axId val="22910292"/>
      </c:scatterChart>
      <c:valAx>
        <c:axId val="44457146"/>
        <c:scaling>
          <c:orientation val="minMax"/>
          <c:max val="28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TEST</a:t>
                </a:r>
              </a:p>
            </c:rich>
          </c:tx>
          <c:layout>
            <c:manualLayout>
              <c:xMode val="edge"/>
              <c:yMode val="edge"/>
              <c:x val="0.460964852453053"/>
              <c:y val="0.9227025660472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2910292"/>
        <c:crosses val="autoZero"/>
        <c:crossBetween val="midCat"/>
        <c:majorUnit val="1"/>
      </c:valAx>
      <c:valAx>
        <c:axId val="22910292"/>
        <c:scaling>
          <c:orientation val="minMax"/>
          <c:max val="60000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GAIN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4457146"/>
        <c:crosses val="autoZero"/>
        <c:crossBetween val="midCat"/>
        <c:majorUnit val="5000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f = TIME (TEST)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8faadc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Sheet1!$A$2:$A$29</c:f>
              <c:numCache>
                <c:formatCode>General</c:formatCode>
                <c:ptCount val="28"/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10</c:v>
                </c:pt>
                <c:pt idx="1">
                  <c:v>9</c:v>
                </c:pt>
                <c:pt idx="2">
                  <c:v>18</c:v>
                </c:pt>
                <c:pt idx="3">
                  <c:v>14</c:v>
                </c:pt>
                <c:pt idx="4">
                  <c:v>27</c:v>
                </c:pt>
                <c:pt idx="5">
                  <c:v>39</c:v>
                </c:pt>
                <c:pt idx="6">
                  <c:v>30</c:v>
                </c:pt>
                <c:pt idx="7">
                  <c:v>15</c:v>
                </c:pt>
                <c:pt idx="8">
                  <c:v>22</c:v>
                </c:pt>
                <c:pt idx="9">
                  <c:v>13</c:v>
                </c:pt>
                <c:pt idx="10">
                  <c:v>26</c:v>
                </c:pt>
                <c:pt idx="11">
                  <c:v>34</c:v>
                </c:pt>
                <c:pt idx="12">
                  <c:v>21</c:v>
                </c:pt>
                <c:pt idx="13">
                  <c:v>30</c:v>
                </c:pt>
                <c:pt idx="14">
                  <c:v>19</c:v>
                </c:pt>
                <c:pt idx="15">
                  <c:v>57</c:v>
                </c:pt>
                <c:pt idx="16">
                  <c:v>25</c:v>
                </c:pt>
                <c:pt idx="17">
                  <c:v>46</c:v>
                </c:pt>
                <c:pt idx="18">
                  <c:v>10</c:v>
                </c:pt>
                <c:pt idx="19">
                  <c:v>8</c:v>
                </c:pt>
                <c:pt idx="20">
                  <c:v>19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  <c:pt idx="26">
                  <c:v>13</c:v>
                </c:pt>
                <c:pt idx="27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4b183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f4b18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Sheet1!$A$38:$A$65</c:f>
              <c:numCache>
                <c:formatCode>General</c:formatCode>
                <c:ptCount val="28"/>
              </c:numCache>
            </c:numRef>
          </c:xVal>
          <c:yVal>
            <c:numRef>
              <c:f>Sheet1!$F$37:$F$64</c:f>
              <c:numCache>
                <c:formatCode>General</c:formatCode>
                <c:ptCount val="28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14</c:v>
                </c:pt>
                <c:pt idx="4">
                  <c:v>29</c:v>
                </c:pt>
                <c:pt idx="5">
                  <c:v>24</c:v>
                </c:pt>
                <c:pt idx="6">
                  <c:v>23</c:v>
                </c:pt>
                <c:pt idx="7">
                  <c:v>32</c:v>
                </c:pt>
                <c:pt idx="8">
                  <c:v>17</c:v>
                </c:pt>
                <c:pt idx="9">
                  <c:v>14</c:v>
                </c:pt>
                <c:pt idx="10">
                  <c:v>24</c:v>
                </c:pt>
                <c:pt idx="11">
                  <c:v>13</c:v>
                </c:pt>
                <c:pt idx="12">
                  <c:v>13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30</c:v>
                </c:pt>
                <c:pt idx="17">
                  <c:v>20</c:v>
                </c:pt>
                <c:pt idx="18">
                  <c:v>12</c:v>
                </c:pt>
                <c:pt idx="19">
                  <c:v>25</c:v>
                </c:pt>
                <c:pt idx="20">
                  <c:v>28</c:v>
                </c:pt>
                <c:pt idx="21">
                  <c:v>27</c:v>
                </c:pt>
                <c:pt idx="22">
                  <c:v>10</c:v>
                </c:pt>
                <c:pt idx="23">
                  <c:v>24</c:v>
                </c:pt>
                <c:pt idx="24">
                  <c:v>12</c:v>
                </c:pt>
                <c:pt idx="25">
                  <c:v>14</c:v>
                </c:pt>
                <c:pt idx="26">
                  <c:v>29</c:v>
                </c:pt>
                <c:pt idx="27">
                  <c:v>6</c:v>
                </c:pt>
              </c:numCache>
            </c:numRef>
          </c:yVal>
          <c:smooth val="0"/>
        </c:ser>
        <c:axId val="17761436"/>
        <c:axId val="76090038"/>
      </c:scatterChart>
      <c:valAx>
        <c:axId val="17761436"/>
        <c:scaling>
          <c:orientation val="minMax"/>
          <c:max val="28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TEST</a:t>
                </a:r>
              </a:p>
            </c:rich>
          </c:tx>
          <c:layout>
            <c:manualLayout>
              <c:xMode val="edge"/>
              <c:yMode val="edge"/>
              <c:x val="0.461006461006461"/>
              <c:y val="0.9226452621110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76090038"/>
        <c:crosses val="autoZero"/>
        <c:crossBetween val="midCat"/>
        <c:majorUnit val="1"/>
      </c:valAx>
      <c:valAx>
        <c:axId val="76090038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7761436"/>
        <c:crosses val="autoZero"/>
        <c:crossBetween val="midCat"/>
        <c:majorUnit val="50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f = ITERATIONS (TEST)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Sheet1!$A$2:$A$29</c:f>
              <c:numCache>
                <c:formatCode>General</c:formatCode>
                <c:ptCount val="28"/>
              </c:numCache>
            </c:numRef>
          </c:xVal>
          <c:yVal>
            <c:numRef>
              <c:f>Sheet1!$G$2:$G$29</c:f>
              <c:numCache>
                <c:formatCode>General</c:formatCode>
                <c:ptCount val="28"/>
                <c:pt idx="0">
                  <c:v>10</c:v>
                </c:pt>
                <c:pt idx="1">
                  <c:v>9</c:v>
                </c:pt>
                <c:pt idx="2">
                  <c:v>18</c:v>
                </c:pt>
                <c:pt idx="3">
                  <c:v>14</c:v>
                </c:pt>
                <c:pt idx="4">
                  <c:v>27</c:v>
                </c:pt>
                <c:pt idx="5">
                  <c:v>39</c:v>
                </c:pt>
                <c:pt idx="6">
                  <c:v>30</c:v>
                </c:pt>
                <c:pt idx="7">
                  <c:v>15</c:v>
                </c:pt>
                <c:pt idx="8">
                  <c:v>22</c:v>
                </c:pt>
                <c:pt idx="9">
                  <c:v>13</c:v>
                </c:pt>
                <c:pt idx="10">
                  <c:v>26</c:v>
                </c:pt>
                <c:pt idx="11">
                  <c:v>34</c:v>
                </c:pt>
                <c:pt idx="12">
                  <c:v>21</c:v>
                </c:pt>
                <c:pt idx="13">
                  <c:v>30</c:v>
                </c:pt>
                <c:pt idx="14">
                  <c:v>19</c:v>
                </c:pt>
                <c:pt idx="15">
                  <c:v>57</c:v>
                </c:pt>
                <c:pt idx="16">
                  <c:v>25</c:v>
                </c:pt>
                <c:pt idx="17">
                  <c:v>46</c:v>
                </c:pt>
                <c:pt idx="18">
                  <c:v>10</c:v>
                </c:pt>
                <c:pt idx="19">
                  <c:v>8</c:v>
                </c:pt>
                <c:pt idx="20">
                  <c:v>19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  <c:pt idx="26">
                  <c:v>13</c:v>
                </c:pt>
                <c:pt idx="27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4b183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f4b183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Sheet1!$A$38:$A$65</c:f>
              <c:numCache>
                <c:formatCode>General</c:formatCode>
                <c:ptCount val="28"/>
              </c:numCache>
            </c:numRef>
          </c:xVal>
          <c:yVal>
            <c:numRef>
              <c:f>Sheet1!$G$37:$G$64</c:f>
              <c:numCache>
                <c:formatCode>General</c:formatCode>
                <c:ptCount val="28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14</c:v>
                </c:pt>
                <c:pt idx="4">
                  <c:v>29</c:v>
                </c:pt>
                <c:pt idx="5">
                  <c:v>24</c:v>
                </c:pt>
                <c:pt idx="6">
                  <c:v>23</c:v>
                </c:pt>
                <c:pt idx="7">
                  <c:v>32</c:v>
                </c:pt>
                <c:pt idx="8">
                  <c:v>17</c:v>
                </c:pt>
                <c:pt idx="9">
                  <c:v>14</c:v>
                </c:pt>
                <c:pt idx="10">
                  <c:v>24</c:v>
                </c:pt>
                <c:pt idx="11">
                  <c:v>13</c:v>
                </c:pt>
                <c:pt idx="12">
                  <c:v>13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30</c:v>
                </c:pt>
                <c:pt idx="17">
                  <c:v>20</c:v>
                </c:pt>
                <c:pt idx="18">
                  <c:v>12</c:v>
                </c:pt>
                <c:pt idx="19">
                  <c:v>25</c:v>
                </c:pt>
                <c:pt idx="20">
                  <c:v>28</c:v>
                </c:pt>
                <c:pt idx="21">
                  <c:v>27</c:v>
                </c:pt>
                <c:pt idx="22">
                  <c:v>10</c:v>
                </c:pt>
                <c:pt idx="23">
                  <c:v>24</c:v>
                </c:pt>
                <c:pt idx="24">
                  <c:v>12</c:v>
                </c:pt>
                <c:pt idx="25">
                  <c:v>14</c:v>
                </c:pt>
                <c:pt idx="26">
                  <c:v>29</c:v>
                </c:pt>
                <c:pt idx="27">
                  <c:v>6</c:v>
                </c:pt>
              </c:numCache>
            </c:numRef>
          </c:yVal>
          <c:smooth val="0"/>
        </c:ser>
        <c:axId val="40651414"/>
        <c:axId val="49516081"/>
      </c:scatterChart>
      <c:valAx>
        <c:axId val="40651414"/>
        <c:scaling>
          <c:orientation val="minMax"/>
          <c:max val="28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TEST</a:t>
                </a:r>
              </a:p>
            </c:rich>
          </c:tx>
          <c:layout>
            <c:manualLayout>
              <c:xMode val="edge"/>
              <c:yMode val="edge"/>
              <c:x val="0.460964852453053"/>
              <c:y val="0.92263561967434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9516081"/>
        <c:crosses val="autoZero"/>
        <c:crossBetween val="midCat"/>
        <c:majorUnit val="1"/>
      </c:valAx>
      <c:valAx>
        <c:axId val="49516081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bfbfbf"/>
                    </a:solidFill>
                    <a:latin typeface="Calibri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0651414"/>
        <c:crosses val="autoZero"/>
        <c:crossBetween val="midCat"/>
        <c:majorUnit val="3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576720</xdr:colOff>
      <xdr:row>2</xdr:row>
      <xdr:rowOff>157680</xdr:rowOff>
    </xdr:from>
    <xdr:to>
      <xdr:col>20</xdr:col>
      <xdr:colOff>359280</xdr:colOff>
      <xdr:row>31</xdr:row>
      <xdr:rowOff>226080</xdr:rowOff>
    </xdr:to>
    <xdr:graphicFrame>
      <xdr:nvGraphicFramePr>
        <xdr:cNvPr id="0" name="Диаграмма 1"/>
        <xdr:cNvGraphicFramePr/>
      </xdr:nvGraphicFramePr>
      <xdr:xfrm>
        <a:off x="14922000" y="595800"/>
        <a:ext cx="7916760" cy="57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91440</xdr:colOff>
      <xdr:row>6</xdr:row>
      <xdr:rowOff>177480</xdr:rowOff>
    </xdr:from>
    <xdr:to>
      <xdr:col>30</xdr:col>
      <xdr:colOff>681480</xdr:colOff>
      <xdr:row>34</xdr:row>
      <xdr:rowOff>241920</xdr:rowOff>
    </xdr:to>
    <xdr:graphicFrame>
      <xdr:nvGraphicFramePr>
        <xdr:cNvPr id="1" name="Диаграмма 2"/>
        <xdr:cNvGraphicFramePr/>
      </xdr:nvGraphicFramePr>
      <xdr:xfrm>
        <a:off x="23384520" y="1377720"/>
        <a:ext cx="7911000" cy="568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796680</xdr:colOff>
      <xdr:row>41</xdr:row>
      <xdr:rowOff>0</xdr:rowOff>
    </xdr:from>
    <xdr:to>
      <xdr:col>20</xdr:col>
      <xdr:colOff>579240</xdr:colOff>
      <xdr:row>72</xdr:row>
      <xdr:rowOff>13680</xdr:rowOff>
    </xdr:to>
    <xdr:graphicFrame>
      <xdr:nvGraphicFramePr>
        <xdr:cNvPr id="2" name="Диаграмма 3"/>
        <xdr:cNvGraphicFramePr/>
      </xdr:nvGraphicFramePr>
      <xdr:xfrm>
        <a:off x="15141960" y="8267760"/>
        <a:ext cx="7916760" cy="56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0</xdr:colOff>
      <xdr:row>52</xdr:row>
      <xdr:rowOff>0</xdr:rowOff>
    </xdr:from>
    <xdr:to>
      <xdr:col>31</xdr:col>
      <xdr:colOff>590760</xdr:colOff>
      <xdr:row>81</xdr:row>
      <xdr:rowOff>18360</xdr:rowOff>
    </xdr:to>
    <xdr:graphicFrame>
      <xdr:nvGraphicFramePr>
        <xdr:cNvPr id="3" name="Диаграмма 5"/>
        <xdr:cNvGraphicFramePr/>
      </xdr:nvGraphicFramePr>
      <xdr:xfrm>
        <a:off x="24106680" y="10363320"/>
        <a:ext cx="7911360" cy="50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785160</xdr:colOff>
      <xdr:row>83</xdr:row>
      <xdr:rowOff>34560</xdr:rowOff>
    </xdr:from>
    <xdr:to>
      <xdr:col>20</xdr:col>
      <xdr:colOff>567720</xdr:colOff>
      <xdr:row>109</xdr:row>
      <xdr:rowOff>74520</xdr:rowOff>
    </xdr:to>
    <xdr:graphicFrame>
      <xdr:nvGraphicFramePr>
        <xdr:cNvPr id="4" name="Диаграмма 6"/>
        <xdr:cNvGraphicFramePr/>
      </xdr:nvGraphicFramePr>
      <xdr:xfrm>
        <a:off x="15130440" y="15800400"/>
        <a:ext cx="7916760" cy="426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108"/>
  <sheetViews>
    <sheetView showFormulas="false" showGridLines="true" showRowColHeaders="true" showZeros="true" rightToLeft="false" tabSelected="true" showOutlineSymbols="true" defaultGridColor="true" view="normal" topLeftCell="A71" colorId="64" zoomScale="110" zoomScaleNormal="110" zoomScalePageLayoutView="100" workbookViewId="0">
      <selection pane="topLeft" activeCell="I98" activeCellId="0" sqref="I98"/>
    </sheetView>
  </sheetViews>
  <sheetFormatPr defaultColWidth="11.54296875" defaultRowHeight="12.8" zeroHeight="false" outlineLevelRow="0" outlineLevelCol="0"/>
  <cols>
    <col collapsed="false" customWidth="true" hidden="false" outlineLevel="0" max="1" min="1" style="0" width="42.18"/>
    <col collapsed="false" customWidth="true" hidden="false" outlineLevel="0" max="4" min="2" style="0" width="11.63"/>
    <col collapsed="false" customWidth="true" hidden="false" outlineLevel="0" max="5" min="5" style="0" width="46.66"/>
    <col collapsed="false" customWidth="true" hidden="false" outlineLevel="0" max="6" min="6" style="0" width="17.95"/>
    <col collapsed="false" customWidth="true" hidden="false" outlineLevel="0" max="7" min="7" style="0" width="14.03"/>
    <col collapsed="false" customWidth="true" hidden="false" outlineLevel="0" max="8" min="8" style="0" width="17.82"/>
    <col collapsed="false" customWidth="true" hidden="false" outlineLevel="0" max="9" min="9" style="0" width="18.45"/>
  </cols>
  <sheetData>
    <row r="1" customFormat="fals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n">
        <v>14112</v>
      </c>
      <c r="C2" s="2" t="n">
        <v>12753</v>
      </c>
      <c r="D2" s="2" t="n">
        <v>1942</v>
      </c>
      <c r="E2" s="3" t="n">
        <f aca="false">A80/1000000000</f>
        <v>3.642358365</v>
      </c>
      <c r="F2" s="4" t="n">
        <v>10</v>
      </c>
      <c r="G2" s="2" t="n">
        <v>10</v>
      </c>
      <c r="H2" s="5" t="n">
        <f aca="false">B2/C2</f>
        <v>1.10656316160903</v>
      </c>
      <c r="I2" s="5" t="n">
        <f aca="false">B2*C2</f>
        <v>179970336</v>
      </c>
    </row>
    <row r="3" customFormat="false" ht="15" hidden="false" customHeight="false" outlineLevel="0" collapsed="false">
      <c r="A3" s="2" t="s">
        <v>10</v>
      </c>
      <c r="B3" s="2" t="n">
        <v>19585</v>
      </c>
      <c r="C3" s="2" t="n">
        <v>19602</v>
      </c>
      <c r="D3" s="2" t="n">
        <v>1197</v>
      </c>
      <c r="E3" s="3" t="n">
        <f aca="false">A81/1000000000</f>
        <v>6.035982</v>
      </c>
      <c r="F3" s="4" t="n">
        <v>9</v>
      </c>
      <c r="G3" s="2" t="n">
        <v>9</v>
      </c>
      <c r="H3" s="5" t="n">
        <f aca="false">B3/C3</f>
        <v>0.999132741556984</v>
      </c>
      <c r="I3" s="5" t="n">
        <f aca="false">B3*C3</f>
        <v>383905170</v>
      </c>
    </row>
    <row r="4" customFormat="false" ht="15" hidden="false" customHeight="false" outlineLevel="0" collapsed="false">
      <c r="A4" s="2" t="s">
        <v>11</v>
      </c>
      <c r="B4" s="2" t="n">
        <v>27402</v>
      </c>
      <c r="C4" s="2" t="n">
        <v>23137</v>
      </c>
      <c r="D4" s="2" t="n">
        <v>4378</v>
      </c>
      <c r="E4" s="3" t="n">
        <f aca="false">A82/1000000000</f>
        <v>12.771552431</v>
      </c>
      <c r="F4" s="4" t="n">
        <v>18</v>
      </c>
      <c r="G4" s="2" t="n">
        <v>18</v>
      </c>
      <c r="H4" s="5" t="n">
        <f aca="false">B4/C4</f>
        <v>1.18433677659161</v>
      </c>
      <c r="I4" s="5" t="n">
        <f aca="false">B4*C4</f>
        <v>634000074</v>
      </c>
    </row>
    <row r="5" customFormat="false" ht="15" hidden="false" customHeight="false" outlineLevel="0" collapsed="false">
      <c r="A5" s="2" t="s">
        <v>12</v>
      </c>
      <c r="B5" s="2" t="n">
        <v>31971</v>
      </c>
      <c r="C5" s="2" t="n">
        <v>27508</v>
      </c>
      <c r="D5" s="2" t="n">
        <v>5180</v>
      </c>
      <c r="E5" s="3" t="n">
        <f aca="false">A83/1000000000</f>
        <v>12.17926378</v>
      </c>
      <c r="F5" s="4" t="n">
        <v>14</v>
      </c>
      <c r="G5" s="2" t="n">
        <v>14</v>
      </c>
      <c r="H5" s="5" t="n">
        <f aca="false">B5/C5</f>
        <v>1.16224371092046</v>
      </c>
      <c r="I5" s="5" t="n">
        <f aca="false">B5*C5</f>
        <v>879458268</v>
      </c>
    </row>
    <row r="6" customFormat="false" ht="15" hidden="false" customHeight="false" outlineLevel="0" collapsed="false">
      <c r="A6" s="2" t="s">
        <v>13</v>
      </c>
      <c r="B6" s="2" t="n">
        <v>28447</v>
      </c>
      <c r="C6" s="2" t="n">
        <v>29348</v>
      </c>
      <c r="D6" s="2" t="n">
        <v>6788</v>
      </c>
      <c r="E6" s="3" t="n">
        <f aca="false">A84/1000000000</f>
        <v>21.677410466</v>
      </c>
      <c r="F6" s="4" t="n">
        <v>27</v>
      </c>
      <c r="G6" s="2" t="n">
        <v>27</v>
      </c>
      <c r="H6" s="5" t="n">
        <f aca="false">B6/C6</f>
        <v>0.969299441188497</v>
      </c>
      <c r="I6" s="5" t="n">
        <f aca="false">B6*C6</f>
        <v>834862556</v>
      </c>
    </row>
    <row r="7" customFormat="false" ht="15" hidden="false" customHeight="false" outlineLevel="0" collapsed="false">
      <c r="A7" s="2" t="s">
        <v>14</v>
      </c>
      <c r="B7" s="2" t="n">
        <v>34827</v>
      </c>
      <c r="C7" s="2" t="n">
        <v>32499</v>
      </c>
      <c r="D7" s="2" t="n">
        <v>5625</v>
      </c>
      <c r="E7" s="3" t="n">
        <f aca="false">A85/1000000000</f>
        <v>36.922552194</v>
      </c>
      <c r="F7" s="4" t="n">
        <v>39</v>
      </c>
      <c r="G7" s="2" t="n">
        <v>39</v>
      </c>
      <c r="H7" s="5" t="n">
        <f aca="false">B7/C7</f>
        <v>1.07163297332226</v>
      </c>
      <c r="I7" s="5" t="n">
        <f aca="false">B7*C7</f>
        <v>1131842673</v>
      </c>
    </row>
    <row r="8" customFormat="false" ht="15" hidden="false" customHeight="false" outlineLevel="0" collapsed="false">
      <c r="A8" s="2" t="s">
        <v>15</v>
      </c>
      <c r="B8" s="2" t="n">
        <v>48118</v>
      </c>
      <c r="C8" s="2" t="n">
        <v>45927</v>
      </c>
      <c r="D8" s="2" t="n">
        <v>8254</v>
      </c>
      <c r="E8" s="3" t="n">
        <f aca="false">A86/1000000000</f>
        <v>42.245276166</v>
      </c>
      <c r="F8" s="4" t="n">
        <v>30</v>
      </c>
      <c r="G8" s="2" t="n">
        <v>30</v>
      </c>
      <c r="H8" s="5" t="n">
        <f aca="false">B8/C8</f>
        <v>1.04770614235635</v>
      </c>
      <c r="I8" s="5" t="n">
        <f aca="false">B8*C8</f>
        <v>2209915386</v>
      </c>
    </row>
    <row r="9" customFormat="false" ht="15" hidden="false" customHeight="false" outlineLevel="0" collapsed="false">
      <c r="A9" s="2" t="s">
        <v>16</v>
      </c>
      <c r="B9" s="2" t="n">
        <v>50514</v>
      </c>
      <c r="C9" s="2" t="n">
        <v>51310</v>
      </c>
      <c r="D9" s="2" t="n">
        <v>9071</v>
      </c>
      <c r="E9" s="3" t="n">
        <f aca="false">A87/1000000000</f>
        <v>25.722986957</v>
      </c>
      <c r="F9" s="4" t="n">
        <v>15</v>
      </c>
      <c r="G9" s="2" t="n">
        <v>15</v>
      </c>
      <c r="H9" s="5" t="n">
        <f aca="false">B9/C9</f>
        <v>0.984486454882089</v>
      </c>
      <c r="I9" s="5" t="n">
        <f aca="false">B9*C9</f>
        <v>2591873340</v>
      </c>
    </row>
    <row r="10" customFormat="false" ht="15" hidden="false" customHeight="false" outlineLevel="0" collapsed="false">
      <c r="A10" s="2" t="s">
        <v>17</v>
      </c>
      <c r="B10" s="2" t="n">
        <v>60903</v>
      </c>
      <c r="C10" s="2" t="n">
        <v>53396</v>
      </c>
      <c r="D10" s="2" t="n">
        <v>10324</v>
      </c>
      <c r="E10" s="3" t="n">
        <f aca="false">A88/1000000000</f>
        <v>38.328828721</v>
      </c>
      <c r="F10" s="4" t="n">
        <v>22</v>
      </c>
      <c r="G10" s="2" t="n">
        <v>22</v>
      </c>
      <c r="H10" s="5" t="n">
        <f aca="false">B10/C10</f>
        <v>1.14059105550978</v>
      </c>
      <c r="I10" s="5" t="n">
        <f aca="false">B10*C10</f>
        <v>3251976588</v>
      </c>
    </row>
    <row r="11" customFormat="false" ht="15" hidden="false" customHeight="false" outlineLevel="0" collapsed="false">
      <c r="A11" s="2" t="s">
        <v>18</v>
      </c>
      <c r="B11" s="2" t="n">
        <v>75197</v>
      </c>
      <c r="C11" s="2" t="n">
        <v>69430</v>
      </c>
      <c r="D11" s="2" t="n">
        <v>13004</v>
      </c>
      <c r="E11" s="3" t="n">
        <f aca="false">A89/1000000000</f>
        <v>35.061627138</v>
      </c>
      <c r="F11" s="4" t="n">
        <v>13</v>
      </c>
      <c r="G11" s="2" t="n">
        <v>13</v>
      </c>
      <c r="H11" s="5" t="n">
        <f aca="false">B11/C11</f>
        <v>1.083062076912</v>
      </c>
      <c r="I11" s="5" t="n">
        <f aca="false">B11*C11</f>
        <v>5220927710</v>
      </c>
    </row>
    <row r="12" customFormat="false" ht="15" hidden="false" customHeight="false" outlineLevel="0" collapsed="false">
      <c r="A12" s="2" t="s">
        <v>19</v>
      </c>
      <c r="B12" s="2" t="n">
        <v>81455</v>
      </c>
      <c r="C12" s="2" t="n">
        <v>70559</v>
      </c>
      <c r="D12" s="2" t="n">
        <v>13443</v>
      </c>
      <c r="E12" s="3" t="n">
        <f aca="false">A90/1000000000</f>
        <v>60.332538999</v>
      </c>
      <c r="F12" s="4" t="n">
        <v>26</v>
      </c>
      <c r="G12" s="2" t="n">
        <v>26</v>
      </c>
      <c r="H12" s="5" t="n">
        <f aca="false">B12/C12</f>
        <v>1.15442395725563</v>
      </c>
      <c r="I12" s="5" t="n">
        <f aca="false">B12*C12</f>
        <v>5747383345</v>
      </c>
    </row>
    <row r="13" customFormat="false" ht="15" hidden="false" customHeight="false" outlineLevel="0" collapsed="false">
      <c r="A13" s="2" t="s">
        <v>20</v>
      </c>
      <c r="B13" s="2" t="n">
        <v>77241</v>
      </c>
      <c r="C13" s="2" t="n">
        <v>71077</v>
      </c>
      <c r="D13" s="2" t="n">
        <v>14668</v>
      </c>
      <c r="E13" s="3" t="n">
        <f aca="false">A91/1000000000</f>
        <v>77.329238506</v>
      </c>
      <c r="F13" s="4" t="n">
        <v>34</v>
      </c>
      <c r="G13" s="2" t="n">
        <v>34</v>
      </c>
      <c r="H13" s="5" t="n">
        <f aca="false">B13/C13</f>
        <v>1.08672284986705</v>
      </c>
      <c r="I13" s="5" t="n">
        <f aca="false">B13*C13</f>
        <v>5490058557</v>
      </c>
    </row>
    <row r="14" customFormat="false" ht="15" hidden="false" customHeight="false" outlineLevel="0" collapsed="false">
      <c r="A14" s="2" t="s">
        <v>21</v>
      </c>
      <c r="B14" s="2" t="n">
        <v>99667</v>
      </c>
      <c r="C14" s="2" t="n">
        <v>84200</v>
      </c>
      <c r="D14" s="2" t="n">
        <v>16457</v>
      </c>
      <c r="E14" s="3" t="n">
        <f aca="false">A92/1000000000</f>
        <v>59.921263563</v>
      </c>
      <c r="F14" s="4" t="n">
        <v>21</v>
      </c>
      <c r="G14" s="2" t="n">
        <v>21</v>
      </c>
      <c r="H14" s="5" t="n">
        <f aca="false">B14/C14</f>
        <v>1.18369358669834</v>
      </c>
      <c r="I14" s="5" t="n">
        <f aca="false">B14*C14</f>
        <v>8391961400</v>
      </c>
    </row>
    <row r="15" customFormat="false" ht="15" hidden="false" customHeight="false" outlineLevel="0" collapsed="false">
      <c r="A15" s="2" t="s">
        <v>22</v>
      </c>
      <c r="B15" s="2" t="n">
        <v>152773</v>
      </c>
      <c r="C15" s="2" t="n">
        <v>147606</v>
      </c>
      <c r="D15" s="2" t="n">
        <v>23257</v>
      </c>
      <c r="E15" s="3" t="n">
        <f aca="false">A93/1000000000</f>
        <v>127.435603734</v>
      </c>
      <c r="F15" s="4" t="n">
        <v>30</v>
      </c>
      <c r="G15" s="2" t="n">
        <v>30</v>
      </c>
      <c r="H15" s="5" t="n">
        <f aca="false">B15/C15</f>
        <v>1.03500535208596</v>
      </c>
      <c r="I15" s="5" t="n">
        <f aca="false">B15*C15</f>
        <v>22550211438</v>
      </c>
    </row>
    <row r="16" customFormat="false" ht="15" hidden="false" customHeight="false" outlineLevel="0" collapsed="false">
      <c r="A16" s="2" t="s">
        <v>23</v>
      </c>
      <c r="B16" s="2" t="n">
        <v>186609</v>
      </c>
      <c r="C16" s="2" t="n">
        <v>161571</v>
      </c>
      <c r="D16" s="2" t="n">
        <v>30424</v>
      </c>
      <c r="E16" s="3" t="n">
        <f aca="false">A94/1000000000</f>
        <v>106.573836912</v>
      </c>
      <c r="F16" s="4" t="n">
        <v>19</v>
      </c>
      <c r="G16" s="2" t="n">
        <v>19</v>
      </c>
      <c r="H16" s="5" t="n">
        <f aca="false">B16/C16</f>
        <v>1.15496592829159</v>
      </c>
      <c r="I16" s="5" t="n">
        <f aca="false">B16*C16</f>
        <v>30150602739</v>
      </c>
    </row>
    <row r="17" customFormat="false" ht="15" hidden="false" customHeight="false" outlineLevel="0" collapsed="false">
      <c r="A17" s="2" t="s">
        <v>24</v>
      </c>
      <c r="B17" s="2" t="n">
        <v>190049</v>
      </c>
      <c r="C17" s="2" t="n">
        <v>183485</v>
      </c>
      <c r="D17" s="2" t="n">
        <v>34094</v>
      </c>
      <c r="E17" s="3" t="n">
        <f aca="false">A95/1000000000</f>
        <v>224.754770116</v>
      </c>
      <c r="F17" s="4" t="n">
        <v>57</v>
      </c>
      <c r="G17" s="2" t="n">
        <v>57</v>
      </c>
      <c r="H17" s="5" t="n">
        <f aca="false">B17/C17</f>
        <v>1.03577404147478</v>
      </c>
      <c r="I17" s="5" t="n">
        <f aca="false">B17*C17</f>
        <v>34871140765</v>
      </c>
    </row>
    <row r="18" customFormat="false" ht="15" hidden="false" customHeight="false" outlineLevel="0" collapsed="false">
      <c r="A18" s="2" t="s">
        <v>25</v>
      </c>
      <c r="B18" s="2" t="n">
        <v>189582</v>
      </c>
      <c r="C18" s="2" t="n">
        <v>185496</v>
      </c>
      <c r="D18" s="2" t="n">
        <v>40445</v>
      </c>
      <c r="E18" s="3" t="n">
        <f aca="false">A96/1000000000</f>
        <v>149.747187927</v>
      </c>
      <c r="F18" s="4" t="n">
        <v>25</v>
      </c>
      <c r="G18" s="2" t="n">
        <v>25</v>
      </c>
      <c r="H18" s="5" t="n">
        <f aca="false">B18/C18</f>
        <v>1.02202742916289</v>
      </c>
      <c r="I18" s="5" t="n">
        <f aca="false">B18*C18</f>
        <v>35166702672</v>
      </c>
    </row>
    <row r="19" customFormat="false" ht="15" hidden="false" customHeight="false" outlineLevel="0" collapsed="false">
      <c r="A19" s="2" t="s">
        <v>26</v>
      </c>
      <c r="B19" s="2" t="n">
        <v>201921</v>
      </c>
      <c r="C19" s="2" t="n">
        <v>210614</v>
      </c>
      <c r="D19" s="2" t="n">
        <v>32410</v>
      </c>
      <c r="E19" s="3" t="n">
        <f aca="false">A97/1000000000</f>
        <v>211.823607534</v>
      </c>
      <c r="F19" s="4" t="n">
        <v>46</v>
      </c>
      <c r="G19" s="2" t="n">
        <v>46</v>
      </c>
      <c r="H19" s="5" t="n">
        <f aca="false">B19/C19</f>
        <v>0.958725440853884</v>
      </c>
      <c r="I19" s="5" t="n">
        <f aca="false">B19*C19</f>
        <v>42527389494</v>
      </c>
    </row>
    <row r="20" customFormat="false" ht="15" hidden="false" customHeight="false" outlineLevel="0" collapsed="false">
      <c r="A20" s="2" t="s">
        <v>27</v>
      </c>
      <c r="B20" s="2" t="n">
        <v>935732</v>
      </c>
      <c r="C20" s="2" t="n">
        <v>952508</v>
      </c>
      <c r="D20" s="2" t="n">
        <v>22707</v>
      </c>
      <c r="E20" s="3" t="n">
        <f aca="false">A98/1000000000</f>
        <v>165.31975823</v>
      </c>
      <c r="F20" s="4" t="n">
        <v>10</v>
      </c>
      <c r="G20" s="2" t="n">
        <v>10</v>
      </c>
      <c r="H20" s="5" t="n">
        <f aca="false">B20/C20</f>
        <v>0.982387549500897</v>
      </c>
      <c r="I20" s="5" t="n">
        <f aca="false">B20*C20</f>
        <v>891292215856</v>
      </c>
    </row>
    <row r="21" customFormat="false" ht="15" hidden="false" customHeight="false" outlineLevel="0" collapsed="false">
      <c r="A21" s="2" t="s">
        <v>28</v>
      </c>
      <c r="B21" s="2" t="n">
        <v>1293437</v>
      </c>
      <c r="C21" s="2" t="n">
        <v>1291932</v>
      </c>
      <c r="D21" s="2" t="n">
        <v>35214</v>
      </c>
      <c r="E21" s="3" t="n">
        <f aca="false">A99/1000000000</f>
        <v>221.914806781</v>
      </c>
      <c r="F21" s="4" t="n">
        <v>8</v>
      </c>
      <c r="G21" s="2" t="n">
        <v>8</v>
      </c>
      <c r="H21" s="5" t="n">
        <f aca="false">B21/C21</f>
        <v>1.0011649219928</v>
      </c>
      <c r="I21" s="5" t="n">
        <f aca="false">B21*C21</f>
        <v>1671032650284</v>
      </c>
    </row>
    <row r="22" customFormat="false" ht="15" hidden="false" customHeight="false" outlineLevel="0" collapsed="false">
      <c r="A22" s="2" t="s">
        <v>29</v>
      </c>
      <c r="B22" s="2" t="n">
        <v>619816</v>
      </c>
      <c r="C22" s="2" t="n">
        <v>630803</v>
      </c>
      <c r="D22" s="2" t="n">
        <v>21452</v>
      </c>
      <c r="E22" s="3" t="n">
        <f aca="false">A100/1000000000</f>
        <v>215.709163519</v>
      </c>
      <c r="F22" s="4" t="n">
        <v>19</v>
      </c>
      <c r="G22" s="2" t="n">
        <v>19</v>
      </c>
      <c r="H22" s="5" t="n">
        <f aca="false">B22/C22</f>
        <v>0.982582517838374</v>
      </c>
      <c r="I22" s="5" t="n">
        <f aca="false">B22*C22</f>
        <v>390981792248</v>
      </c>
    </row>
    <row r="23" customFormat="false" ht="15" hidden="false" customHeight="false" outlineLevel="0" collapsed="false">
      <c r="A23" s="2" t="s">
        <v>30</v>
      </c>
      <c r="B23" s="2" t="n">
        <v>697459</v>
      </c>
      <c r="C23" s="2" t="n">
        <v>698340</v>
      </c>
      <c r="D23" s="2" t="n">
        <v>20009</v>
      </c>
      <c r="E23" s="3" t="n">
        <f aca="false">A101/1000000000</f>
        <v>135.972278121</v>
      </c>
      <c r="F23" s="4" t="n">
        <v>11</v>
      </c>
      <c r="G23" s="2" t="n">
        <v>11</v>
      </c>
      <c r="H23" s="5" t="n">
        <f aca="false">B23/C23</f>
        <v>0.998738436864565</v>
      </c>
      <c r="I23" s="5" t="n">
        <f aca="false">B23*C23</f>
        <v>487063518060</v>
      </c>
    </row>
    <row r="24" customFormat="false" ht="15" hidden="false" customHeight="false" outlineLevel="0" collapsed="false">
      <c r="A24" s="2" t="s">
        <v>31</v>
      </c>
      <c r="B24" s="2" t="n">
        <v>511686</v>
      </c>
      <c r="C24" s="2" t="n">
        <v>522483</v>
      </c>
      <c r="D24" s="2" t="n">
        <v>16651</v>
      </c>
      <c r="E24" s="3" t="n">
        <f aca="false">A102/1000000000</f>
        <v>188.43675461</v>
      </c>
      <c r="F24" s="4" t="n">
        <v>12</v>
      </c>
      <c r="G24" s="2" t="n">
        <v>12</v>
      </c>
      <c r="H24" s="5" t="n">
        <f aca="false">B24/C24</f>
        <v>0.979335212820321</v>
      </c>
      <c r="I24" s="5" t="n">
        <f aca="false">B24*C24</f>
        <v>267347236338</v>
      </c>
    </row>
    <row r="25" customFormat="false" ht="15" hidden="false" customHeight="false" outlineLevel="0" collapsed="false">
      <c r="A25" s="2" t="s">
        <v>32</v>
      </c>
      <c r="B25" s="2" t="n">
        <v>990900</v>
      </c>
      <c r="C25" s="2" t="n">
        <v>1010322</v>
      </c>
      <c r="D25" s="2" t="n">
        <v>52159</v>
      </c>
      <c r="E25" s="3" t="n">
        <f aca="false">A103/1000000000</f>
        <v>193.538567455</v>
      </c>
      <c r="F25" s="4" t="n">
        <v>12</v>
      </c>
      <c r="G25" s="2" t="n">
        <v>12</v>
      </c>
      <c r="H25" s="5" t="n">
        <f aca="false">B25/C25</f>
        <v>0.980776425733578</v>
      </c>
      <c r="I25" s="5" t="n">
        <f aca="false">B25*C25</f>
        <v>1001128069800</v>
      </c>
    </row>
    <row r="26" customFormat="false" ht="15" hidden="false" customHeight="false" outlineLevel="0" collapsed="false">
      <c r="A26" s="2" t="s">
        <v>33</v>
      </c>
      <c r="B26" s="2" t="n">
        <v>898002</v>
      </c>
      <c r="C26" s="2" t="n">
        <v>917945</v>
      </c>
      <c r="D26" s="2" t="n">
        <v>20663</v>
      </c>
      <c r="E26" s="3" t="n">
        <f aca="false">A104/1000000000</f>
        <v>211.100507117</v>
      </c>
      <c r="F26" s="4" t="n">
        <v>13</v>
      </c>
      <c r="G26" s="2" t="n">
        <v>13</v>
      </c>
      <c r="H26" s="5" t="n">
        <f aca="false">B26/C26</f>
        <v>0.978274297479697</v>
      </c>
      <c r="I26" s="5" t="n">
        <f aca="false">B26*C26</f>
        <v>824316445890</v>
      </c>
    </row>
    <row r="27" customFormat="false" ht="15" hidden="false" customHeight="false" outlineLevel="0" collapsed="false">
      <c r="A27" s="2" t="s">
        <v>34</v>
      </c>
      <c r="B27" s="2" t="n">
        <v>1006630</v>
      </c>
      <c r="C27" s="2" t="n">
        <v>1011663</v>
      </c>
      <c r="D27" s="2" t="n">
        <v>21105</v>
      </c>
      <c r="E27" s="3" t="n">
        <f aca="false">A105/1000000000</f>
        <v>178.763132868</v>
      </c>
      <c r="F27" s="4" t="n">
        <v>9</v>
      </c>
      <c r="G27" s="2" t="n">
        <v>9</v>
      </c>
      <c r="H27" s="5" t="n">
        <f aca="false">B27/C27</f>
        <v>0.995025023154944</v>
      </c>
      <c r="I27" s="5" t="n">
        <f aca="false">B27*C27</f>
        <v>1018370325690</v>
      </c>
    </row>
    <row r="28" customFormat="false" ht="15" hidden="false" customHeight="false" outlineLevel="0" collapsed="false">
      <c r="A28" s="2" t="s">
        <v>35</v>
      </c>
      <c r="B28" s="2" t="n">
        <v>1340419</v>
      </c>
      <c r="C28" s="2" t="n">
        <v>1360218</v>
      </c>
      <c r="D28" s="2" t="n">
        <v>57791</v>
      </c>
      <c r="E28" s="3" t="n">
        <f aca="false">A106/1000000000</f>
        <v>248.128074012</v>
      </c>
      <c r="F28" s="4" t="n">
        <v>13</v>
      </c>
      <c r="G28" s="2" t="n">
        <v>13</v>
      </c>
      <c r="H28" s="5" t="n">
        <f aca="false">B28/C28</f>
        <v>0.985444244966616</v>
      </c>
      <c r="I28" s="5" t="n">
        <f aca="false">B28*C28</f>
        <v>1823262051342</v>
      </c>
    </row>
    <row r="29" customFormat="false" ht="15" hidden="false" customHeight="false" outlineLevel="0" collapsed="false">
      <c r="A29" s="2" t="s">
        <v>36</v>
      </c>
      <c r="B29" s="2" t="n">
        <v>833809</v>
      </c>
      <c r="C29" s="2" t="n">
        <v>844333</v>
      </c>
      <c r="D29" s="2" t="n">
        <v>25918</v>
      </c>
      <c r="E29" s="3" t="n">
        <f aca="false">A107/1000000000</f>
        <v>218.257305709</v>
      </c>
      <c r="F29" s="4" t="n">
        <v>11</v>
      </c>
      <c r="G29" s="2" t="n">
        <v>11</v>
      </c>
      <c r="H29" s="5" t="n">
        <f aca="false">B29/C29</f>
        <v>0.987535723464557</v>
      </c>
      <c r="I29" s="5" t="n">
        <f aca="false">B29*C29</f>
        <v>704012454397</v>
      </c>
    </row>
    <row r="30" customFormat="false" ht="19.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</row>
    <row r="31" customFormat="false" ht="19.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</row>
    <row r="32" customFormat="false" ht="19.5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</row>
    <row r="33" customFormat="false" ht="19.5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</row>
    <row r="34" customFormat="false" ht="19.5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</row>
    <row r="35" customFormat="false" ht="19.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</row>
    <row r="36" customFormat="false" ht="19.5" hidden="false" customHeight="false" outlineLevel="0" collapsed="false">
      <c r="A36" s="7" t="s">
        <v>37</v>
      </c>
      <c r="B36" s="7" t="s">
        <v>1</v>
      </c>
      <c r="C36" s="7" t="s">
        <v>2</v>
      </c>
      <c r="D36" s="7" t="s">
        <v>3</v>
      </c>
      <c r="E36" s="7" t="s">
        <v>38</v>
      </c>
      <c r="F36" s="7" t="s">
        <v>39</v>
      </c>
      <c r="G36" s="7" t="s">
        <v>6</v>
      </c>
      <c r="H36" s="7" t="s">
        <v>7</v>
      </c>
      <c r="I36" s="7" t="s">
        <v>8</v>
      </c>
    </row>
    <row r="37" customFormat="false" ht="15" hidden="false" customHeight="false" outlineLevel="0" collapsed="false">
      <c r="A37" s="8" t="s">
        <v>9</v>
      </c>
      <c r="B37" s="8" t="n">
        <v>14112</v>
      </c>
      <c r="C37" s="8" t="n">
        <v>12753</v>
      </c>
      <c r="D37" s="8" t="n">
        <v>786</v>
      </c>
      <c r="E37" s="9" t="n">
        <f aca="false">B80/1000000000</f>
        <v>0.662769639</v>
      </c>
      <c r="F37" s="10" t="n">
        <v>11</v>
      </c>
      <c r="G37" s="8" t="n">
        <v>11</v>
      </c>
      <c r="H37" s="11" t="n">
        <f aca="false">B37/C37</f>
        <v>1.10656316160903</v>
      </c>
      <c r="I37" s="11" t="n">
        <f aca="false">B37*C37</f>
        <v>179970336</v>
      </c>
    </row>
    <row r="38" customFormat="false" ht="15" hidden="false" customHeight="false" outlineLevel="0" collapsed="false">
      <c r="A38" s="8" t="s">
        <v>10</v>
      </c>
      <c r="B38" s="8" t="n">
        <v>19585</v>
      </c>
      <c r="C38" s="8" t="n">
        <v>19602</v>
      </c>
      <c r="D38" s="8" t="n">
        <v>962</v>
      </c>
      <c r="E38" s="9" t="n">
        <f aca="false">B81/1000000000</f>
        <v>2.968575189</v>
      </c>
      <c r="F38" s="10" t="n">
        <v>16</v>
      </c>
      <c r="G38" s="8" t="n">
        <v>16</v>
      </c>
      <c r="H38" s="11" t="n">
        <f aca="false">B38/C38</f>
        <v>0.999132741556984</v>
      </c>
      <c r="I38" s="11" t="n">
        <f aca="false">B38*C38</f>
        <v>383905170</v>
      </c>
    </row>
    <row r="39" customFormat="false" ht="15" hidden="false" customHeight="false" outlineLevel="0" collapsed="false">
      <c r="A39" s="8" t="s">
        <v>11</v>
      </c>
      <c r="B39" s="8" t="n">
        <v>27402</v>
      </c>
      <c r="C39" s="8" t="n">
        <v>23137</v>
      </c>
      <c r="D39" s="8" t="n">
        <v>1695</v>
      </c>
      <c r="E39" s="9" t="n">
        <f aca="false">B82/1000000000</f>
        <v>3.352799267</v>
      </c>
      <c r="F39" s="10" t="n">
        <v>21</v>
      </c>
      <c r="G39" s="8" t="n">
        <v>21</v>
      </c>
      <c r="H39" s="11" t="n">
        <f aca="false">B39/C39</f>
        <v>1.18433677659161</v>
      </c>
      <c r="I39" s="11" t="n">
        <f aca="false">B39*C39</f>
        <v>634000074</v>
      </c>
    </row>
    <row r="40" customFormat="false" ht="15" hidden="false" customHeight="false" outlineLevel="0" collapsed="false">
      <c r="A40" s="8" t="s">
        <v>12</v>
      </c>
      <c r="B40" s="8" t="n">
        <v>31971</v>
      </c>
      <c r="C40" s="8" t="n">
        <v>27508</v>
      </c>
      <c r="D40" s="8" t="n">
        <v>3269</v>
      </c>
      <c r="E40" s="9" t="n">
        <f aca="false">B83/1000000000</f>
        <v>3.026860534</v>
      </c>
      <c r="F40" s="10" t="n">
        <v>14</v>
      </c>
      <c r="G40" s="8" t="n">
        <v>14</v>
      </c>
      <c r="H40" s="11" t="n">
        <f aca="false">B40/C40</f>
        <v>1.16224371092046</v>
      </c>
      <c r="I40" s="11" t="n">
        <f aca="false">B40*C40</f>
        <v>879458268</v>
      </c>
    </row>
    <row r="41" customFormat="false" ht="15" hidden="false" customHeight="false" outlineLevel="0" collapsed="false">
      <c r="A41" s="8" t="s">
        <v>13</v>
      </c>
      <c r="B41" s="8" t="n">
        <v>28447</v>
      </c>
      <c r="C41" s="8" t="n">
        <v>29348</v>
      </c>
      <c r="D41" s="8" t="n">
        <v>2371</v>
      </c>
      <c r="E41" s="9" t="n">
        <f aca="false">B84/1000000000</f>
        <v>6.131757069</v>
      </c>
      <c r="F41" s="10" t="n">
        <v>29</v>
      </c>
      <c r="G41" s="8" t="n">
        <v>29</v>
      </c>
      <c r="H41" s="11" t="n">
        <f aca="false">B41/C41</f>
        <v>0.969299441188497</v>
      </c>
      <c r="I41" s="11" t="n">
        <f aca="false">B41*C41</f>
        <v>834862556</v>
      </c>
    </row>
    <row r="42" customFormat="false" ht="15" hidden="false" customHeight="false" outlineLevel="0" collapsed="false">
      <c r="A42" s="8" t="s">
        <v>14</v>
      </c>
      <c r="B42" s="8" t="n">
        <v>34827</v>
      </c>
      <c r="C42" s="8" t="n">
        <v>32499</v>
      </c>
      <c r="D42" s="8" t="n">
        <v>1590</v>
      </c>
      <c r="E42" s="9" t="n">
        <f aca="false">B85/1000000000</f>
        <v>6.172943198</v>
      </c>
      <c r="F42" s="10" t="n">
        <v>24</v>
      </c>
      <c r="G42" s="8" t="n">
        <v>24</v>
      </c>
      <c r="H42" s="11" t="n">
        <f aca="false">B42/C42</f>
        <v>1.07163297332226</v>
      </c>
      <c r="I42" s="11" t="n">
        <f aca="false">B42*C42</f>
        <v>1131842673</v>
      </c>
    </row>
    <row r="43" customFormat="false" ht="15" hidden="false" customHeight="false" outlineLevel="0" collapsed="false">
      <c r="A43" s="8" t="s">
        <v>15</v>
      </c>
      <c r="B43" s="8" t="n">
        <v>48118</v>
      </c>
      <c r="C43" s="8" t="n">
        <v>45927</v>
      </c>
      <c r="D43" s="8" t="n">
        <v>2513</v>
      </c>
      <c r="E43" s="9" t="n">
        <f aca="false">B86/1000000000</f>
        <v>8.387812113</v>
      </c>
      <c r="F43" s="10" t="n">
        <v>23</v>
      </c>
      <c r="G43" s="8" t="n">
        <v>23</v>
      </c>
      <c r="H43" s="11" t="n">
        <f aca="false">B43/C43</f>
        <v>1.04770614235635</v>
      </c>
      <c r="I43" s="11" t="n">
        <f aca="false">B43*C43</f>
        <v>2209915386</v>
      </c>
    </row>
    <row r="44" customFormat="false" ht="15" hidden="false" customHeight="false" outlineLevel="0" collapsed="false">
      <c r="A44" s="8" t="s">
        <v>16</v>
      </c>
      <c r="B44" s="8" t="n">
        <v>50514</v>
      </c>
      <c r="C44" s="8" t="n">
        <v>51310</v>
      </c>
      <c r="D44" s="8" t="n">
        <v>3260</v>
      </c>
      <c r="E44" s="9" t="n">
        <f aca="false">B87/1000000000</f>
        <v>12.086965228</v>
      </c>
      <c r="F44" s="10" t="n">
        <v>32</v>
      </c>
      <c r="G44" s="8" t="n">
        <v>32</v>
      </c>
      <c r="H44" s="11" t="n">
        <f aca="false">B44/C44</f>
        <v>0.984486454882089</v>
      </c>
      <c r="I44" s="11" t="n">
        <f aca="false">B44*C44</f>
        <v>2591873340</v>
      </c>
    </row>
    <row r="45" customFormat="false" ht="15" hidden="false" customHeight="false" outlineLevel="0" collapsed="false">
      <c r="A45" s="8" t="s">
        <v>17</v>
      </c>
      <c r="B45" s="8" t="n">
        <v>60903</v>
      </c>
      <c r="C45" s="8" t="n">
        <v>53396</v>
      </c>
      <c r="D45" s="8" t="n">
        <v>3856</v>
      </c>
      <c r="E45" s="9" t="n">
        <f aca="false">B88/1000000000</f>
        <v>7.731390373</v>
      </c>
      <c r="F45" s="10" t="n">
        <v>17</v>
      </c>
      <c r="G45" s="8" t="n">
        <v>17</v>
      </c>
      <c r="H45" s="11" t="n">
        <f aca="false">B45/C45</f>
        <v>1.14059105550978</v>
      </c>
      <c r="I45" s="11" t="n">
        <f aca="false">B45*C45</f>
        <v>3251976588</v>
      </c>
    </row>
    <row r="46" customFormat="false" ht="15" hidden="false" customHeight="false" outlineLevel="0" collapsed="false">
      <c r="A46" s="8" t="s">
        <v>18</v>
      </c>
      <c r="B46" s="8" t="n">
        <v>75197</v>
      </c>
      <c r="C46" s="8" t="n">
        <v>69430</v>
      </c>
      <c r="D46" s="8" t="n">
        <v>2580</v>
      </c>
      <c r="E46" s="9" t="n">
        <f aca="false">B89/1000000000</f>
        <v>8.369158008</v>
      </c>
      <c r="F46" s="10" t="n">
        <v>14</v>
      </c>
      <c r="G46" s="8" t="n">
        <v>14</v>
      </c>
      <c r="H46" s="11" t="n">
        <f aca="false">B46/C46</f>
        <v>1.083062076912</v>
      </c>
      <c r="I46" s="11" t="n">
        <f aca="false">B46*C46</f>
        <v>5220927710</v>
      </c>
    </row>
    <row r="47" customFormat="false" ht="15" hidden="false" customHeight="false" outlineLevel="0" collapsed="false">
      <c r="A47" s="8" t="s">
        <v>19</v>
      </c>
      <c r="B47" s="8" t="n">
        <v>81455</v>
      </c>
      <c r="C47" s="8" t="n">
        <v>70559</v>
      </c>
      <c r="D47" s="8" t="n">
        <v>7680</v>
      </c>
      <c r="E47" s="9" t="n">
        <f aca="false">B90/1000000000</f>
        <v>11.397435437</v>
      </c>
      <c r="F47" s="10" t="n">
        <v>24</v>
      </c>
      <c r="G47" s="8" t="n">
        <v>24</v>
      </c>
      <c r="H47" s="11" t="n">
        <f aca="false">B47/C47</f>
        <v>1.15442395725563</v>
      </c>
      <c r="I47" s="11" t="n">
        <f aca="false">B47*C47</f>
        <v>5747383345</v>
      </c>
    </row>
    <row r="48" customFormat="false" ht="15" hidden="false" customHeight="false" outlineLevel="0" collapsed="false">
      <c r="A48" s="8" t="s">
        <v>20</v>
      </c>
      <c r="B48" s="8" t="n">
        <v>77241</v>
      </c>
      <c r="C48" s="8" t="n">
        <v>71077</v>
      </c>
      <c r="D48" s="8" t="n">
        <v>4436</v>
      </c>
      <c r="E48" s="9" t="n">
        <f aca="false">B91/1000000000</f>
        <v>8.005472689</v>
      </c>
      <c r="F48" s="10" t="n">
        <v>13</v>
      </c>
      <c r="G48" s="8" t="n">
        <v>13</v>
      </c>
      <c r="H48" s="11" t="n">
        <f aca="false">B48/C48</f>
        <v>1.08672284986705</v>
      </c>
      <c r="I48" s="11" t="n">
        <f aca="false">B48*C48</f>
        <v>5490058557</v>
      </c>
    </row>
    <row r="49" customFormat="false" ht="15" hidden="false" customHeight="false" outlineLevel="0" collapsed="false">
      <c r="A49" s="8" t="s">
        <v>21</v>
      </c>
      <c r="B49" s="8" t="n">
        <v>99667</v>
      </c>
      <c r="C49" s="8" t="n">
        <v>84200</v>
      </c>
      <c r="D49" s="8" t="n">
        <v>3350</v>
      </c>
      <c r="E49" s="9" t="n">
        <f aca="false">B92/1000000000</f>
        <v>8.63574536</v>
      </c>
      <c r="F49" s="10" t="n">
        <v>13</v>
      </c>
      <c r="G49" s="8" t="n">
        <v>13</v>
      </c>
      <c r="H49" s="11" t="n">
        <f aca="false">B49/C49</f>
        <v>1.18369358669834</v>
      </c>
      <c r="I49" s="11" t="n">
        <f aca="false">B49*C49</f>
        <v>8391961400</v>
      </c>
    </row>
    <row r="50" customFormat="false" ht="15" hidden="false" customHeight="false" outlineLevel="0" collapsed="false">
      <c r="A50" s="8" t="s">
        <v>22</v>
      </c>
      <c r="B50" s="8" t="n">
        <v>152773</v>
      </c>
      <c r="C50" s="8" t="n">
        <v>147606</v>
      </c>
      <c r="D50" s="8" t="n">
        <v>10996</v>
      </c>
      <c r="E50" s="9" t="n">
        <f aca="false">B93/1000000000</f>
        <v>19.557710864</v>
      </c>
      <c r="F50" s="10" t="n">
        <v>23</v>
      </c>
      <c r="G50" s="8" t="n">
        <v>23</v>
      </c>
      <c r="H50" s="11" t="n">
        <f aca="false">B50/C50</f>
        <v>1.03500535208596</v>
      </c>
      <c r="I50" s="11" t="n">
        <f aca="false">B50*C50</f>
        <v>22550211438</v>
      </c>
    </row>
    <row r="51" customFormat="false" ht="15" hidden="false" customHeight="false" outlineLevel="0" collapsed="false">
      <c r="A51" s="8" t="s">
        <v>23</v>
      </c>
      <c r="B51" s="8" t="n">
        <v>186609</v>
      </c>
      <c r="C51" s="8" t="n">
        <v>161571</v>
      </c>
      <c r="D51" s="8" t="n">
        <v>10291</v>
      </c>
      <c r="E51" s="9" t="n">
        <f aca="false">B94/1000000000</f>
        <v>22.190797973</v>
      </c>
      <c r="F51" s="10" t="n">
        <v>22</v>
      </c>
      <c r="G51" s="8" t="n">
        <v>22</v>
      </c>
      <c r="H51" s="11" t="n">
        <f aca="false">B51/C51</f>
        <v>1.15496592829159</v>
      </c>
      <c r="I51" s="11" t="n">
        <f aca="false">B51*C51</f>
        <v>30150602739</v>
      </c>
    </row>
    <row r="52" customFormat="false" ht="15" hidden="false" customHeight="false" outlineLevel="0" collapsed="false">
      <c r="A52" s="8" t="s">
        <v>24</v>
      </c>
      <c r="B52" s="8" t="n">
        <v>190049</v>
      </c>
      <c r="C52" s="8" t="n">
        <v>183485</v>
      </c>
      <c r="D52" s="8" t="n">
        <v>5455</v>
      </c>
      <c r="E52" s="9" t="n">
        <f aca="false">B95/1000000000</f>
        <v>22.885445483</v>
      </c>
      <c r="F52" s="10" t="n">
        <v>19</v>
      </c>
      <c r="G52" s="8" t="n">
        <v>19</v>
      </c>
      <c r="H52" s="11" t="n">
        <f aca="false">B52/C52</f>
        <v>1.03577404147478</v>
      </c>
      <c r="I52" s="11" t="n">
        <f aca="false">B52*C52</f>
        <v>34871140765</v>
      </c>
    </row>
    <row r="53" customFormat="false" ht="15" hidden="false" customHeight="false" outlineLevel="0" collapsed="false">
      <c r="A53" s="8" t="s">
        <v>25</v>
      </c>
      <c r="B53" s="8" t="n">
        <v>189582</v>
      </c>
      <c r="C53" s="8" t="n">
        <v>185496</v>
      </c>
      <c r="D53" s="8" t="n">
        <v>11696</v>
      </c>
      <c r="E53" s="9" t="n">
        <f aca="false">B96/1000000000</f>
        <v>32.343088546</v>
      </c>
      <c r="F53" s="10" t="n">
        <v>30</v>
      </c>
      <c r="G53" s="8" t="n">
        <v>30</v>
      </c>
      <c r="H53" s="11" t="n">
        <f aca="false">B53/C53</f>
        <v>1.02202742916289</v>
      </c>
      <c r="I53" s="11" t="n">
        <f aca="false">B53*C53</f>
        <v>35166702672</v>
      </c>
    </row>
    <row r="54" customFormat="false" ht="15" hidden="false" customHeight="false" outlineLevel="0" collapsed="false">
      <c r="A54" s="8" t="s">
        <v>26</v>
      </c>
      <c r="B54" s="8" t="n">
        <v>201921</v>
      </c>
      <c r="C54" s="8" t="n">
        <v>210614</v>
      </c>
      <c r="D54" s="8" t="n">
        <v>4073</v>
      </c>
      <c r="E54" s="9" t="n">
        <f aca="false">B97/1000000000</f>
        <v>24.272578512</v>
      </c>
      <c r="F54" s="10" t="n">
        <v>20</v>
      </c>
      <c r="G54" s="8" t="n">
        <v>20</v>
      </c>
      <c r="H54" s="11" t="n">
        <f aca="false">B54/C54</f>
        <v>0.958725440853884</v>
      </c>
      <c r="I54" s="11" t="n">
        <f aca="false">B54*C54</f>
        <v>42527389494</v>
      </c>
    </row>
    <row r="55" customFormat="false" ht="15" hidden="false" customHeight="false" outlineLevel="0" collapsed="false">
      <c r="A55" s="8" t="s">
        <v>27</v>
      </c>
      <c r="B55" s="8" t="n">
        <v>935732</v>
      </c>
      <c r="C55" s="8" t="n">
        <v>952508</v>
      </c>
      <c r="D55" s="8" t="n">
        <v>14002</v>
      </c>
      <c r="E55" s="9" t="n">
        <f aca="false">B98/1000000000</f>
        <v>44.515657143</v>
      </c>
      <c r="F55" s="10" t="n">
        <v>12</v>
      </c>
      <c r="G55" s="8" t="n">
        <v>12</v>
      </c>
      <c r="H55" s="11" t="n">
        <f aca="false">B55/C55</f>
        <v>0.982387549500897</v>
      </c>
      <c r="I55" s="11" t="n">
        <f aca="false">B55*C55</f>
        <v>891292215856</v>
      </c>
    </row>
    <row r="56" customFormat="false" ht="15" hidden="false" customHeight="false" outlineLevel="0" collapsed="false">
      <c r="A56" s="8" t="s">
        <v>28</v>
      </c>
      <c r="B56" s="8" t="n">
        <v>1293437</v>
      </c>
      <c r="C56" s="8" t="n">
        <v>1291932</v>
      </c>
      <c r="D56" s="8" t="n">
        <v>32238</v>
      </c>
      <c r="E56" s="9" t="n">
        <f aca="false">B99/1000000000</f>
        <v>121.400503075</v>
      </c>
      <c r="F56" s="10" t="n">
        <v>25</v>
      </c>
      <c r="G56" s="8" t="n">
        <v>25</v>
      </c>
      <c r="H56" s="11" t="n">
        <f aca="false">B56/C56</f>
        <v>1.0011649219928</v>
      </c>
      <c r="I56" s="11" t="n">
        <f aca="false">B56*C56</f>
        <v>1671032650284</v>
      </c>
    </row>
    <row r="57" customFormat="false" ht="15" hidden="false" customHeight="false" outlineLevel="0" collapsed="false">
      <c r="A57" s="8" t="s">
        <v>29</v>
      </c>
      <c r="B57" s="8" t="n">
        <v>619816</v>
      </c>
      <c r="C57" s="8" t="n">
        <v>630803</v>
      </c>
      <c r="D57" s="8" t="n">
        <v>15209</v>
      </c>
      <c r="E57" s="9" t="n">
        <f aca="false">B100/1000000000</f>
        <v>73.993558923</v>
      </c>
      <c r="F57" s="10" t="n">
        <v>28</v>
      </c>
      <c r="G57" s="8" t="n">
        <v>28</v>
      </c>
      <c r="H57" s="11" t="n">
        <f aca="false">B57/C57</f>
        <v>0.982582517838374</v>
      </c>
      <c r="I57" s="11" t="n">
        <f aca="false">B57*C57</f>
        <v>390981792248</v>
      </c>
    </row>
    <row r="58" customFormat="false" ht="15" hidden="false" customHeight="false" outlineLevel="0" collapsed="false">
      <c r="A58" s="8" t="s">
        <v>30</v>
      </c>
      <c r="B58" s="8" t="n">
        <v>697459</v>
      </c>
      <c r="C58" s="8" t="n">
        <v>698340</v>
      </c>
      <c r="D58" s="8" t="n">
        <v>24325</v>
      </c>
      <c r="E58" s="9" t="n">
        <f aca="false">B101/1000000000</f>
        <v>60.964169647</v>
      </c>
      <c r="F58" s="10" t="n">
        <v>27</v>
      </c>
      <c r="G58" s="8" t="n">
        <v>27</v>
      </c>
      <c r="H58" s="11" t="n">
        <f aca="false">B58/C58</f>
        <v>0.998738436864565</v>
      </c>
      <c r="I58" s="11" t="n">
        <f aca="false">B58*C58</f>
        <v>487063518060</v>
      </c>
    </row>
    <row r="59" customFormat="false" ht="15" hidden="false" customHeight="false" outlineLevel="0" collapsed="false">
      <c r="A59" s="8" t="s">
        <v>31</v>
      </c>
      <c r="B59" s="8" t="n">
        <v>511686</v>
      </c>
      <c r="C59" s="8" t="n">
        <v>522483</v>
      </c>
      <c r="D59" s="8" t="n">
        <v>13033</v>
      </c>
      <c r="E59" s="9" t="n">
        <f aca="false">B102/1000000000</f>
        <v>57.277398863</v>
      </c>
      <c r="F59" s="10" t="n">
        <v>10</v>
      </c>
      <c r="G59" s="8" t="n">
        <v>10</v>
      </c>
      <c r="H59" s="11" t="n">
        <f aca="false">B59/C59</f>
        <v>0.979335212820321</v>
      </c>
      <c r="I59" s="11" t="n">
        <f aca="false">B59*C59</f>
        <v>267347236338</v>
      </c>
    </row>
    <row r="60" customFormat="false" ht="15" hidden="false" customHeight="false" outlineLevel="0" collapsed="false">
      <c r="A60" s="8" t="s">
        <v>32</v>
      </c>
      <c r="B60" s="8" t="n">
        <v>990900</v>
      </c>
      <c r="C60" s="8" t="n">
        <v>1010322</v>
      </c>
      <c r="D60" s="8" t="n">
        <v>37014</v>
      </c>
      <c r="E60" s="9" t="n">
        <f aca="false">B103/1000000000</f>
        <v>71.842582871</v>
      </c>
      <c r="F60" s="10" t="n">
        <v>24</v>
      </c>
      <c r="G60" s="8" t="n">
        <v>24</v>
      </c>
      <c r="H60" s="11" t="n">
        <f aca="false">B60/C60</f>
        <v>0.980776425733578</v>
      </c>
      <c r="I60" s="11" t="n">
        <f aca="false">B60*C60</f>
        <v>1001128069800</v>
      </c>
    </row>
    <row r="61" customFormat="false" ht="15" hidden="false" customHeight="false" outlineLevel="0" collapsed="false">
      <c r="A61" s="8" t="s">
        <v>33</v>
      </c>
      <c r="B61" s="8" t="n">
        <v>898002</v>
      </c>
      <c r="C61" s="8" t="n">
        <v>917945</v>
      </c>
      <c r="D61" s="8" t="n">
        <v>13955</v>
      </c>
      <c r="E61" s="9" t="n">
        <f aca="false">B104/1000000000</f>
        <v>54.917752963</v>
      </c>
      <c r="F61" s="10" t="n">
        <v>12</v>
      </c>
      <c r="G61" s="8" t="n">
        <v>12</v>
      </c>
      <c r="H61" s="11" t="n">
        <f aca="false">B61/C61</f>
        <v>0.978274297479697</v>
      </c>
      <c r="I61" s="11" t="n">
        <f aca="false">B61*C61</f>
        <v>824316445890</v>
      </c>
    </row>
    <row r="62" customFormat="false" ht="15" hidden="false" customHeight="false" outlineLevel="0" collapsed="false">
      <c r="A62" s="8" t="s">
        <v>34</v>
      </c>
      <c r="B62" s="8" t="n">
        <v>1006630</v>
      </c>
      <c r="C62" s="8" t="n">
        <v>1011663</v>
      </c>
      <c r="D62" s="8" t="n">
        <v>15884</v>
      </c>
      <c r="E62" s="9" t="n">
        <f aca="false">B105/1000000000</f>
        <v>59.871226859</v>
      </c>
      <c r="F62" s="10" t="n">
        <v>14</v>
      </c>
      <c r="G62" s="8" t="n">
        <v>14</v>
      </c>
      <c r="H62" s="11" t="n">
        <f aca="false">B62/C62</f>
        <v>0.995025023154944</v>
      </c>
      <c r="I62" s="11" t="n">
        <f aca="false">B62*C62</f>
        <v>1018370325690</v>
      </c>
    </row>
    <row r="63" customFormat="false" ht="15" hidden="false" customHeight="false" outlineLevel="0" collapsed="false">
      <c r="A63" s="8" t="s">
        <v>35</v>
      </c>
      <c r="B63" s="8" t="n">
        <v>1340419</v>
      </c>
      <c r="C63" s="8" t="n">
        <v>1360218</v>
      </c>
      <c r="D63" s="8" t="n">
        <v>49491</v>
      </c>
      <c r="E63" s="9" t="n">
        <f aca="false">B106/1000000000</f>
        <v>114.816825561</v>
      </c>
      <c r="F63" s="10" t="n">
        <v>29</v>
      </c>
      <c r="G63" s="8" t="n">
        <v>29</v>
      </c>
      <c r="H63" s="11" t="n">
        <f aca="false">B63/C63</f>
        <v>0.985444244966616</v>
      </c>
      <c r="I63" s="11" t="n">
        <f aca="false">B63*C63</f>
        <v>1823262051342</v>
      </c>
    </row>
    <row r="64" customFormat="false" ht="15" hidden="false" customHeight="false" outlineLevel="0" collapsed="false">
      <c r="A64" s="8" t="s">
        <v>36</v>
      </c>
      <c r="B64" s="8" t="n">
        <v>833809</v>
      </c>
      <c r="C64" s="8" t="n">
        <v>844333</v>
      </c>
      <c r="D64" s="8" t="n">
        <v>17919</v>
      </c>
      <c r="E64" s="9" t="n">
        <f aca="false">B107/1000000000</f>
        <v>48.716645333</v>
      </c>
      <c r="F64" s="10" t="n">
        <v>6</v>
      </c>
      <c r="G64" s="8" t="n">
        <v>6</v>
      </c>
      <c r="H64" s="11" t="n">
        <f aca="false">B64/C64</f>
        <v>0.987535723464557</v>
      </c>
      <c r="I64" s="11" t="n">
        <f aca="false">B64*C64</f>
        <v>704012454397</v>
      </c>
    </row>
    <row r="65" customFormat="false" ht="12.8" hidden="false" customHeight="false" outlineLevel="0" collapsed="false">
      <c r="A65" s="8"/>
      <c r="B65" s="12"/>
      <c r="C65" s="12"/>
      <c r="D65" s="12"/>
      <c r="E65" s="12"/>
      <c r="F65" s="12"/>
      <c r="G65" s="12"/>
      <c r="H65" s="12"/>
      <c r="I65" s="12"/>
    </row>
    <row r="66" customFormat="false" ht="12.8" hidden="false" customHeight="false" outlineLevel="0" collapsed="false">
      <c r="A66" s="12"/>
    </row>
    <row r="80" customFormat="false" ht="15" hidden="false" customHeight="false" outlineLevel="0" collapsed="false">
      <c r="A80" s="2" t="n">
        <v>3642358365</v>
      </c>
      <c r="B80" s="8" t="n">
        <v>662769639</v>
      </c>
      <c r="E80" s="7" t="s">
        <v>40</v>
      </c>
      <c r="F80" s="7" t="s">
        <v>3</v>
      </c>
      <c r="G80" s="7" t="s">
        <v>41</v>
      </c>
    </row>
    <row r="81" customFormat="false" ht="12.8" hidden="false" customHeight="false" outlineLevel="0" collapsed="false">
      <c r="A81" s="2" t="n">
        <v>6035982000</v>
      </c>
      <c r="B81" s="8" t="n">
        <v>2968575189</v>
      </c>
      <c r="E81" s="8" t="s">
        <v>9</v>
      </c>
      <c r="F81" s="9" t="n">
        <f aca="false">D37/D2</f>
        <v>0.404737384140062</v>
      </c>
      <c r="G81" s="9" t="n">
        <f aca="false">E37/E2</f>
        <v>0.181961677732938</v>
      </c>
    </row>
    <row r="82" customFormat="false" ht="12.8" hidden="false" customHeight="false" outlineLevel="0" collapsed="false">
      <c r="A82" s="2" t="n">
        <v>12771552431</v>
      </c>
      <c r="B82" s="8" t="n">
        <v>3352799267</v>
      </c>
      <c r="E82" s="8" t="s">
        <v>10</v>
      </c>
      <c r="F82" s="9" t="n">
        <f aca="false">D38/D3</f>
        <v>0.803675856307435</v>
      </c>
      <c r="G82" s="9" t="n">
        <f aca="false">E38/E3</f>
        <v>0.491813128170362</v>
      </c>
    </row>
    <row r="83" customFormat="false" ht="12.8" hidden="false" customHeight="false" outlineLevel="0" collapsed="false">
      <c r="A83" s="2" t="n">
        <v>12179263780</v>
      </c>
      <c r="B83" s="8" t="n">
        <v>3026860534</v>
      </c>
      <c r="E83" s="8" t="s">
        <v>11</v>
      </c>
      <c r="F83" s="9" t="n">
        <f aca="false">D39/D4</f>
        <v>0.387163088168113</v>
      </c>
      <c r="G83" s="9" t="n">
        <f aca="false">E39/E4</f>
        <v>0.262520886565196</v>
      </c>
    </row>
    <row r="84" customFormat="false" ht="12.8" hidden="false" customHeight="false" outlineLevel="0" collapsed="false">
      <c r="A84" s="2" t="n">
        <v>21677410466</v>
      </c>
      <c r="B84" s="8" t="n">
        <v>6131757069</v>
      </c>
      <c r="E84" s="8" t="s">
        <v>12</v>
      </c>
      <c r="F84" s="9" t="n">
        <f aca="false">D40/D5</f>
        <v>0.631081081081081</v>
      </c>
      <c r="G84" s="9" t="n">
        <f aca="false">E40/E5</f>
        <v>0.248525739213442</v>
      </c>
    </row>
    <row r="85" customFormat="false" ht="12.8" hidden="false" customHeight="false" outlineLevel="0" collapsed="false">
      <c r="A85" s="2" t="n">
        <v>36922552194</v>
      </c>
      <c r="B85" s="8" t="n">
        <v>6172943198</v>
      </c>
      <c r="E85" s="8" t="s">
        <v>13</v>
      </c>
      <c r="F85" s="9" t="n">
        <f aca="false">D41/D6</f>
        <v>0.349292869770183</v>
      </c>
      <c r="G85" s="9" t="n">
        <f aca="false">E41/E6</f>
        <v>0.282863909350122</v>
      </c>
    </row>
    <row r="86" customFormat="false" ht="12.8" hidden="false" customHeight="false" outlineLevel="0" collapsed="false">
      <c r="A86" s="2" t="n">
        <v>42245276166</v>
      </c>
      <c r="B86" s="8" t="n">
        <v>8387812113</v>
      </c>
      <c r="E86" s="8" t="s">
        <v>14</v>
      </c>
      <c r="F86" s="9" t="n">
        <f aca="false">D42/D7</f>
        <v>0.282666666666667</v>
      </c>
      <c r="G86" s="9" t="n">
        <f aca="false">E42/E7</f>
        <v>0.16718625423199</v>
      </c>
    </row>
    <row r="87" customFormat="false" ht="12.8" hidden="false" customHeight="false" outlineLevel="0" collapsed="false">
      <c r="A87" s="2" t="n">
        <v>25722986957</v>
      </c>
      <c r="B87" s="8" t="n">
        <v>12086965228</v>
      </c>
      <c r="E87" s="8" t="s">
        <v>15</v>
      </c>
      <c r="F87" s="9" t="n">
        <f aca="false">D43/D8</f>
        <v>0.304458444390599</v>
      </c>
      <c r="G87" s="9" t="n">
        <f aca="false">E43/E8</f>
        <v>0.198550296606907</v>
      </c>
    </row>
    <row r="88" customFormat="false" ht="12.8" hidden="false" customHeight="false" outlineLevel="0" collapsed="false">
      <c r="A88" s="2" t="n">
        <v>38328828721</v>
      </c>
      <c r="B88" s="8" t="n">
        <v>7731390373</v>
      </c>
      <c r="E88" s="8" t="s">
        <v>16</v>
      </c>
      <c r="F88" s="9" t="n">
        <f aca="false">D44/D9</f>
        <v>0.359387057656267</v>
      </c>
      <c r="G88" s="9" t="n">
        <f aca="false">E44/E9</f>
        <v>0.469889645716699</v>
      </c>
    </row>
    <row r="89" customFormat="false" ht="12.8" hidden="false" customHeight="false" outlineLevel="0" collapsed="false">
      <c r="A89" s="2" t="n">
        <v>35061627138</v>
      </c>
      <c r="B89" s="8" t="n">
        <v>8369158008</v>
      </c>
      <c r="E89" s="8" t="s">
        <v>17</v>
      </c>
      <c r="F89" s="9" t="n">
        <f aca="false">D45/D10</f>
        <v>0.373498643936459</v>
      </c>
      <c r="G89" s="9" t="n">
        <f aca="false">E45/E10</f>
        <v>0.201712148035561</v>
      </c>
    </row>
    <row r="90" customFormat="false" ht="12.8" hidden="false" customHeight="false" outlineLevel="0" collapsed="false">
      <c r="A90" s="2" t="n">
        <v>60332538999</v>
      </c>
      <c r="B90" s="8" t="n">
        <v>11397435437</v>
      </c>
      <c r="E90" s="8" t="s">
        <v>18</v>
      </c>
      <c r="F90" s="9" t="n">
        <f aca="false">D46/D11</f>
        <v>0.19840049215626</v>
      </c>
      <c r="G90" s="9" t="n">
        <f aca="false">E46/E11</f>
        <v>0.2386985057784</v>
      </c>
    </row>
    <row r="91" customFormat="false" ht="12.8" hidden="false" customHeight="false" outlineLevel="0" collapsed="false">
      <c r="A91" s="2" t="n">
        <v>77329238506</v>
      </c>
      <c r="B91" s="8" t="n">
        <v>8005472689</v>
      </c>
      <c r="E91" s="8" t="s">
        <v>19</v>
      </c>
      <c r="F91" s="9" t="n">
        <f aca="false">D47/D12</f>
        <v>0.57130104887302</v>
      </c>
      <c r="G91" s="9" t="n">
        <f aca="false">E47/E12</f>
        <v>0.188910256821595</v>
      </c>
    </row>
    <row r="92" customFormat="false" ht="12.8" hidden="false" customHeight="false" outlineLevel="0" collapsed="false">
      <c r="A92" s="2" t="n">
        <v>59921263563</v>
      </c>
      <c r="B92" s="8" t="n">
        <v>8635745360</v>
      </c>
      <c r="E92" s="8" t="s">
        <v>20</v>
      </c>
      <c r="F92" s="9" t="n">
        <f aca="false">D48/D13</f>
        <v>0.302427052086174</v>
      </c>
      <c r="G92" s="9" t="n">
        <f aca="false">E48/E13</f>
        <v>0.103524525052433</v>
      </c>
    </row>
    <row r="93" customFormat="false" ht="12.8" hidden="false" customHeight="false" outlineLevel="0" collapsed="false">
      <c r="A93" s="2" t="n">
        <v>127435603734</v>
      </c>
      <c r="B93" s="8" t="n">
        <v>19557710864</v>
      </c>
      <c r="E93" s="8" t="s">
        <v>21</v>
      </c>
      <c r="F93" s="9" t="n">
        <f aca="false">D49/D14</f>
        <v>0.203560794798566</v>
      </c>
      <c r="G93" s="9" t="n">
        <f aca="false">E49/E14</f>
        <v>0.144118211908542</v>
      </c>
    </row>
    <row r="94" customFormat="false" ht="12.8" hidden="false" customHeight="false" outlineLevel="0" collapsed="false">
      <c r="A94" s="2" t="n">
        <v>106573836912</v>
      </c>
      <c r="B94" s="8" t="n">
        <v>22190797973</v>
      </c>
      <c r="E94" s="8" t="s">
        <v>22</v>
      </c>
      <c r="F94" s="9" t="n">
        <f aca="false">D50/D15</f>
        <v>0.472803887001763</v>
      </c>
      <c r="G94" s="9" t="n">
        <f aca="false">E50/E15</f>
        <v>0.1534713242684</v>
      </c>
    </row>
    <row r="95" customFormat="false" ht="12.8" hidden="false" customHeight="false" outlineLevel="0" collapsed="false">
      <c r="A95" s="2" t="n">
        <v>224754770116</v>
      </c>
      <c r="B95" s="8" t="n">
        <v>22885445483</v>
      </c>
      <c r="E95" s="8" t="s">
        <v>23</v>
      </c>
      <c r="F95" s="9" t="n">
        <f aca="false">D51/D16</f>
        <v>0.3382526952406</v>
      </c>
      <c r="G95" s="9" t="n">
        <f aca="false">E51/E16</f>
        <v>0.208219940428</v>
      </c>
    </row>
    <row r="96" customFormat="false" ht="12.8" hidden="false" customHeight="false" outlineLevel="0" collapsed="false">
      <c r="A96" s="2" t="n">
        <v>149747187927</v>
      </c>
      <c r="B96" s="8" t="n">
        <v>32343088546</v>
      </c>
      <c r="E96" s="8" t="s">
        <v>24</v>
      </c>
      <c r="F96" s="9" t="n">
        <f aca="false">D52/D17</f>
        <v>0.159998826773039</v>
      </c>
      <c r="G96" s="9" t="n">
        <f aca="false">E52/E17</f>
        <v>0.101824070168515</v>
      </c>
    </row>
    <row r="97" customFormat="false" ht="12.8" hidden="false" customHeight="false" outlineLevel="0" collapsed="false">
      <c r="A97" s="2" t="n">
        <v>211823607534</v>
      </c>
      <c r="B97" s="8" t="n">
        <v>24272578512</v>
      </c>
      <c r="E97" s="8" t="s">
        <v>25</v>
      </c>
      <c r="F97" s="9" t="n">
        <f aca="false">D53/D18</f>
        <v>0.289182840895043</v>
      </c>
      <c r="G97" s="9" t="n">
        <f aca="false">E53/E18</f>
        <v>0.215984613759604</v>
      </c>
    </row>
    <row r="98" customFormat="false" ht="12.8" hidden="false" customHeight="false" outlineLevel="0" collapsed="false">
      <c r="A98" s="2" t="n">
        <v>165319758230</v>
      </c>
      <c r="B98" s="8" t="n">
        <v>44515657143</v>
      </c>
      <c r="E98" s="8" t="s">
        <v>26</v>
      </c>
      <c r="F98" s="9" t="n">
        <f aca="false">D54/D19</f>
        <v>0.125671089170009</v>
      </c>
      <c r="G98" s="9" t="n">
        <f aca="false">E54/E19</f>
        <v>0.114588637190045</v>
      </c>
    </row>
    <row r="99" customFormat="false" ht="12.8" hidden="false" customHeight="false" outlineLevel="0" collapsed="false">
      <c r="A99" s="2" t="n">
        <v>221914806781</v>
      </c>
      <c r="B99" s="8" t="n">
        <v>121400503075</v>
      </c>
      <c r="E99" s="8" t="s">
        <v>27</v>
      </c>
      <c r="F99" s="9" t="n">
        <f aca="false">D55/D20</f>
        <v>0.61663804113269</v>
      </c>
      <c r="G99" s="9" t="n">
        <f aca="false">E55/E20</f>
        <v>0.269270035352144</v>
      </c>
    </row>
    <row r="100" customFormat="false" ht="12.8" hidden="false" customHeight="false" outlineLevel="0" collapsed="false">
      <c r="A100" s="2" t="n">
        <v>215709163519</v>
      </c>
      <c r="B100" s="8" t="n">
        <v>73993558923</v>
      </c>
      <c r="E100" s="8" t="s">
        <v>28</v>
      </c>
      <c r="F100" s="9" t="n">
        <f aca="false">D56/D21</f>
        <v>0.91548815811893</v>
      </c>
      <c r="G100" s="9" t="n">
        <f aca="false">E56/E21</f>
        <v>0.547059048632144</v>
      </c>
    </row>
    <row r="101" customFormat="false" ht="12.8" hidden="false" customHeight="false" outlineLevel="0" collapsed="false">
      <c r="A101" s="2" t="n">
        <v>135972278121</v>
      </c>
      <c r="B101" s="8" t="n">
        <v>60964169647</v>
      </c>
      <c r="E101" s="8" t="s">
        <v>29</v>
      </c>
      <c r="F101" s="9" t="n">
        <f aca="false">D57/D22</f>
        <v>0.708978183852322</v>
      </c>
      <c r="G101" s="9" t="n">
        <f aca="false">E57/E22</f>
        <v>0.343024643533433</v>
      </c>
    </row>
    <row r="102" customFormat="false" ht="12.8" hidden="false" customHeight="false" outlineLevel="0" collapsed="false">
      <c r="A102" s="2" t="n">
        <v>188436754610</v>
      </c>
      <c r="B102" s="8" t="n">
        <v>57277398863</v>
      </c>
      <c r="E102" s="8" t="s">
        <v>30</v>
      </c>
      <c r="F102" s="9" t="n">
        <f aca="false">D58/D23</f>
        <v>1.21570293367984</v>
      </c>
      <c r="G102" s="9" t="n">
        <f aca="false">E58/E23</f>
        <v>0.448357345257897</v>
      </c>
    </row>
    <row r="103" customFormat="false" ht="12.8" hidden="false" customHeight="false" outlineLevel="0" collapsed="false">
      <c r="A103" s="2" t="n">
        <v>193538567455</v>
      </c>
      <c r="B103" s="8" t="n">
        <v>71842582871</v>
      </c>
      <c r="E103" s="8" t="s">
        <v>31</v>
      </c>
      <c r="F103" s="9" t="n">
        <f aca="false">D59/D24</f>
        <v>0.782715752807639</v>
      </c>
      <c r="G103" s="9" t="n">
        <f aca="false">E59/E24</f>
        <v>0.303960864649493</v>
      </c>
    </row>
    <row r="104" customFormat="false" ht="12.8" hidden="false" customHeight="false" outlineLevel="0" collapsed="false">
      <c r="A104" s="2" t="n">
        <v>211100507117</v>
      </c>
      <c r="B104" s="8" t="n">
        <v>54917752963</v>
      </c>
      <c r="E104" s="8" t="s">
        <v>32</v>
      </c>
      <c r="F104" s="9" t="n">
        <f aca="false">D60/D25</f>
        <v>0.709637838148738</v>
      </c>
      <c r="G104" s="9" t="n">
        <f aca="false">E60/E25</f>
        <v>0.371205511210081</v>
      </c>
    </row>
    <row r="105" customFormat="false" ht="12.8" hidden="false" customHeight="false" outlineLevel="0" collapsed="false">
      <c r="A105" s="2" t="n">
        <v>178763132868</v>
      </c>
      <c r="B105" s="8" t="n">
        <v>59871226859</v>
      </c>
      <c r="E105" s="8" t="s">
        <v>33</v>
      </c>
      <c r="F105" s="9" t="n">
        <f aca="false">D61/D26</f>
        <v>0.67536175773121</v>
      </c>
      <c r="G105" s="9" t="n">
        <f aca="false">E61/E26</f>
        <v>0.26014979174144</v>
      </c>
    </row>
    <row r="106" customFormat="false" ht="12.8" hidden="false" customHeight="false" outlineLevel="0" collapsed="false">
      <c r="A106" s="2" t="n">
        <v>248128074012</v>
      </c>
      <c r="B106" s="8" t="n">
        <v>114816825561</v>
      </c>
      <c r="E106" s="8" t="s">
        <v>34</v>
      </c>
      <c r="F106" s="9" t="n">
        <f aca="false">D62/D27</f>
        <v>0.752617863065624</v>
      </c>
      <c r="G106" s="9" t="n">
        <f aca="false">E62/E27</f>
        <v>0.33491931976382</v>
      </c>
    </row>
    <row r="107" customFormat="false" ht="12.8" hidden="false" customHeight="false" outlineLevel="0" collapsed="false">
      <c r="A107" s="2" t="n">
        <v>218257305709</v>
      </c>
      <c r="B107" s="8" t="n">
        <v>48716645333</v>
      </c>
      <c r="E107" s="8" t="s">
        <v>35</v>
      </c>
      <c r="F107" s="9" t="n">
        <f aca="false">D63/D28</f>
        <v>0.85637902095482</v>
      </c>
      <c r="G107" s="9" t="n">
        <f aca="false">E63/E28</f>
        <v>0.462732103242164</v>
      </c>
    </row>
    <row r="108" customFormat="false" ht="12.8" hidden="false" customHeight="false" outlineLevel="0" collapsed="false">
      <c r="E108" s="8" t="s">
        <v>36</v>
      </c>
      <c r="F108" s="9" t="n">
        <f aca="false">D64/D29</f>
        <v>0.691372791110425</v>
      </c>
      <c r="G108" s="9" t="n">
        <f aca="false">E64/E29</f>
        <v>0.223207398142967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2023-04-06T14:38:26Z</dcterms:created>
  <dc:creator/>
  <dc:description/>
  <dc:language>ru-RU</dc:language>
  <cp:lastModifiedBy/>
  <cp:lastPrinted>2023-04-11T17:31:39Z</cp:lastPrinted>
  <dcterms:modified xsi:type="dcterms:W3CDTF">2023-04-21T16:18:44Z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