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son\Desktop\New folder\Alpha\"/>
    </mc:Choice>
  </mc:AlternateContent>
  <xr:revisionPtr revIDLastSave="0" documentId="13_ncr:1_{1F0E9082-92C7-4364-9F13-9DE3717D6C17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eet2" sheetId="3" state="hidden" r:id="rId1"/>
    <sheet name="Scenario PivotTable" sheetId="6" state="hidden" r:id="rId2"/>
    <sheet name="Scenario Summary" sheetId="7" state="hidden" r:id="rId3"/>
    <sheet name="Goal Seek" sheetId="5" r:id="rId4"/>
    <sheet name=" Scenario Manager" sheetId="4" r:id="rId5"/>
    <sheet name="Data Table" sheetId="8" r:id="rId6"/>
    <sheet name="Monte carlo simulation" sheetId="9" r:id="rId7"/>
    <sheet name="Sheet3" sheetId="10" r:id="rId8"/>
  </sheets>
  <definedNames>
    <definedName name="_xlchart.v1.0" hidden="1">Sheet3!$B$2:$B$1001</definedName>
    <definedName name="_xlchart.v1.1" hidden="1">Sheet3!$B$2:$B$1001</definedName>
    <definedName name="_xlchart.v1.2" hidden="1">Sheet3!$B$1</definedName>
    <definedName name="_xlchart.v1.3" hidden="1">Sheet3!$B$2:$B$1001</definedName>
    <definedName name="_xlchart.v1.4" hidden="1">Sheet3!$B$2:$B$1001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9" l="1"/>
  <c r="C12" i="9"/>
  <c r="D12" i="9" s="1"/>
  <c r="E12" i="9" s="1"/>
  <c r="F12" i="9" s="1"/>
  <c r="G12" i="9" s="1"/>
  <c r="H12" i="9" s="1"/>
  <c r="I12" i="9" s="1"/>
  <c r="J12" i="9" s="1"/>
  <c r="K12" i="9" s="1"/>
  <c r="B11" i="9"/>
  <c r="C11" i="9" s="1"/>
  <c r="D11" i="9" s="1"/>
  <c r="E11" i="9" s="1"/>
  <c r="F11" i="9" s="1"/>
  <c r="G11" i="9" s="1"/>
  <c r="H11" i="9" s="1"/>
  <c r="I11" i="9" s="1"/>
  <c r="J11" i="9" s="1"/>
  <c r="K11" i="9" s="1"/>
  <c r="K13" i="9" s="1"/>
  <c r="K15" i="9" s="1"/>
  <c r="K16" i="9" s="1"/>
  <c r="K17" i="9" s="1"/>
  <c r="C12" i="8"/>
  <c r="E13" i="9" l="1"/>
  <c r="E15" i="9" s="1"/>
  <c r="E16" i="9" s="1"/>
  <c r="E17" i="9" s="1"/>
  <c r="G13" i="9"/>
  <c r="G15" i="9" s="1"/>
  <c r="G16" i="9" s="1"/>
  <c r="G17" i="9" s="1"/>
  <c r="J13" i="9"/>
  <c r="J15" i="9" s="1"/>
  <c r="J16" i="9" s="1"/>
  <c r="J17" i="9" s="1"/>
  <c r="I13" i="9"/>
  <c r="I15" i="9" s="1"/>
  <c r="I16" i="9" s="1"/>
  <c r="I17" i="9" s="1"/>
  <c r="H13" i="9"/>
  <c r="H15" i="9" s="1"/>
  <c r="H16" i="9" s="1"/>
  <c r="H17" i="9" s="1"/>
  <c r="F13" i="9"/>
  <c r="F15" i="9" s="1"/>
  <c r="F16" i="9" s="1"/>
  <c r="F17" i="9" s="1"/>
  <c r="D13" i="9"/>
  <c r="D15" i="9" s="1"/>
  <c r="D16" i="9" s="1"/>
  <c r="D17" i="9" s="1"/>
  <c r="C13" i="9"/>
  <c r="C15" i="9" s="1"/>
  <c r="C16" i="9" s="1"/>
  <c r="C17" i="9" s="1"/>
  <c r="B13" i="9"/>
  <c r="B15" i="9" s="1"/>
  <c r="B16" i="9" s="1"/>
  <c r="B17" i="9" s="1"/>
  <c r="B18" i="5"/>
  <c r="B9" i="5"/>
  <c r="B9" i="4"/>
  <c r="B19" i="9" l="1"/>
  <c r="B2" i="10" s="1"/>
  <c r="E7" i="10" s="1"/>
  <c r="E5" i="10" l="1"/>
  <c r="E6" i="10"/>
  <c r="E4" i="10"/>
</calcChain>
</file>

<file path=xl/sharedStrings.xml><?xml version="1.0" encoding="utf-8"?>
<sst xmlns="http://schemas.openxmlformats.org/spreadsheetml/2006/main" count="18029" uniqueCount="3911">
  <si>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</si>
  <si>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</si>
  <si>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</si>
  <si>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</si>
  <si>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</si>
  <si>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</si>
  <si>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</si>
  <si>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</si>
  <si>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</si>
  <si>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</si>
  <si>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</si>
  <si>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</si>
  <si>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</si>
  <si>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</si>
  <si>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</si>
  <si>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</si>
  <si>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</si>
  <si>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</si>
  <si>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</si>
  <si>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</si>
  <si>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</si>
  <si>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</si>
  <si>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</si>
  <si>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</si>
  <si>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</si>
  <si>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</si>
  <si>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</si>
  <si>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</si>
  <si>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</si>
  <si>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</si>
  <si>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</si>
  <si>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</si>
  <si>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</si>
  <si>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</si>
  <si>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</si>
  <si>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</si>
  <si>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</si>
  <si>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</si>
  <si>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</si>
  <si>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</si>
  <si>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</si>
  <si>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</si>
  <si>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</si>
  <si>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</si>
  <si>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</si>
  <si>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</si>
  <si>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</si>
  <si>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</si>
  <si>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</si>
  <si>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</si>
  <si>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</si>
  <si>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</si>
  <si>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</si>
  <si>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</si>
  <si>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</si>
  <si>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</si>
  <si>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</si>
  <si>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</si>
  <si>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CA-2014-130813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</si>
  <si>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</si>
  <si>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</si>
  <si>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</si>
  <si>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</si>
  <si>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</si>
  <si>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</si>
  <si>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</si>
  <si>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</si>
  <si>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</si>
  <si>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</si>
  <si>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</si>
  <si>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</si>
  <si>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</si>
  <si>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</si>
  <si>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</si>
  <si>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South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</si>
  <si>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</si>
  <si>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</si>
  <si>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</si>
  <si>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</si>
  <si>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</si>
  <si>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</si>
  <si>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</si>
  <si>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</si>
  <si>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</si>
  <si>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</si>
  <si>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</si>
  <si>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</si>
  <si>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</si>
  <si>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</si>
  <si>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</si>
  <si>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</si>
  <si>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</si>
  <si>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</si>
  <si>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</si>
  <si>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</si>
  <si>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</si>
  <si>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</si>
  <si>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</si>
  <si>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</si>
  <si>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</si>
  <si>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</si>
  <si>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</si>
  <si>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</si>
  <si>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</si>
  <si>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</si>
  <si>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</si>
  <si>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</si>
  <si>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</si>
  <si>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</si>
  <si>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</si>
  <si>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</si>
  <si>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</si>
  <si>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</si>
  <si>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</si>
  <si>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</si>
  <si>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</si>
  <si>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</si>
  <si>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</si>
  <si>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</si>
  <si>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</si>
  <si>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</si>
  <si>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</si>
  <si>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</si>
  <si>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</si>
  <si>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</si>
  <si>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</si>
  <si>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</si>
  <si>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</si>
  <si>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</si>
  <si>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</si>
  <si>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</si>
  <si>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</si>
  <si>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</si>
  <si>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</si>
  <si>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</si>
  <si>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CA-2014-162775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</si>
  <si>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</si>
  <si>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</si>
  <si>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</si>
  <si>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</si>
  <si>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</si>
  <si>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</si>
  <si>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</si>
  <si>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</si>
  <si>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</si>
  <si>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</si>
  <si>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</si>
  <si>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</si>
  <si>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</si>
  <si>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</si>
  <si>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</si>
  <si>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</si>
  <si>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</si>
  <si>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</si>
  <si>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</si>
  <si>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</si>
  <si>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</si>
  <si>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</si>
  <si>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</si>
  <si>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</si>
  <si>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</si>
  <si>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</si>
  <si>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</si>
  <si>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</si>
  <si>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</si>
  <si>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</si>
  <si>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</si>
  <si>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</si>
  <si>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</si>
  <si>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</si>
  <si>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</si>
  <si>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</si>
  <si>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</si>
  <si>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</si>
  <si>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</si>
  <si>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</si>
  <si>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</si>
  <si>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</si>
  <si>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CA-2014-149524</t>
  </si>
  <si>
    <t>BS-11590</t>
  </si>
  <si>
    <t>Brendan Sweed</t>
  </si>
  <si>
    <t>FUR-BO-10003433</t>
  </si>
  <si>
    <t>Sauder Cornerstone Collection Library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</si>
  <si>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</si>
  <si>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</si>
  <si>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</si>
  <si>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</si>
  <si>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</si>
  <si>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</si>
  <si>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</si>
  <si>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</si>
  <si>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</si>
  <si>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</si>
  <si>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</si>
  <si>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</si>
  <si>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</si>
  <si>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</si>
  <si>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</si>
  <si>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</si>
  <si>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</si>
  <si>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</si>
  <si>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</si>
  <si>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</si>
  <si>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</si>
  <si>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</si>
  <si>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</si>
  <si>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</si>
  <si>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</si>
  <si>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</si>
  <si>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</si>
  <si>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</si>
  <si>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</si>
  <si>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</si>
  <si>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</si>
  <si>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</si>
  <si>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</si>
  <si>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</si>
  <si>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</si>
  <si>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</si>
  <si>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</si>
  <si>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</si>
  <si>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</si>
  <si>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</si>
  <si>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</si>
  <si>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</si>
  <si>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</si>
  <si>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</si>
  <si>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</si>
  <si>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</si>
  <si>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</si>
  <si>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</si>
  <si>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</si>
  <si>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</si>
  <si>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</si>
  <si>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</si>
  <si>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</si>
  <si>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</si>
  <si>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</si>
  <si>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</si>
  <si>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</si>
  <si>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</si>
  <si>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</si>
  <si>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</si>
  <si>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</si>
  <si>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</si>
  <si>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</si>
  <si>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</si>
  <si>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</si>
  <si>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</si>
  <si>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</si>
  <si>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</si>
  <si>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</si>
  <si>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</si>
  <si>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</si>
  <si>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</si>
  <si>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</si>
  <si>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</si>
  <si>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</si>
  <si>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</si>
  <si>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</si>
  <si>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</si>
  <si>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</si>
  <si>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</si>
  <si>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</si>
  <si>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</si>
  <si>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</si>
  <si>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</si>
  <si>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</si>
  <si>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</si>
  <si>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</si>
  <si>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</si>
  <si>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</si>
  <si>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</si>
  <si>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</si>
  <si>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</si>
  <si>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</si>
  <si>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</si>
  <si>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</si>
  <si>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</si>
  <si>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</si>
  <si>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</si>
  <si>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</si>
  <si>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</si>
  <si>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</si>
  <si>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</si>
  <si>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</si>
  <si>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</si>
  <si>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</si>
  <si>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</si>
  <si>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</si>
  <si>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</si>
  <si>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</si>
  <si>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</si>
  <si>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</si>
  <si>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</si>
  <si>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</si>
  <si>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</si>
  <si>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</si>
  <si>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</si>
  <si>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</si>
  <si>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</si>
  <si>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</si>
  <si>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</si>
  <si>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</si>
  <si>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</si>
  <si>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</si>
  <si>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</si>
  <si>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</si>
  <si>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</si>
  <si>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</si>
  <si>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</si>
  <si>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</si>
  <si>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</si>
  <si>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</si>
  <si>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</si>
  <si>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</si>
  <si>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</si>
  <si>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</si>
  <si>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</si>
  <si>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</si>
  <si>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</si>
  <si>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</si>
  <si>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</si>
  <si>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</si>
  <si>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</si>
  <si>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</si>
  <si>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</si>
  <si>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</si>
  <si>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</si>
  <si>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</si>
  <si>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</si>
  <si>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</si>
  <si>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</si>
  <si>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</si>
  <si>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</si>
  <si>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</si>
  <si>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</si>
  <si>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</si>
  <si>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</si>
  <si>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</si>
  <si>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</si>
  <si>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</si>
  <si>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</si>
  <si>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</si>
  <si>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</si>
  <si>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</si>
  <si>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</si>
  <si>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</si>
  <si>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</si>
  <si>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</si>
  <si>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</si>
  <si>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</si>
  <si>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</si>
  <si>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</si>
  <si>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</si>
  <si>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</si>
  <si>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CA-2014-139857</t>
  </si>
  <si>
    <t>CD-12790</t>
  </si>
  <si>
    <t>Cynthia Delaney</t>
  </si>
  <si>
    <t>OFF-FA-10001843</t>
  </si>
  <si>
    <t>Staples</t>
  </si>
  <si>
    <t>CA-2014-123400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</si>
  <si>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</si>
  <si>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</si>
  <si>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</si>
  <si>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</si>
  <si>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</si>
  <si>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</si>
  <si>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</si>
  <si>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CA-2014-111059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</si>
  <si>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</si>
  <si>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</si>
  <si>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</si>
  <si>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</si>
  <si>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</si>
  <si>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</si>
  <si>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</si>
  <si>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</si>
  <si>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</si>
  <si>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</si>
  <si>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</si>
  <si>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</si>
  <si>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</si>
  <si>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CA-2014-104808</t>
  </si>
  <si>
    <t>MH-17440</t>
  </si>
  <si>
    <t>Mark Haberlin</t>
  </si>
  <si>
    <t>Escondido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</si>
  <si>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</si>
  <si>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</si>
  <si>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</si>
  <si>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</si>
  <si>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</si>
  <si>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</si>
  <si>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</si>
  <si>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</si>
  <si>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</si>
  <si>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</si>
  <si>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CA-2014-108182</t>
  </si>
  <si>
    <t>Romeoville</t>
  </si>
  <si>
    <t>OFF-BI-10001196</t>
  </si>
  <si>
    <t>Avery Flip-Chart Easel Binder, Black</t>
  </si>
  <si>
    <t>CA-2014-107755</t>
  </si>
  <si>
    <t>CK-12760</t>
  </si>
  <si>
    <t>Cyma Kinney</t>
  </si>
  <si>
    <t>Linden</t>
  </si>
  <si>
    <t>New Jersey</t>
  </si>
  <si>
    <t>TEC-AC-10000710</t>
  </si>
  <si>
    <t>Maxell DVD-RAM Discs</t>
  </si>
  <si>
    <t>US-2014-169390</t>
  </si>
  <si>
    <t>OFF-ST-10001558</t>
  </si>
  <si>
    <t>Acco Perma 4000 Stacking Storage Drawers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</si>
  <si>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</si>
  <si>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</si>
  <si>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</si>
  <si>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</si>
  <si>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</si>
  <si>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</si>
  <si>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</si>
  <si>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</si>
  <si>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</si>
  <si>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</si>
  <si>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</si>
  <si>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</si>
  <si>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</si>
  <si>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</si>
  <si>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</si>
  <si>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</si>
  <si>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</si>
  <si>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</si>
  <si>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</si>
  <si>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</si>
  <si>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</si>
  <si>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</si>
  <si>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</si>
  <si>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</si>
  <si>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</si>
  <si>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</si>
  <si>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</si>
  <si>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</si>
  <si>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</si>
  <si>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</si>
  <si>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</si>
  <si>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</si>
  <si>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</si>
  <si>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</si>
  <si>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</si>
  <si>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</si>
  <si>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CA-2014-107706</t>
  </si>
  <si>
    <t>ST-20530</t>
  </si>
  <si>
    <t>Shui Tom</t>
  </si>
  <si>
    <t>OFF-PA-10000466</t>
  </si>
  <si>
    <t>Memo Book, 100 Message Capacity, 5 3/8” x 11”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</si>
  <si>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</si>
  <si>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</si>
  <si>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</si>
  <si>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</si>
  <si>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</si>
  <si>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</si>
  <si>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</si>
  <si>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</si>
  <si>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</si>
  <si>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</si>
  <si>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CA-2014-165568</t>
  </si>
  <si>
    <t>BF-11020</t>
  </si>
  <si>
    <t>Barry Französisch</t>
  </si>
  <si>
    <t>OFF-BI-10001031</t>
  </si>
  <si>
    <t>Pressboard Data Binders by Wilson Jones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</si>
  <si>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</si>
  <si>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</si>
  <si>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</si>
  <si>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</si>
  <si>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</si>
  <si>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</si>
  <si>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</si>
  <si>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</si>
  <si>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</si>
  <si>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Chicago</t>
  </si>
  <si>
    <t>OFF-AR-10003631</t>
  </si>
  <si>
    <t>Staples in misc. colors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</si>
  <si>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</si>
  <si>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</si>
  <si>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</si>
  <si>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</si>
  <si>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</si>
  <si>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</si>
  <si>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</si>
  <si>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CA-2014-152905</t>
  </si>
  <si>
    <t>AB-10015</t>
  </si>
  <si>
    <t>Aaron Bergman</t>
  </si>
  <si>
    <t>Arlington</t>
  </si>
  <si>
    <t>OFF-ST-10000321</t>
  </si>
  <si>
    <t>Akro Stacking Bins</t>
  </si>
  <si>
    <t>CA-2014-109491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</si>
  <si>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</si>
  <si>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</si>
  <si>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</si>
  <si>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</si>
  <si>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</si>
  <si>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</si>
  <si>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</si>
  <si>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</si>
  <si>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SR-20740</t>
  </si>
  <si>
    <t>Steven Roelle</t>
  </si>
  <si>
    <t>OFF-PA-10003363</t>
  </si>
  <si>
    <t>Xerox 204</t>
  </si>
  <si>
    <t>CA-2014-165540</t>
  </si>
  <si>
    <t>TM-21010</t>
  </si>
  <si>
    <t>Tamara Manning</t>
  </si>
  <si>
    <t>Woodstock</t>
  </si>
  <si>
    <t>CA-2014-133354</t>
  </si>
  <si>
    <t>SA-20830</t>
  </si>
  <si>
    <t>Sue Ann Reed</t>
  </si>
  <si>
    <t>Moreno Valley</t>
  </si>
  <si>
    <t>OFF-PA-10001800</t>
  </si>
  <si>
    <t>Xerox 220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</si>
  <si>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</si>
  <si>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</si>
  <si>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</si>
  <si>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</si>
  <si>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</si>
  <si>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</si>
  <si>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</si>
  <si>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</si>
  <si>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</si>
  <si>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</si>
  <si>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</si>
  <si>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</si>
  <si>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</si>
  <si>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</si>
  <si>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CA-2014-156545</t>
  </si>
  <si>
    <t>JS-16030</t>
  </si>
  <si>
    <t>Joy Smith</t>
  </si>
  <si>
    <t>Columbus</t>
  </si>
  <si>
    <t>OFF-AR-10003560</t>
  </si>
  <si>
    <t>Zebra Zazzle Fluorescent Highlighters</t>
  </si>
  <si>
    <t>CA-2014-104269</t>
  </si>
  <si>
    <t>DB-13060</t>
  </si>
  <si>
    <t>Dave Brooks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</si>
  <si>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</si>
  <si>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</si>
  <si>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</si>
  <si>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</si>
  <si>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</si>
  <si>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</si>
  <si>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</si>
  <si>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</si>
  <si>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</si>
  <si>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</si>
  <si>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</si>
  <si>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</si>
  <si>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</si>
  <si>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</si>
  <si>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</si>
  <si>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</si>
  <si>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</si>
  <si>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</si>
  <si>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</si>
  <si>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</si>
  <si>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</si>
  <si>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</si>
  <si>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CA-2014-168312</t>
  </si>
  <si>
    <t>GW-14605</t>
  </si>
  <si>
    <t>Giulietta Weimer</t>
  </si>
  <si>
    <t>FUR-TA-10001866</t>
  </si>
  <si>
    <t>Bevis Round Conference Room Tables and Bases</t>
  </si>
  <si>
    <t>CA-2014-107524</t>
  </si>
  <si>
    <t>KN-16705</t>
  </si>
  <si>
    <t>Kristina Nunn</t>
  </si>
  <si>
    <t>OFF-PA-10000587</t>
  </si>
  <si>
    <t>Array Parchment Paper, Assorted Colors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</si>
  <si>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</si>
  <si>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</si>
  <si>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</si>
  <si>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</si>
  <si>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</si>
  <si>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</si>
  <si>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</si>
  <si>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CA-2014-155852</t>
  </si>
  <si>
    <t>AJ-10945</t>
  </si>
  <si>
    <t>Ashley Jarboe</t>
  </si>
  <si>
    <t>Wilmington</t>
  </si>
  <si>
    <t>North Carolina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</si>
  <si>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</si>
  <si>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</si>
  <si>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</si>
  <si>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</si>
  <si>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</si>
  <si>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</si>
  <si>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</si>
  <si>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US-2014-127978</t>
  </si>
  <si>
    <t>JS-15595</t>
  </si>
  <si>
    <t>Jill Stevenson</t>
  </si>
  <si>
    <t>OFF-LA-10000305</t>
  </si>
  <si>
    <t>Avery 495</t>
  </si>
  <si>
    <t>OFF-ST-10002486</t>
  </si>
  <si>
    <t>Eldon Shelf Savers Cubes and Bins</t>
  </si>
  <si>
    <t>CA-2014-130421</t>
  </si>
  <si>
    <t>SC-20020</t>
  </si>
  <si>
    <t>Sam Craven</t>
  </si>
  <si>
    <t>OFF-AP-10002534</t>
  </si>
  <si>
    <t>3.6 Cubic Foot Counter Height Office Refrigerator</t>
  </si>
  <si>
    <t>CA-2014-105648</t>
  </si>
  <si>
    <t>EJ-14155</t>
  </si>
  <si>
    <t>Eva Jacobs</t>
  </si>
  <si>
    <t>FUR-TA-10002958</t>
  </si>
  <si>
    <t>Bevis Oval Conference Table, Walnut</t>
  </si>
  <si>
    <t>CA-2014-116239</t>
  </si>
  <si>
    <t>CL-12565</t>
  </si>
  <si>
    <t>Clay Ludtke</t>
  </si>
  <si>
    <t>OFF-ST-10001370</t>
  </si>
  <si>
    <t>Sensible Storage WireTech Storage Systems</t>
  </si>
  <si>
    <t>CA-2014-117016</t>
  </si>
  <si>
    <t>Margate</t>
  </si>
  <si>
    <t>OFF-AR-10001374</t>
  </si>
  <si>
    <t>BIC Brite Liner Highlighters, Chisel Tip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</si>
  <si>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</si>
  <si>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</si>
  <si>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</si>
  <si>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</si>
  <si>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</si>
  <si>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</si>
  <si>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</si>
  <si>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</si>
  <si>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</si>
  <si>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</si>
  <si>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</si>
  <si>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</si>
  <si>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</si>
  <si>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</si>
  <si>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</si>
  <si>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</si>
  <si>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</si>
  <si>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</si>
  <si>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</si>
  <si>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</si>
  <si>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</si>
  <si>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</si>
  <si>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</si>
  <si>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</si>
  <si>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</si>
  <si>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</si>
  <si>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</si>
  <si>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</si>
  <si>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</si>
  <si>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</si>
  <si>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</si>
  <si>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</si>
  <si>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</si>
  <si>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</si>
  <si>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</si>
  <si>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</si>
  <si>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</si>
  <si>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</si>
  <si>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</si>
  <si>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</si>
  <si>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</si>
  <si>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</si>
  <si>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</si>
  <si>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</si>
  <si>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</si>
  <si>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</si>
  <si>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</si>
  <si>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</si>
  <si>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</si>
  <si>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</si>
  <si>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</si>
  <si>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</si>
  <si>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</si>
  <si>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</si>
  <si>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</si>
  <si>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</si>
  <si>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</si>
  <si>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</si>
  <si>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CA-2014-158337</t>
  </si>
  <si>
    <t>KA-16525</t>
  </si>
  <si>
    <t>Kelly Andreada</t>
  </si>
  <si>
    <t>OFF-PA-10002137</t>
  </si>
  <si>
    <t>Southworth 100% Résumé Paper, 24lb.</t>
  </si>
  <si>
    <t>CA-2014-114790</t>
  </si>
  <si>
    <t>FM-14215</t>
  </si>
  <si>
    <t>Filia McAdams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</si>
  <si>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</si>
  <si>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</si>
  <si>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</si>
  <si>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</si>
  <si>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</si>
  <si>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</si>
  <si>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US-2014-103338</t>
  </si>
  <si>
    <t>RB-19435</t>
  </si>
  <si>
    <t>Richard Bierner</t>
  </si>
  <si>
    <t>Roseville</t>
  </si>
  <si>
    <t>OFF-AR-10001770</t>
  </si>
  <si>
    <t>Economy #2 Pencils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</si>
  <si>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</si>
  <si>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</si>
  <si>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</si>
  <si>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</si>
  <si>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</si>
  <si>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</si>
  <si>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US-2014-125521</t>
  </si>
  <si>
    <t>CK-12325</t>
  </si>
  <si>
    <t>Christine Kargatis</t>
  </si>
  <si>
    <t>FUR-CH-10003379</t>
  </si>
  <si>
    <t>Global Commerce Series High-Back Swivel/Tilt Chairs</t>
  </si>
  <si>
    <t>CA-2014-114510</t>
  </si>
  <si>
    <t>JF-15295</t>
  </si>
  <si>
    <t>Jason Fortune-</t>
  </si>
  <si>
    <t>Logan</t>
  </si>
  <si>
    <t>Utah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</si>
  <si>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</si>
  <si>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</si>
  <si>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</si>
  <si>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</si>
  <si>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</si>
  <si>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</si>
  <si>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</si>
  <si>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</si>
  <si>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</si>
  <si>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</si>
  <si>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</si>
  <si>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</si>
  <si>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</si>
  <si>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</si>
  <si>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</si>
  <si>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</si>
  <si>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CA-2014-100293</t>
  </si>
  <si>
    <t>NF-18475</t>
  </si>
  <si>
    <t>Neil Französisch</t>
  </si>
  <si>
    <t>Jacksonville</t>
  </si>
  <si>
    <t>OFF-PA-10000176</t>
  </si>
  <si>
    <t>Xerox 1887</t>
  </si>
  <si>
    <t>CA-2014-149958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</si>
  <si>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</si>
  <si>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</si>
  <si>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</si>
  <si>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</si>
  <si>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</si>
  <si>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</si>
  <si>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</si>
  <si>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</si>
  <si>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</si>
  <si>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</si>
  <si>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</si>
  <si>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</si>
  <si>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</si>
  <si>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CA-2014-157609</t>
  </si>
  <si>
    <t>Raleigh</t>
  </si>
  <si>
    <t>TEC-PH-10002415</t>
  </si>
  <si>
    <t>Polycom VoiceStation 500 Conference phone</t>
  </si>
  <si>
    <t>CA-2014-118339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</si>
  <si>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</si>
  <si>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</si>
  <si>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</si>
  <si>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</si>
  <si>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</si>
  <si>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</si>
  <si>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</si>
  <si>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</si>
  <si>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</si>
  <si>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</si>
  <si>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US-2014-148838</t>
  </si>
  <si>
    <t>CP-12340</t>
  </si>
  <si>
    <t>Christine Phan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</si>
  <si>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</si>
  <si>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</si>
  <si>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</si>
  <si>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</si>
  <si>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</si>
  <si>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</si>
  <si>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</si>
  <si>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</si>
  <si>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</si>
  <si>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</si>
  <si>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</si>
  <si>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</si>
  <si>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</si>
  <si>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</si>
  <si>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</si>
  <si>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</si>
  <si>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</si>
  <si>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</si>
  <si>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</si>
  <si>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US-2014-164763</t>
  </si>
  <si>
    <t>Jackson</t>
  </si>
  <si>
    <t>Mississippi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</si>
  <si>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</si>
  <si>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</si>
  <si>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</si>
  <si>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</si>
  <si>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</si>
  <si>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</si>
  <si>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</si>
  <si>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</si>
  <si>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CA-2014-127859</t>
  </si>
  <si>
    <t>QJ-19255</t>
  </si>
  <si>
    <t>Quincy Jones</t>
  </si>
  <si>
    <t>OFF-PA-10003641</t>
  </si>
  <si>
    <t>Xerox 1909</t>
  </si>
  <si>
    <t>CA-2014-145317</t>
  </si>
  <si>
    <t>SM-20320</t>
  </si>
  <si>
    <t>Sean Miller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</si>
  <si>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</si>
  <si>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</si>
  <si>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</si>
  <si>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</si>
  <si>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</si>
  <si>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</si>
  <si>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</si>
  <si>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</si>
  <si>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</si>
  <si>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</si>
  <si>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</si>
  <si>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</si>
  <si>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</si>
  <si>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</si>
  <si>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</si>
  <si>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</si>
  <si>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</si>
  <si>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</si>
  <si>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</si>
  <si>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</si>
  <si>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</si>
  <si>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</si>
  <si>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</si>
  <si>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</si>
  <si>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</si>
  <si>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</si>
  <si>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</si>
  <si>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</si>
  <si>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</si>
  <si>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</si>
  <si>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</si>
  <si>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</si>
  <si>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</si>
  <si>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</si>
  <si>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</si>
  <si>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</si>
  <si>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</si>
  <si>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</si>
  <si>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</si>
  <si>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</si>
  <si>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</si>
  <si>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</si>
  <si>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</si>
  <si>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</si>
  <si>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</si>
  <si>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</si>
  <si>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</si>
  <si>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</si>
  <si>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</si>
  <si>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</si>
  <si>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</si>
  <si>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</si>
  <si>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</si>
  <si>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</si>
  <si>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</si>
  <si>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</si>
  <si>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</si>
  <si>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</si>
  <si>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</si>
  <si>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</si>
  <si>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</si>
  <si>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</si>
  <si>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</si>
  <si>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US-2014-155544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</si>
  <si>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</si>
  <si>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</si>
  <si>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</si>
  <si>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</si>
  <si>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</si>
  <si>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</si>
  <si>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</si>
  <si>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</si>
  <si>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</si>
  <si>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</si>
  <si>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</si>
  <si>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</si>
  <si>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</si>
  <si>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</si>
  <si>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</si>
  <si>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</si>
  <si>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</si>
  <si>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</si>
  <si>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</si>
  <si>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</si>
  <si>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</si>
  <si>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</si>
  <si>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</si>
  <si>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US-2014-129609</t>
  </si>
  <si>
    <t>VM-21835</t>
  </si>
  <si>
    <t>Vivian Mathis</t>
  </si>
  <si>
    <t>Portage</t>
  </si>
  <si>
    <t>CA-2014-120838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</si>
  <si>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</si>
  <si>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</si>
  <si>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</si>
  <si>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</si>
  <si>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</si>
  <si>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</si>
  <si>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CA-2014-164749</t>
  </si>
  <si>
    <t>BG-11740</t>
  </si>
  <si>
    <t>Bruce Geld</t>
  </si>
  <si>
    <t>Delray Beach</t>
  </si>
  <si>
    <t>OFF-LA-10004484</t>
  </si>
  <si>
    <t>Avery 476</t>
  </si>
  <si>
    <t>CA-2014-147235</t>
  </si>
  <si>
    <t>CD-11920</t>
  </si>
  <si>
    <t>Carlos Daly</t>
  </si>
  <si>
    <t>OFF-PA-10004948</t>
  </si>
  <si>
    <t>Xerox 190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</si>
  <si>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</si>
  <si>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</si>
  <si>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</si>
  <si>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</si>
  <si>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</si>
  <si>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</si>
  <si>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CA-2014-148586</t>
  </si>
  <si>
    <t>FUR-CH-10002439</t>
  </si>
  <si>
    <t>Iceberg Nesting Folding Chair, 19w x 6d x 43h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</si>
  <si>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</si>
  <si>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</si>
  <si>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</si>
  <si>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</si>
  <si>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</si>
  <si>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</si>
  <si>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</si>
  <si>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</si>
  <si>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</si>
  <si>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CA-2014-138436</t>
  </si>
  <si>
    <t>JD-15895</t>
  </si>
  <si>
    <t>Jonathan Doherty</t>
  </si>
  <si>
    <t>TEC-AC-10002323</t>
  </si>
  <si>
    <t>SanDisk Ultra 32 GB MicroSDHC Class 10 Memory Card</t>
  </si>
  <si>
    <t>CA-2014-141838</t>
  </si>
  <si>
    <t>DK-12835</t>
  </si>
  <si>
    <t>Damala Kotsonis</t>
  </si>
  <si>
    <t>OFF-AR-10004272</t>
  </si>
  <si>
    <t>Newell 308</t>
  </si>
  <si>
    <t>TEC-PH-10004100</t>
  </si>
  <si>
    <t>Griffin GC17055 Auxiliary Audio Cable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</si>
  <si>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</si>
  <si>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</si>
  <si>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</si>
  <si>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</si>
  <si>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</si>
  <si>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</si>
  <si>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</si>
  <si>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</si>
  <si>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</si>
  <si>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</si>
  <si>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</si>
  <si>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</si>
  <si>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</si>
  <si>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</si>
  <si>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</si>
  <si>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</si>
  <si>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</si>
  <si>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</si>
  <si>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</si>
  <si>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</si>
  <si>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</si>
  <si>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</si>
  <si>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</si>
  <si>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</si>
  <si>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</si>
  <si>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</si>
  <si>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</si>
  <si>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</si>
  <si>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</si>
  <si>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</si>
  <si>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</si>
  <si>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</si>
  <si>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CA-2014-169033</t>
  </si>
  <si>
    <t>KM-16720</t>
  </si>
  <si>
    <t>Kunst Miller</t>
  </si>
  <si>
    <t>Long Beach</t>
  </si>
  <si>
    <t>OFF-AR-10001915</t>
  </si>
  <si>
    <t>Peel-Off China Markers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</si>
  <si>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</si>
  <si>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</si>
  <si>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</si>
  <si>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</si>
  <si>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</si>
  <si>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</si>
  <si>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</si>
  <si>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US-2014-105151</t>
  </si>
  <si>
    <t>SG-20890</t>
  </si>
  <si>
    <t>Susan Gilcrest</t>
  </si>
  <si>
    <t>OFF-AR-10001231</t>
  </si>
  <si>
    <t>Sanford EarthWrite Recycled Pencils, Medium Soft, #2</t>
  </si>
  <si>
    <t>CA-2014-131247</t>
  </si>
  <si>
    <t>FUR-BO-10001337</t>
  </si>
  <si>
    <t>O'Sullivan Living Dimensions 2-Shelf Bookcases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</si>
  <si>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</si>
  <si>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</si>
  <si>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</si>
  <si>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</si>
  <si>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</si>
  <si>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</si>
  <si>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</si>
  <si>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</si>
  <si>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</si>
  <si>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</si>
  <si>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</si>
  <si>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</si>
  <si>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</si>
  <si>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</si>
  <si>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</si>
  <si>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</si>
  <si>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</si>
  <si>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</si>
  <si>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</si>
  <si>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</si>
  <si>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</si>
  <si>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</si>
  <si>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</si>
  <si>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CA-2014-112403</t>
  </si>
  <si>
    <t>JO-15280</t>
  </si>
  <si>
    <t>Jas O'Carroll</t>
  </si>
  <si>
    <t>OFF-BI-10003529</t>
  </si>
  <si>
    <t>Avery Round Ring Poly Binders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</si>
  <si>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</si>
  <si>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</si>
  <si>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</si>
  <si>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</si>
  <si>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</si>
  <si>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</si>
  <si>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</si>
  <si>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CA-2014-101770</t>
  </si>
  <si>
    <t>KB-16240</t>
  </si>
  <si>
    <t>Karen Bern</t>
  </si>
  <si>
    <t>OFF-BI-10001097</t>
  </si>
  <si>
    <t>Avery Hole Reinforcements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</si>
  <si>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</si>
  <si>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</si>
  <si>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</si>
  <si>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</si>
  <si>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</si>
  <si>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</si>
  <si>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</si>
  <si>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Massachusetts</t>
  </si>
  <si>
    <t>OFF-ST-10000636</t>
  </si>
  <si>
    <t>Rogers Profile Extra Capacity Storage Tub</t>
  </si>
  <si>
    <t>OFF-BI-10000145</t>
  </si>
  <si>
    <t>Zipper Ring Binder Pockets</t>
  </si>
  <si>
    <t>RD-19585</t>
  </si>
  <si>
    <t>Rob Dowd</t>
  </si>
  <si>
    <t>OFF-AP-10003842</t>
  </si>
  <si>
    <t>Euro-Pro Shark Turbo Vacuum</t>
  </si>
  <si>
    <t>OFF-PA-10002986</t>
  </si>
  <si>
    <t>Xerox 1898</t>
  </si>
  <si>
    <t>OFF-PA-10001593</t>
  </si>
  <si>
    <t>Xerox 1947</t>
  </si>
  <si>
    <t>Virginia Beach</t>
  </si>
  <si>
    <t>OFF-LA-10001641</t>
  </si>
  <si>
    <t>Avery 518</t>
  </si>
  <si>
    <t>FUR-FU-10004020</t>
  </si>
  <si>
    <t>Advantus Panel Wall Acrylic Frame</t>
  </si>
  <si>
    <t>OFF-AR-10001955</t>
  </si>
  <si>
    <t>Newell 319</t>
  </si>
  <si>
    <t>MZ-17515</t>
  </si>
  <si>
    <t>Mary Zewe</t>
  </si>
  <si>
    <t>Avery Non-Stick Binders</t>
  </si>
  <si>
    <t>KB-16585</t>
  </si>
  <si>
    <t>Ken Black</t>
  </si>
  <si>
    <t>OFF-ST-10004180</t>
  </si>
  <si>
    <t>Safco Commercial Shelving</t>
  </si>
  <si>
    <t>TEC-AC-10002926</t>
  </si>
  <si>
    <t>Logitech Wireless Marathon Mouse M705</t>
  </si>
  <si>
    <t>OFF-PA-10004071</t>
  </si>
  <si>
    <t>Eaton Premium Continuous-Feed Paper, 25% Cotton, Letter Size, White, 1000 Shts/Box</t>
  </si>
  <si>
    <t>OFF-AR-10004757</t>
  </si>
  <si>
    <t>Crayola Colored Pencils</t>
  </si>
  <si>
    <t>OFF-SU-10002881</t>
  </si>
  <si>
    <t>Martin Yale Chadless Opener Electric Letter Opener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</si>
  <si>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</si>
  <si>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</si>
  <si>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</si>
  <si>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</si>
  <si>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</si>
  <si>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RD-19900</t>
  </si>
  <si>
    <t>Ruben Dartt</t>
  </si>
  <si>
    <t>Dearborn Heights</t>
  </si>
  <si>
    <t>RP-19855</t>
  </si>
  <si>
    <t>Roy Phan</t>
  </si>
  <si>
    <t>OFF-BI-10002852</t>
  </si>
  <si>
    <t>Ibico Standard Transparent Covers</t>
  </si>
  <si>
    <t>Lancaster</t>
  </si>
  <si>
    <t>FUR-TA-10001039</t>
  </si>
  <si>
    <t>KI Adjustable-Height Table</t>
  </si>
  <si>
    <t>SC-20260</t>
  </si>
  <si>
    <t>Scott Cohen</t>
  </si>
  <si>
    <t>FUR-FU-10000747</t>
  </si>
  <si>
    <t>Tenex B1-RE Series Chair Mats for Low Pile Carpets</t>
  </si>
  <si>
    <t>OFF-PA-10001977</t>
  </si>
  <si>
    <t>Xerox 194</t>
  </si>
  <si>
    <t>FH-14275</t>
  </si>
  <si>
    <t>Frank Hawley</t>
  </si>
  <si>
    <t>OFF-BI-10002794</t>
  </si>
  <si>
    <t>Avery Trapezoid Ring Binder, 3" Capacity, Black, 1040 sheets</t>
  </si>
  <si>
    <t>Alabama</t>
  </si>
  <si>
    <t>RS-19765</t>
  </si>
  <si>
    <t>Roland Schwarz</t>
  </si>
  <si>
    <t>VM-21685</t>
  </si>
  <si>
    <t>Valerie Mitchum</t>
  </si>
  <si>
    <t>TEC-PH-10004922</t>
  </si>
  <si>
    <t>RCA Visys Integrated PBX 8-Line Router</t>
  </si>
  <si>
    <t>Glendale</t>
  </si>
  <si>
    <t>OFF-FA-10000611</t>
  </si>
  <si>
    <t>Binder Clips by OIC</t>
  </si>
  <si>
    <t>FUR-TA-10001086</t>
  </si>
  <si>
    <t>SAFCO PlanMaster Boards, 60w x 37-1/2d, White Melamine</t>
  </si>
  <si>
    <t>TEC-AC-10001908</t>
  </si>
  <si>
    <t>Logitech Wireless Headset h800</t>
  </si>
  <si>
    <t>JS-15880</t>
  </si>
  <si>
    <t>John Stevenson</t>
  </si>
  <si>
    <t>Toledo</t>
  </si>
  <si>
    <t>OFF-FA-10001332</t>
  </si>
  <si>
    <t>Acco Banker's Clasps, 5 3/4"-Long</t>
  </si>
  <si>
    <t>TEC-AC-10001874</t>
  </si>
  <si>
    <t>Logitech Wireless Anywhere Mouse MX for PC and Mac</t>
  </si>
  <si>
    <t>SE-20110</t>
  </si>
  <si>
    <t>Sanjit Engle</t>
  </si>
  <si>
    <t>Idaho</t>
  </si>
  <si>
    <t>Austin</t>
  </si>
  <si>
    <t>Great Falls</t>
  </si>
  <si>
    <t>Montana</t>
  </si>
  <si>
    <t>TEC-AC-10003399</t>
  </si>
  <si>
    <t>Memorex Mini Travel Drive 64 GB USB 2.0 Flash Drive</t>
  </si>
  <si>
    <t>TEC-PH-10001557</t>
  </si>
  <si>
    <t>Pyle PMP37LED</t>
  </si>
  <si>
    <t>OFF-BI-10002764</t>
  </si>
  <si>
    <t>Recycled Pressboard Report Cover with Reinforced Top Hinge</t>
  </si>
  <si>
    <t>SV-20785</t>
  </si>
  <si>
    <t>Stewart Visinsky</t>
  </si>
  <si>
    <t>Bloomington</t>
  </si>
  <si>
    <t>EH-13765</t>
  </si>
  <si>
    <t>Edward Hooks</t>
  </si>
  <si>
    <t>OFF-BI-10003656</t>
  </si>
  <si>
    <t>Fellowes PB200 Plastic Comb Binding Machine</t>
  </si>
  <si>
    <t>OFF-FA-10002780</t>
  </si>
  <si>
    <t>BF-11170</t>
  </si>
  <si>
    <t>Ben Ferrer</t>
  </si>
  <si>
    <t>Baltimore</t>
  </si>
  <si>
    <t>Maryland</t>
  </si>
  <si>
    <t>PS-18970</t>
  </si>
  <si>
    <t>Paul Stevenson</t>
  </si>
  <si>
    <t>FUR-FU-10004091</t>
  </si>
  <si>
    <t>SP-20650</t>
  </si>
  <si>
    <t>Stephanie Phelps</t>
  </si>
  <si>
    <t>JL-15835</t>
  </si>
  <si>
    <t>John Lee</t>
  </si>
  <si>
    <t>OFF-FA-10000134</t>
  </si>
  <si>
    <t>Advantus Push Pins, Aluminum Head</t>
  </si>
  <si>
    <t>OFF-AR-10001868</t>
  </si>
  <si>
    <t>Prang Dustless Chalk Sticks</t>
  </si>
  <si>
    <t>OFF-EN-10000056</t>
  </si>
  <si>
    <t>Cameo Buff Policy Envelopes</t>
  </si>
  <si>
    <t>TEC-AC-10000474</t>
  </si>
  <si>
    <t>Kensington Expert Mouse Optical USB Trackball for PC or Mac</t>
  </si>
  <si>
    <t>NF-18595</t>
  </si>
  <si>
    <t>Nicole Fjeld</t>
  </si>
  <si>
    <t>San Jose</t>
  </si>
  <si>
    <t>FUR-FU-10004017</t>
  </si>
  <si>
    <t>OFF-BI-10003638</t>
  </si>
  <si>
    <t>GBC Durable Plastic Covers</t>
  </si>
  <si>
    <t>OFF-ST-10004634</t>
  </si>
  <si>
    <t>Personal Folder Holder, Ebony</t>
  </si>
  <si>
    <t>FUR-FU-10000409</t>
  </si>
  <si>
    <t>GE 4 Foot Flourescent Tube, 40 Watt</t>
  </si>
  <si>
    <t>AA-10375</t>
  </si>
  <si>
    <t>Allen Armold</t>
  </si>
  <si>
    <t>DB-13555</t>
  </si>
  <si>
    <t>Dorothy Badders</t>
  </si>
  <si>
    <t>OFF-ST-10002574</t>
  </si>
  <si>
    <t>SAFCO Commercial Wire Shelving, Black</t>
  </si>
  <si>
    <t>AH-10030</t>
  </si>
  <si>
    <t>Aaron Hawkins</t>
  </si>
  <si>
    <t>Troy</t>
  </si>
  <si>
    <t>OFF-BI-10004970</t>
  </si>
  <si>
    <t>ACCOHIDE 3-Ring Binder, Blue, 1"</t>
  </si>
  <si>
    <t>TS-21160</t>
  </si>
  <si>
    <t>Theresa Swint</t>
  </si>
  <si>
    <t>DA-13450</t>
  </si>
  <si>
    <t>Dianna Arnett</t>
  </si>
  <si>
    <t>TEC-PH-10004531</t>
  </si>
  <si>
    <t>BT-11305</t>
  </si>
  <si>
    <t>Beth Thompson</t>
  </si>
  <si>
    <t>OFF-AP-10001391</t>
  </si>
  <si>
    <t>Kensington 6 Outlet MasterPiece HOMEOFFICE Power Control Center</t>
  </si>
  <si>
    <t>FUR-CH-10003973</t>
  </si>
  <si>
    <t>GuestStacker Chair with Chrome Finish Legs</t>
  </si>
  <si>
    <t>OFF-BI-10001525</t>
  </si>
  <si>
    <t>Acco Pressboard Covers with Storage Hooks, 14 7/8" x 11", Executive Red</t>
  </si>
  <si>
    <t>MH-17290</t>
  </si>
  <si>
    <t>Marc Harrigan</t>
  </si>
  <si>
    <t>OFF-AR-10003504</t>
  </si>
  <si>
    <t>Newell 347</t>
  </si>
  <si>
    <t>MY-18295</t>
  </si>
  <si>
    <t>Muhammed Yedwab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</si>
  <si>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</si>
  <si>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</si>
  <si>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</si>
  <si>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</si>
  <si>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</si>
  <si>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</si>
  <si>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</si>
  <si>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</si>
  <si>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</si>
  <si>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</si>
  <si>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AI-10855</t>
  </si>
  <si>
    <t>Arianne Irving</t>
  </si>
  <si>
    <t>TEC-PH-10001459</t>
  </si>
  <si>
    <t>Samsung Galaxy Mega 6.3</t>
  </si>
  <si>
    <t>DS-13180</t>
  </si>
  <si>
    <t>David Smith</t>
  </si>
  <si>
    <t>LL-16840</t>
  </si>
  <si>
    <t>Lauren Leatherbury</t>
  </si>
  <si>
    <t>Rochester</t>
  </si>
  <si>
    <t>HG-14845</t>
  </si>
  <si>
    <t>Harry Greene</t>
  </si>
  <si>
    <t>LA-16780</t>
  </si>
  <si>
    <t>Laura Armstrong</t>
  </si>
  <si>
    <t>Memphis</t>
  </si>
  <si>
    <t>TEC-PH-10000376</t>
  </si>
  <si>
    <t>Square Credit Card Reader</t>
  </si>
  <si>
    <t>JM-16195</t>
  </si>
  <si>
    <t>Justin MacKendrick</t>
  </si>
  <si>
    <t>Louisville</t>
  </si>
  <si>
    <t>OFF-AR-10004010</t>
  </si>
  <si>
    <t>Hunt Boston Vacuum Mount KS Pencil Sharpener</t>
  </si>
  <si>
    <t>Copiers</t>
  </si>
  <si>
    <t>JS-15940</t>
  </si>
  <si>
    <t>Joni Sundaresam</t>
  </si>
  <si>
    <t>OFF-BI-10003981</t>
  </si>
  <si>
    <t>Avery Durable Plastic 1" Binders</t>
  </si>
  <si>
    <t>PM-18940</t>
  </si>
  <si>
    <t>Paul MacIntyre</t>
  </si>
  <si>
    <t>OFF-BI-10001294</t>
  </si>
  <si>
    <t>Fellowes Binding Cases</t>
  </si>
  <si>
    <t>Middletown</t>
  </si>
  <si>
    <t>Connecticut</t>
  </si>
  <si>
    <t>EB-13870</t>
  </si>
  <si>
    <t>Emily Burns</t>
  </si>
  <si>
    <t>San Antonio</t>
  </si>
  <si>
    <t>OFF-PA-10000474</t>
  </si>
  <si>
    <t>Easy-staple paper</t>
  </si>
  <si>
    <t>HP-14815</t>
  </si>
  <si>
    <t>Harold Pawlan</t>
  </si>
  <si>
    <t>Lawrence</t>
  </si>
  <si>
    <t>FUR-CH-10004675</t>
  </si>
  <si>
    <t>Lifetime Advantage Folding Chairs, 4/Carton</t>
  </si>
  <si>
    <t>TEC-CO-10001449</t>
  </si>
  <si>
    <t>Hewlett Packard LaserJet 3310 Copier</t>
  </si>
  <si>
    <t>PG-18820</t>
  </si>
  <si>
    <t>Patrick Gardner</t>
  </si>
  <si>
    <t>TEC-AC-10000109</t>
  </si>
  <si>
    <t>Sony Micro Vault Click 16 GB USB 2.0 Flash Drive</t>
  </si>
  <si>
    <t>OFF-LA-10003121</t>
  </si>
  <si>
    <t>Avery 506</t>
  </si>
  <si>
    <t>Kent</t>
  </si>
  <si>
    <t>TEC-PH-10001817</t>
  </si>
  <si>
    <t>Wilson Electronics DB Pro Signal Booster</t>
  </si>
  <si>
    <t>PG-18895</t>
  </si>
  <si>
    <t>Paul Gonzalez</t>
  </si>
  <si>
    <t>Fort Worth</t>
  </si>
  <si>
    <t>FUR-FU-10000723</t>
  </si>
  <si>
    <t>Deflect-o EconoMat Studded, No Bevel Mat for Low Pile Carpeting</t>
  </si>
  <si>
    <t>RM-19375</t>
  </si>
  <si>
    <t>Raymond Messe</t>
  </si>
  <si>
    <t>TEC-AC-10001013</t>
  </si>
  <si>
    <t>Logitech ClearChat Comfort/USB Headset H390</t>
  </si>
  <si>
    <t>BG-11695</t>
  </si>
  <si>
    <t>Brooke Gillingham</t>
  </si>
  <si>
    <t>Staple holder</t>
  </si>
  <si>
    <t>VW-21775</t>
  </si>
  <si>
    <t>Victoria Wilson</t>
  </si>
  <si>
    <t>FUR-CH-10000015</t>
  </si>
  <si>
    <t>Hon Multipurpose Stacking Arm Chairs</t>
  </si>
  <si>
    <t>OFF-BI-10002026</t>
  </si>
  <si>
    <t>Avery Arch Ring Binders</t>
  </si>
  <si>
    <t>Milwaukee</t>
  </si>
  <si>
    <t>Franklin</t>
  </si>
  <si>
    <t>FUR-TA-10002228</t>
  </si>
  <si>
    <t>Bevis Traditional Conference Table Top, Plinth Base</t>
  </si>
  <si>
    <t>AG-10270</t>
  </si>
  <si>
    <t>Alejandro Grove</t>
  </si>
  <si>
    <t>OFF-BI-10004519</t>
  </si>
  <si>
    <t>GBC DocuBind P100 Manual Binding Machine</t>
  </si>
  <si>
    <t>Oakland</t>
  </si>
  <si>
    <t>TEC-AC-10002800</t>
  </si>
  <si>
    <t>Plantronics Audio 478 Stereo USB Headset</t>
  </si>
  <si>
    <t>AJ-10795</t>
  </si>
  <si>
    <t>Anthony Johnson</t>
  </si>
  <si>
    <t>FUR-FU-10004306</t>
  </si>
  <si>
    <t>Electrix Halogen Magnifier Lamp</t>
  </si>
  <si>
    <t>PW-19030</t>
  </si>
  <si>
    <t>Pauline Webber</t>
  </si>
  <si>
    <t>TEC-AC-10002217</t>
  </si>
  <si>
    <t>Imation Clip USB flash drive - 8 GB</t>
  </si>
  <si>
    <t>PA-19060</t>
  </si>
  <si>
    <t>Pete Armstrong</t>
  </si>
  <si>
    <t>Cleveland</t>
  </si>
  <si>
    <t>TEC-PH-10002885</t>
  </si>
  <si>
    <t>Apple iPhone 5</t>
  </si>
  <si>
    <t>TT-21070</t>
  </si>
  <si>
    <t>Ted Trevino</t>
  </si>
  <si>
    <t>Akron</t>
  </si>
  <si>
    <t>FUR-FU-10000308</t>
  </si>
  <si>
    <t>Deflect-o Glass Clear Studded Chair Mats</t>
  </si>
  <si>
    <t>JH-15820</t>
  </si>
  <si>
    <t>John Huston</t>
  </si>
  <si>
    <t>TD-20995</t>
  </si>
  <si>
    <t>Tamara Dahlen</t>
  </si>
  <si>
    <t>RF-19345</t>
  </si>
  <si>
    <t>Randy Ferguson</t>
  </si>
  <si>
    <t>New Hampshire</t>
  </si>
  <si>
    <t>FUR-FU-10000076</t>
  </si>
  <si>
    <t>24-Hour Round Wall Clock</t>
  </si>
  <si>
    <t>TEC-AC-10004227</t>
  </si>
  <si>
    <t>SanDisk Ultra 16 GB MicroSDHC Class 10 Memory Card</t>
  </si>
  <si>
    <t>TEC-PH-10001530</t>
  </si>
  <si>
    <t>BT-11530</t>
  </si>
  <si>
    <t>Bradley Talbott</t>
  </si>
  <si>
    <t>OFF-BI-10001071</t>
  </si>
  <si>
    <t>GBC ProClick Punch Binding System</t>
  </si>
  <si>
    <t>OFF-EN-10003134</t>
  </si>
  <si>
    <t>FUR-CH-10003396</t>
  </si>
  <si>
    <t>Global Deluxe Steno Chair</t>
  </si>
  <si>
    <t>OFF-PA-10001560</t>
  </si>
  <si>
    <t>Adams Telephone Message Books, 5 1/4” x 11”</t>
  </si>
  <si>
    <t>TEC-PH-10003171</t>
  </si>
  <si>
    <t>Plantronics Encore H101 Dual Earpieces Headset</t>
  </si>
  <si>
    <t>OFF-AR-10001246</t>
  </si>
  <si>
    <t>Newell 317</t>
  </si>
  <si>
    <t>Bellevue</t>
  </si>
  <si>
    <t>OFF-PA-10003177</t>
  </si>
  <si>
    <t>Xerox 1999</t>
  </si>
  <si>
    <t>GT-14710</t>
  </si>
  <si>
    <t>Greg Tran</t>
  </si>
  <si>
    <t>OFF-BI-10000829</t>
  </si>
  <si>
    <t>RP-19390</t>
  </si>
  <si>
    <t>Resi Pölking</t>
  </si>
  <si>
    <t>FUR-BO-10000362</t>
  </si>
  <si>
    <t>Sauder Inglewood Library Bookcases</t>
  </si>
  <si>
    <t>TEC-PH-10002726</t>
  </si>
  <si>
    <t>netTALK DUO VoIP Telephone Service</t>
  </si>
  <si>
    <t>Dp-13240</t>
  </si>
  <si>
    <t>Dean percer</t>
  </si>
  <si>
    <t>Murray</t>
  </si>
  <si>
    <t>OFF-ST-10001837</t>
  </si>
  <si>
    <t>SAFCO Mobile Desk Side File, Wire Frame</t>
  </si>
  <si>
    <t>FUR-CH-10003981</t>
  </si>
  <si>
    <t>Global Commerce Series Low-Back Swivel/Tilt Chairs</t>
  </si>
  <si>
    <t>MH-17785</t>
  </si>
  <si>
    <t>Maya Herman</t>
  </si>
  <si>
    <t>OFF-ST-10001809</t>
  </si>
  <si>
    <t>Fellowes Officeware Wire Shelving</t>
  </si>
  <si>
    <t>TEC-PH-10001552</t>
  </si>
  <si>
    <t>I Need's 3d Hello Kitty Hybrid Silicone Case Cover for HTC One X 4g with 3d Hello Kitty Stylus Pen Green/pink</t>
  </si>
  <si>
    <t>MM-17260</t>
  </si>
  <si>
    <t>Magdelene Morse</t>
  </si>
  <si>
    <t>OFF-BI-10003876</t>
  </si>
  <si>
    <t>Green Canvas Binder for 8-1/2" x 14" Sheets</t>
  </si>
  <si>
    <t>EB-13840</t>
  </si>
  <si>
    <t>Ellis Ballard</t>
  </si>
  <si>
    <t>OFF-BI-10004233</t>
  </si>
  <si>
    <t>GBC Pre-Punched Binding Paper, Plastic, White, 8-1/2" x 11"</t>
  </si>
  <si>
    <t>TEC-PH-10003505</t>
  </si>
  <si>
    <t>Geemarc AmpliPOWER60</t>
  </si>
  <si>
    <t>TEC-PH-10002538</t>
  </si>
  <si>
    <t>Grandstream GXP1160 VoIP phone</t>
  </si>
  <si>
    <t>DW-13480</t>
  </si>
  <si>
    <t>Dianna Wilson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</si>
  <si>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</si>
  <si>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</si>
  <si>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</si>
  <si>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</si>
  <si>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</si>
  <si>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</si>
  <si>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Lakewood</t>
  </si>
  <si>
    <t>OFF-BI-10001072</t>
  </si>
  <si>
    <t>GBC Clear Cover, 8-1/2 x 11, unpunched, 25 covers per pack</t>
  </si>
  <si>
    <t>LT-17110</t>
  </si>
  <si>
    <t>Liz Thompson</t>
  </si>
  <si>
    <t>OFF-BI-10001765</t>
  </si>
  <si>
    <t>Wilson Jones Heavy-Duty Casebound Ring Binders with Metal Hinges</t>
  </si>
  <si>
    <t>OFF-AP-10004859</t>
  </si>
  <si>
    <t>Acco 6 Outlet Guardian Premium Surge Suppressor</t>
  </si>
  <si>
    <t>OFF-BI-10001658</t>
  </si>
  <si>
    <t>GBC Standard Therm-A-Bind Covers</t>
  </si>
  <si>
    <t>SC-20725</t>
  </si>
  <si>
    <t>Steven Cartwright</t>
  </si>
  <si>
    <t>FUR-TA-10004086</t>
  </si>
  <si>
    <t>OFF-EN-10004459</t>
  </si>
  <si>
    <t>Security-Tint Envelopes</t>
  </si>
  <si>
    <t>RE-19450</t>
  </si>
  <si>
    <t>Richard Eichhorn</t>
  </si>
  <si>
    <t>FUR-FU-10001475</t>
  </si>
  <si>
    <t>Contract Clock, 14", Brown</t>
  </si>
  <si>
    <t>BT-11440</t>
  </si>
  <si>
    <t>Bobby Trafton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</si>
  <si>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</si>
  <si>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</si>
  <si>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</si>
  <si>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</si>
  <si>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BM-11785</t>
  </si>
  <si>
    <t>Bryan Mills</t>
  </si>
  <si>
    <t>OFF-BI-10003982</t>
  </si>
  <si>
    <t>Wilson Jones Century Plastic Molded Ring Binders</t>
  </si>
  <si>
    <t>OFF-SU-10001664</t>
  </si>
  <si>
    <t>Acme Office Executive Series Stainless Steel Trimmers</t>
  </si>
  <si>
    <t>SB-20170</t>
  </si>
  <si>
    <t>Sarah Bern</t>
  </si>
  <si>
    <t>OFF-EN-10000461</t>
  </si>
  <si>
    <t>#10- 4 1/8" x 9 1/2" Recycled Envelopes</t>
  </si>
  <si>
    <t>OFF-BI-10002557</t>
  </si>
  <si>
    <t>Presstex Flexible Ring Binders</t>
  </si>
  <si>
    <t>BP-11095</t>
  </si>
  <si>
    <t>Bart Pistole</t>
  </si>
  <si>
    <t>Peoria</t>
  </si>
  <si>
    <t>Aurora</t>
  </si>
  <si>
    <t>CS-11950</t>
  </si>
  <si>
    <t>Carlos Soltero</t>
  </si>
  <si>
    <t>FUR-CH-10002647</t>
  </si>
  <si>
    <t>Situations Contoured Folding Chairs, 4/Set</t>
  </si>
  <si>
    <t>RD-19480</t>
  </si>
  <si>
    <t>Rick Duston</t>
  </si>
  <si>
    <t>OFF-ST-10003470</t>
  </si>
  <si>
    <t>Tennsco Snap-Together Open Shelving Units, Starter Sets and Add-On Units</t>
  </si>
  <si>
    <t>BH-11710</t>
  </si>
  <si>
    <t>Brosina Hoffman</t>
  </si>
  <si>
    <t>FUR-FU-10001487</t>
  </si>
  <si>
    <t>Eldon Expressions Wood and Plastic Desk Accessories, Cherry Wood</t>
  </si>
  <si>
    <t>TEC-PH-10002275</t>
  </si>
  <si>
    <t>Mitel 5320 IP Phone VoIP phone</t>
  </si>
  <si>
    <t>OFF-BI-10003910</t>
  </si>
  <si>
    <t>DXL Angle-View Binders with Locking Rings by Samsill</t>
  </si>
  <si>
    <t>CW-11905</t>
  </si>
  <si>
    <t>Carl Weiss</t>
  </si>
  <si>
    <t>Staple remover</t>
  </si>
  <si>
    <t>OFF-AR-10003752</t>
  </si>
  <si>
    <t>Deluxe Chalkboard Eraser Cleaner</t>
  </si>
  <si>
    <t>FO-14305</t>
  </si>
  <si>
    <t>Frank Olsen</t>
  </si>
  <si>
    <t>HK-14890</t>
  </si>
  <si>
    <t>Heather Kirkland</t>
  </si>
  <si>
    <t>OFF-LA-10003930</t>
  </si>
  <si>
    <t>Dot Matrix Printer Tape Reel Labels, White, 5000/Box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</si>
  <si>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</si>
  <si>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</si>
  <si>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</si>
  <si>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</si>
  <si>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PS-18760</t>
  </si>
  <si>
    <t>Pamela Stobb</t>
  </si>
  <si>
    <t>Mishawaka</t>
  </si>
  <si>
    <t>OFF-EN-10003286</t>
  </si>
  <si>
    <t>DB-13660</t>
  </si>
  <si>
    <t>Duane Benoit</t>
  </si>
  <si>
    <t>OFF-BI-10004995</t>
  </si>
  <si>
    <t>GBC DocuBind P400 Electric Binding System</t>
  </si>
  <si>
    <t>TEC-PH-10000215</t>
  </si>
  <si>
    <t>Plantronics Cordless Phone Headset with In-line Volume - M214C</t>
  </si>
  <si>
    <t>FUR-BO-10001608</t>
  </si>
  <si>
    <t>Hon Metal Bookcases, Black</t>
  </si>
  <si>
    <t>OFF-PA-10001166</t>
  </si>
  <si>
    <t>Xerox 2</t>
  </si>
  <si>
    <t>Oklahoma</t>
  </si>
  <si>
    <t>Waynesboro</t>
  </si>
  <si>
    <t>Pueblo</t>
  </si>
  <si>
    <t>FUR-FU-10000550</t>
  </si>
  <si>
    <t>Stacking Trays by OIC</t>
  </si>
  <si>
    <t>TB-21280</t>
  </si>
  <si>
    <t>Toby Braunhardt</t>
  </si>
  <si>
    <t>Minneapolis</t>
  </si>
  <si>
    <t>Chester</t>
  </si>
  <si>
    <t>TEC-PH-10004093</t>
  </si>
  <si>
    <t>Panasonic Kx-TS550</t>
  </si>
  <si>
    <t>OFF-BI-10001553</t>
  </si>
  <si>
    <t>SpineVue Locking Slant-D Ring Binders by Cardinal</t>
  </si>
  <si>
    <t>TEC-AC-10000158</t>
  </si>
  <si>
    <t>Sony 64GB Class 10 Micro SDHC R40 Memory Card</t>
  </si>
  <si>
    <t>OFF-AR-10002766</t>
  </si>
  <si>
    <t>Prang Drawing Pencil Set</t>
  </si>
  <si>
    <t>FUR-FU-10001731</t>
  </si>
  <si>
    <t>Acrylic Self-Standing Desk Frames</t>
  </si>
  <si>
    <t>NS-18640</t>
  </si>
  <si>
    <t>Noel Staavos</t>
  </si>
  <si>
    <t>Salem</t>
  </si>
  <si>
    <t>OFF-AR-10000475</t>
  </si>
  <si>
    <t>Hunt BOSTON Vista Battery-Operated Pencil Sharpener, Black</t>
  </si>
  <si>
    <t>LM-17065</t>
  </si>
  <si>
    <t>Liz MacKendrick</t>
  </si>
  <si>
    <t>Southaven</t>
  </si>
  <si>
    <t>RW-19630</t>
  </si>
  <si>
    <t>Rob Williams</t>
  </si>
  <si>
    <t>OFF-FA-10003495</t>
  </si>
  <si>
    <t>DL-12865</t>
  </si>
  <si>
    <t>Dan Lawera</t>
  </si>
  <si>
    <t>Cincinnati</t>
  </si>
  <si>
    <t>OFF-BI-10000174</t>
  </si>
  <si>
    <t>Wilson Jones Clip &amp; Carry Folder Binder Tool for Ring Binders, Clear</t>
  </si>
  <si>
    <t>AR-10825</t>
  </si>
  <si>
    <t>Anthony Rawles</t>
  </si>
  <si>
    <t>MS-17980</t>
  </si>
  <si>
    <t>Michael Stewart</t>
  </si>
  <si>
    <t>BD-11620</t>
  </si>
  <si>
    <t>Brian DeCherney</t>
  </si>
  <si>
    <t>OFF-PA-10001144</t>
  </si>
  <si>
    <t>Xerox 1913</t>
  </si>
  <si>
    <t>TEC-PH-10004586</t>
  </si>
  <si>
    <t>Wilson SignalBoost 841262 DB PRO Amplifier Kit</t>
  </si>
  <si>
    <t>OFF-BI-10000546</t>
  </si>
  <si>
    <t>Avery Durable Binders</t>
  </si>
  <si>
    <t>EH-13945</t>
  </si>
  <si>
    <t>Eric Hoffmann</t>
  </si>
  <si>
    <t>Plainfield</t>
  </si>
  <si>
    <t>TEC-PH-10002923</t>
  </si>
  <si>
    <t>Logitech B530 USB Headset - headset - Full size, Binaural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</si>
  <si>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</si>
  <si>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</si>
  <si>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</si>
  <si>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</si>
  <si>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</si>
  <si>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</si>
  <si>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DP-13390</t>
  </si>
  <si>
    <t>Dennis Pardue</t>
  </si>
  <si>
    <t>FUR-FU-10001591</t>
  </si>
  <si>
    <t>Advantus Panel Wall Certificate Holder - 8.5x11</t>
  </si>
  <si>
    <t>EP-13915</t>
  </si>
  <si>
    <t>Emily Phan</t>
  </si>
  <si>
    <t>FUR-CH-10002880</t>
  </si>
  <si>
    <t>Global High-Back Leather Tilter, Burgundy</t>
  </si>
  <si>
    <t>FUR-FU-10003039</t>
  </si>
  <si>
    <t>Howard Miller 11-1/2" Diameter Grantwood Wall Clock</t>
  </si>
  <si>
    <t>MH-18025</t>
  </si>
  <si>
    <t>Michelle Huthwaite</t>
  </si>
  <si>
    <t>EB-13705</t>
  </si>
  <si>
    <t>Ed Braxton</t>
  </si>
  <si>
    <t>BM-11650</t>
  </si>
  <si>
    <t>Brian Moss</t>
  </si>
  <si>
    <t>GH-14410</t>
  </si>
  <si>
    <t>Gary Hansen</t>
  </si>
  <si>
    <t>OFF-LA-10004559</t>
  </si>
  <si>
    <t>Avery 49</t>
  </si>
  <si>
    <t>DS-13030</t>
  </si>
  <si>
    <t>Darrin Sayre</t>
  </si>
  <si>
    <t>OFF-BI-10002609</t>
  </si>
  <si>
    <t>Avery Hidden Tab Dividers for Binding Systems</t>
  </si>
  <si>
    <t>FUR-FU-10000629</t>
  </si>
  <si>
    <t>9-3/4 Diameter Round Wall Clock</t>
  </si>
  <si>
    <t>OFF-LA-10001175</t>
  </si>
  <si>
    <t>Avery 514</t>
  </si>
  <si>
    <t>TEC-PH-10000895</t>
  </si>
  <si>
    <t>Polycom VVX 310 VoIP phone</t>
  </si>
  <si>
    <t>MH-17455</t>
  </si>
  <si>
    <t>Mark Hamilton</t>
  </si>
  <si>
    <t>OFF-PA-10001970</t>
  </si>
  <si>
    <t>Xerox 1881</t>
  </si>
  <si>
    <t>AC-10420</t>
  </si>
  <si>
    <t>Alyssa Crouse</t>
  </si>
  <si>
    <t>ME-17725</t>
  </si>
  <si>
    <t>Max Engle</t>
  </si>
  <si>
    <t>TEC-AC-10002857</t>
  </si>
  <si>
    <t>Verbatim 25 GB 6x Blu-ray Single Layer Recordable Disc, 1/Pack</t>
  </si>
  <si>
    <t>PV-18985</t>
  </si>
  <si>
    <t>Paul Van Hugh</t>
  </si>
  <si>
    <t>OFF-AR-10003158</t>
  </si>
  <si>
    <t>Fluorescent Highlighters by Dixon</t>
  </si>
  <si>
    <t>FUR-TA-10002855</t>
  </si>
  <si>
    <t>Bevis Round Conference Table Top &amp; Single Column Base</t>
  </si>
  <si>
    <t>OFF-BI-10001098</t>
  </si>
  <si>
    <t>Acco D-Ring Binder w/DublLock</t>
  </si>
  <si>
    <t>PB-19150</t>
  </si>
  <si>
    <t>Philip Brown</t>
  </si>
  <si>
    <t>TEC-PH-10002583</t>
  </si>
  <si>
    <t>iOttie HLCRIO102 Car Mount</t>
  </si>
  <si>
    <t>OFF-AR-10004999</t>
  </si>
  <si>
    <t>Newell 315</t>
  </si>
  <si>
    <t>OFF-FA-10000304</t>
  </si>
  <si>
    <t>Advantus Push Pins</t>
  </si>
  <si>
    <t>OFF-BI-10002103</t>
  </si>
  <si>
    <t>Cardinal Slant-D Ring Binder, Heavy Gauge Vinyl</t>
  </si>
  <si>
    <t>CA-12310</t>
  </si>
  <si>
    <t>Christine Abelman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</si>
  <si>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</si>
  <si>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</si>
  <si>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</si>
  <si>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</si>
  <si>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</si>
  <si>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</si>
  <si>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EM-14140</t>
  </si>
  <si>
    <t>Eugene Moren</t>
  </si>
  <si>
    <t>OFF-BI-10001759</t>
  </si>
  <si>
    <t>Acco Pressboard Covers with Storage Hooks, 14 7/8" x 11", Dark Blue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</si>
  <si>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</si>
  <si>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</si>
  <si>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</si>
  <si>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</si>
  <si>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</si>
  <si>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</si>
  <si>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SW-20245</t>
  </si>
  <si>
    <t>Scot Wooten</t>
  </si>
  <si>
    <t>CC-12145</t>
  </si>
  <si>
    <t>Charles Crestani</t>
  </si>
  <si>
    <t>OFF-PA-10000418</t>
  </si>
  <si>
    <t>Xerox 189</t>
  </si>
  <si>
    <t>RD-19720</t>
  </si>
  <si>
    <t>Roger Demir</t>
  </si>
  <si>
    <t>OFF-BI-10002498</t>
  </si>
  <si>
    <t>Clear Mylar Reinforcing Strips</t>
  </si>
  <si>
    <t>Riverside</t>
  </si>
  <si>
    <t>OFF-AR-10003481</t>
  </si>
  <si>
    <t>Newell 348</t>
  </si>
  <si>
    <t>Omaha</t>
  </si>
  <si>
    <t>Nebraska</t>
  </si>
  <si>
    <t>OFF-AR-10002053</t>
  </si>
  <si>
    <t>Premium Writing Pencils, Soft, #2 by Central Association for the Blind</t>
  </si>
  <si>
    <t>TEC-AC-10002567</t>
  </si>
  <si>
    <t>Logitech G602 Wireless Gaming Mouse</t>
  </si>
  <si>
    <t>FUR-TA-10004767</t>
  </si>
  <si>
    <t>Safco Drafting Table</t>
  </si>
  <si>
    <t>JL-15850</t>
  </si>
  <si>
    <t>John Lucas</t>
  </si>
  <si>
    <t>TEC-AC-10002076</t>
  </si>
  <si>
    <t>Microsoft Natural Keyboard Elite</t>
  </si>
  <si>
    <t>TEC-AC-10001314</t>
  </si>
  <si>
    <t>Case Logic 2.4GHz Wireless Keyboard</t>
  </si>
  <si>
    <t>OFF-ST-10001228</t>
  </si>
  <si>
    <t>OFF-SU-10000151</t>
  </si>
  <si>
    <t>High Speed Automatic Electric Letter Opener</t>
  </si>
  <si>
    <t>OFF-ST-10004804</t>
  </si>
  <si>
    <t>Belkin 19" Vented Equipment Shelf, Black</t>
  </si>
  <si>
    <t>FUR-FU-10004018</t>
  </si>
  <si>
    <t>Tensor Computer Mounted Lamp</t>
  </si>
  <si>
    <t>SG-20470</t>
  </si>
  <si>
    <t>Sheri Gordon</t>
  </si>
  <si>
    <t>Atlanta</t>
  </si>
  <si>
    <t>OFF-LA-10002762</t>
  </si>
  <si>
    <t>Avery 485</t>
  </si>
  <si>
    <t>FUR-FU-10000719</t>
  </si>
  <si>
    <t>DAX Cubicle Frames, 8-1/2 x 11</t>
  </si>
  <si>
    <t>LF-17185</t>
  </si>
  <si>
    <t>Luke Foster</t>
  </si>
  <si>
    <t>OFF-BI-10001679</t>
  </si>
  <si>
    <t>GBC Instant Index System for Binding Systems</t>
  </si>
  <si>
    <t>TEC-AC-10002842</t>
  </si>
  <si>
    <t>WD My Passport Ultra 2TB Portable External Hard Drive</t>
  </si>
  <si>
    <t>AS-10045</t>
  </si>
  <si>
    <t>Aaron Smayling</t>
  </si>
  <si>
    <t>FUR-BO-10002916</t>
  </si>
  <si>
    <t>Rush Hierlooms Collection 1" Thick Stackable Bookcases</t>
  </si>
  <si>
    <t>Charlotte</t>
  </si>
  <si>
    <t>OFF-LA-10000240</t>
  </si>
  <si>
    <t>Self-Adhesive Address Labels for Typewriters by Universal</t>
  </si>
  <si>
    <t>OFF-PA-10002377</t>
  </si>
  <si>
    <t>Xerox 1916</t>
  </si>
  <si>
    <t>IL-15100</t>
  </si>
  <si>
    <t>Ivan Liston</t>
  </si>
  <si>
    <t>OFF-BI-10004506</t>
  </si>
  <si>
    <t>Wilson Jones data.warehouse D-Ring Binders with DublLock</t>
  </si>
  <si>
    <t>AS-10630</t>
  </si>
  <si>
    <t>Ann Steele</t>
  </si>
  <si>
    <t>OFF-FA-10000992</t>
  </si>
  <si>
    <t>Acco Clips to Go Binder Clips, 24 Clips in Two Sizes</t>
  </si>
  <si>
    <t>BK-11260</t>
  </si>
  <si>
    <t>Berenike Kampe</t>
  </si>
  <si>
    <t>OFF-PA-10001289</t>
  </si>
  <si>
    <t>White Computer Printout Paper by Universal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</si>
  <si>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</si>
  <si>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</si>
  <si>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</si>
  <si>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</si>
  <si>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</si>
  <si>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</si>
  <si>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</si>
  <si>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</si>
  <si>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Panasonic KX T7731-B Digital phone</t>
  </si>
  <si>
    <t>TEC-AC-10002473</t>
  </si>
  <si>
    <t>Maxell 4.7GB DVD-R</t>
  </si>
  <si>
    <t>FUR-CH-10003817</t>
  </si>
  <si>
    <t>Global Value Steno Chair, Gray</t>
  </si>
  <si>
    <t>TEC-AC-10004510</t>
  </si>
  <si>
    <t>Logitech Desktop MK120 Mouse and keyboard Combo</t>
  </si>
  <si>
    <t>RS-19420</t>
  </si>
  <si>
    <t>Ricardo Sperren</t>
  </si>
  <si>
    <t>GZ-14470</t>
  </si>
  <si>
    <t>Gary Zandusky</t>
  </si>
  <si>
    <t>Texas City</t>
  </si>
  <si>
    <t>TEC-AC-10004571</t>
  </si>
  <si>
    <t>Logitech G700s Rechargeable Gaming Mouse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</si>
  <si>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</si>
  <si>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</si>
  <si>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</si>
  <si>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</si>
  <si>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</si>
  <si>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</si>
  <si>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</si>
  <si>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</si>
  <si>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FUR-FU-10002088</t>
  </si>
  <si>
    <t>Nu-Dell Float Frame 11 x 14 1/2</t>
  </si>
  <si>
    <t>VG-21790</t>
  </si>
  <si>
    <t>Vivek Gonzalez</t>
  </si>
  <si>
    <t>FUR-BO-10000468</t>
  </si>
  <si>
    <t>O'Sullivan 2-Shelf Heavy-Duty Bookcases</t>
  </si>
  <si>
    <t>OFF-PA-10001937</t>
  </si>
  <si>
    <t>Xerox 21</t>
  </si>
  <si>
    <t>ED-13885</t>
  </si>
  <si>
    <t>Emily Ducich</t>
  </si>
  <si>
    <t>MG-17650</t>
  </si>
  <si>
    <t>Matthew Grinstein</t>
  </si>
  <si>
    <t>Cisco Unified IP Phone 7945G VoIP phone</t>
  </si>
  <si>
    <t>TEC-PH-10000038</t>
  </si>
  <si>
    <t>Jawbone MINI JAMBOX Wireless Bluetooth Speaker</t>
  </si>
  <si>
    <t>JH-15985</t>
  </si>
  <si>
    <t>Joseph Holt</t>
  </si>
  <si>
    <t>GM-14500</t>
  </si>
  <si>
    <t>Gene McClure</t>
  </si>
  <si>
    <t>OFF-PA-10001667</t>
  </si>
  <si>
    <t>Great White Multi-Use Recycled Paper (20Lb. and 84 Bright)</t>
  </si>
  <si>
    <t>OFF-FA-10004838</t>
  </si>
  <si>
    <t>Super Bands, 12/Pack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</si>
  <si>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</si>
  <si>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</si>
  <si>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</si>
  <si>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</si>
  <si>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</si>
  <si>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</si>
  <si>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OFF-ST-10004459</t>
  </si>
  <si>
    <t>Tennsco Single-Tier Lockers</t>
  </si>
  <si>
    <t>OFF-BI-10002854</t>
  </si>
  <si>
    <t>Performers Binder/Pad Holder, Black</t>
  </si>
  <si>
    <t>TEC-PH-10003691</t>
  </si>
  <si>
    <t>BlackBerry Q10</t>
  </si>
  <si>
    <t>OFF-AP-10002403</t>
  </si>
  <si>
    <t>Acco Smartsocket Color-Coded Six-Outlet AC Adapter Model Surge Protectors</t>
  </si>
  <si>
    <t>OFF-BI-10000138</t>
  </si>
  <si>
    <t>Acco Translucent Poly Ring Binders</t>
  </si>
  <si>
    <t>CS-12355</t>
  </si>
  <si>
    <t>Christine Sundaresam</t>
  </si>
  <si>
    <t>Fairfield</t>
  </si>
  <si>
    <t>OFF-AP-10003287</t>
  </si>
  <si>
    <t>Tripp Lite TLP810NET Broadband Surge for Modem/Fax</t>
  </si>
  <si>
    <t>OFF-BI-10002309</t>
  </si>
  <si>
    <t>Avery Heavy-Duty EZD  Binder With Locking Rings</t>
  </si>
  <si>
    <t>DJ-13510</t>
  </si>
  <si>
    <t>Don Jones</t>
  </si>
  <si>
    <t>TEC-AC-10000844</t>
  </si>
  <si>
    <t>Logitech Gaming G510s - Keyboard</t>
  </si>
  <si>
    <t>OFF-BI-10000632</t>
  </si>
  <si>
    <t>Satellite Sectional Post Binders</t>
  </si>
  <si>
    <t>DE-13255</t>
  </si>
  <si>
    <t>Deanra Eno</t>
  </si>
  <si>
    <t>JP-15520</t>
  </si>
  <si>
    <t>Jeremy Pistek</t>
  </si>
  <si>
    <t>North Miami</t>
  </si>
  <si>
    <t>OFF-PA-10003936</t>
  </si>
  <si>
    <t>Xerox 1994</t>
  </si>
  <si>
    <t>RB-19645</t>
  </si>
  <si>
    <t>Robert Barroso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</si>
  <si>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</si>
  <si>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</si>
  <si>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</si>
  <si>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</si>
  <si>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</si>
  <si>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</si>
  <si>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</si>
  <si>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</si>
  <si>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OFF-PA-10001934</t>
  </si>
  <si>
    <t>Xerox 1993</t>
  </si>
  <si>
    <t>OFF-BI-10002799</t>
  </si>
  <si>
    <t>SlimView Poly Binder, 3/8"</t>
  </si>
  <si>
    <t>JP-15460</t>
  </si>
  <si>
    <t>Jennifer Patt</t>
  </si>
  <si>
    <t>Oceanside</t>
  </si>
  <si>
    <t>FUR-FU-10004586</t>
  </si>
  <si>
    <t>G.E. Longer-Life Indoor Recessed Floodlight Bulbs</t>
  </si>
  <si>
    <t>DW-13585</t>
  </si>
  <si>
    <t>Dorothy Wardle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</si>
  <si>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</si>
  <si>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</si>
  <si>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</si>
  <si>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</si>
  <si>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</si>
  <si>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</si>
  <si>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JE-15715</t>
  </si>
  <si>
    <t>Joe Elijah</t>
  </si>
  <si>
    <t>OFF-BI-10002225</t>
  </si>
  <si>
    <t>Square Ring Data Binders, Rigid 75 Pt. Covers, 11" x 14-7/8"</t>
  </si>
  <si>
    <t>OFF-BI-10004141</t>
  </si>
  <si>
    <t>Insertable Tab Indexes For Data Binders</t>
  </si>
  <si>
    <t>KB-16315</t>
  </si>
  <si>
    <t>Karl Braun</t>
  </si>
  <si>
    <t>PP-18955</t>
  </si>
  <si>
    <t>Paul Prost</t>
  </si>
  <si>
    <t>OFF-BI-10002215</t>
  </si>
  <si>
    <t>Wilson Jones Hanging View Binder, White, 1"</t>
  </si>
  <si>
    <t>CC-12610</t>
  </si>
  <si>
    <t>Corey Catlett</t>
  </si>
  <si>
    <t>TEC-PH-10000455</t>
  </si>
  <si>
    <t>GE 30522EE2</t>
  </si>
  <si>
    <t>FUR-TA-10001857</t>
  </si>
  <si>
    <t>Balt Solid Wood Rectangular Table</t>
  </si>
  <si>
    <t>OFF-BI-10002432</t>
  </si>
  <si>
    <t>Wilson Jones Standard D-Ring Binders</t>
  </si>
  <si>
    <t>FUR-FU-10002116</t>
  </si>
  <si>
    <t>Tenex Carpeted, Granite-Look or Clear Contemporary Contour Shape Chair Mats</t>
  </si>
  <si>
    <t>Fayetteville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</si>
  <si>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</si>
  <si>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</si>
  <si>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</si>
  <si>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</si>
  <si>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</si>
  <si>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</si>
  <si>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Tulsa</t>
  </si>
  <si>
    <t>OFF-BI-10000948</t>
  </si>
  <si>
    <t>GBC Laser Imprintable Binding System Covers, Desert Sand</t>
  </si>
  <si>
    <t>SZ-20035</t>
  </si>
  <si>
    <t>Sam Zeldin</t>
  </si>
  <si>
    <t>TEC-PH-10000675</t>
  </si>
  <si>
    <t>Panasonic KX TS3282B Corded phone</t>
  </si>
  <si>
    <t>OFF-BI-10000474</t>
  </si>
  <si>
    <t>Avery Recycled Flexi-View Covers for Binding Systems</t>
  </si>
  <si>
    <t>BM-11140</t>
  </si>
  <si>
    <t>Becky Martin</t>
  </si>
  <si>
    <t>TEC-MA-10000822</t>
  </si>
  <si>
    <t>Lexmark MX611dhe Monochrome Laser Printer</t>
  </si>
  <si>
    <t>FUR-CH-10004287</t>
  </si>
  <si>
    <t>SAFCO Arco Folding Chair</t>
  </si>
  <si>
    <t>OFF-AP-10002518</t>
  </si>
  <si>
    <t>Kensington 7 Outlet MasterPiece Power Center</t>
  </si>
  <si>
    <t>TEC-PH-10003931</t>
  </si>
  <si>
    <t>JBL Micro Wireless Portable Bluetooth Speaker</t>
  </si>
  <si>
    <t>LH-17020</t>
  </si>
  <si>
    <t>Lisa Hazard</t>
  </si>
  <si>
    <t>Tyler</t>
  </si>
  <si>
    <t>Macon</t>
  </si>
  <si>
    <t>OFF-AP-10004785</t>
  </si>
  <si>
    <t>Holmes Replacement Filter for HEPA Air Cleaner, Medium Room</t>
  </si>
  <si>
    <t>OFF-ST-10002406</t>
  </si>
  <si>
    <t>Pizazz Global Quick File</t>
  </si>
  <si>
    <t>SP-20620</t>
  </si>
  <si>
    <t>Stefania Perrino</t>
  </si>
  <si>
    <t>MC-17275</t>
  </si>
  <si>
    <t>Marc Crier</t>
  </si>
  <si>
    <t>KT-16465</t>
  </si>
  <si>
    <t>Kean Takahito</t>
  </si>
  <si>
    <t>FUR-CH-10004289</t>
  </si>
  <si>
    <t>Global Super Steno Chair</t>
  </si>
  <si>
    <t>MS-17365</t>
  </si>
  <si>
    <t>Maribeth Schnelling</t>
  </si>
  <si>
    <t>RR-19525</t>
  </si>
  <si>
    <t>Rick Reed</t>
  </si>
  <si>
    <t>Lowell</t>
  </si>
  <si>
    <t>TEC-PH-10002549</t>
  </si>
  <si>
    <t>Polycom SoundPoint IP 450 VoIP phone</t>
  </si>
  <si>
    <t>Greenville</t>
  </si>
  <si>
    <t>OFF-AR-10000634</t>
  </si>
  <si>
    <t>Newell 320</t>
  </si>
  <si>
    <t>CC-12220</t>
  </si>
  <si>
    <t>Chris Cortes</t>
  </si>
  <si>
    <t>Gresham</t>
  </si>
  <si>
    <t>OFF-EN-10003072</t>
  </si>
  <si>
    <t>Peel &amp; Seel Envelopes</t>
  </si>
  <si>
    <t>OFF-AP-10004532</t>
  </si>
  <si>
    <t>Kensington 6 Outlet Guardian Standard Surge Protector</t>
  </si>
  <si>
    <t>FUR-FU-10004006</t>
  </si>
  <si>
    <t>Deflect-o DuraMat Lighweight, Studded, Beveled Mat for Low Pile Carpeting</t>
  </si>
  <si>
    <t>BN-11470</t>
  </si>
  <si>
    <t>Brad Norvell</t>
  </si>
  <si>
    <t>Kansas</t>
  </si>
  <si>
    <t>EA-14035</t>
  </si>
  <si>
    <t>Erin Ashbrook</t>
  </si>
  <si>
    <t>ON-18715</t>
  </si>
  <si>
    <t>Odella Nelson</t>
  </si>
  <si>
    <t>Odessa</t>
  </si>
  <si>
    <t>OFF-BI-10004022</t>
  </si>
  <si>
    <t>Acco Suede Grain Vinyl Round Ring Binder</t>
  </si>
  <si>
    <t>JB-15400</t>
  </si>
  <si>
    <t>Jennifer Braxton</t>
  </si>
  <si>
    <t>OFF-AP-10000891</t>
  </si>
  <si>
    <t>Kensington 7 Outlet MasterPiece HOMEOFFICE Power Control Center</t>
  </si>
  <si>
    <t>OFF-EN-10003845</t>
  </si>
  <si>
    <t>Colored Envelopes</t>
  </si>
  <si>
    <t>JC-15775</t>
  </si>
  <si>
    <t>John Castell</t>
  </si>
  <si>
    <t>OFF-BI-10001890</t>
  </si>
  <si>
    <t>Avery Poly Binder Pockets</t>
  </si>
  <si>
    <t>OFF-EN-10001099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</si>
  <si>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</si>
  <si>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</si>
  <si>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</si>
  <si>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</si>
  <si>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</si>
  <si>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</si>
  <si>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OFF-FA-10000053</t>
  </si>
  <si>
    <t>Revere Boxed Rubber Bands by Revere</t>
  </si>
  <si>
    <t>OFF-PA-10004610</t>
  </si>
  <si>
    <t>Xerox 1900</t>
  </si>
  <si>
    <t>MF-18250</t>
  </si>
  <si>
    <t>Monica Federle</t>
  </si>
  <si>
    <t>OFF-PA-10000682</t>
  </si>
  <si>
    <t>Xerox 1924</t>
  </si>
  <si>
    <t>OFF-ST-10000943</t>
  </si>
  <si>
    <t>Eldon ProFile File 'N Store Portable File Tub Letter/Legal Size Black</t>
  </si>
  <si>
    <t>OFF-EN-10001453</t>
  </si>
  <si>
    <t>Tyvek Interoffice Envelopes, 9 1/2" x 12 1/2", 100/Box</t>
  </si>
  <si>
    <t>JA-15970</t>
  </si>
  <si>
    <t>Joseph Airdo</t>
  </si>
  <si>
    <t>OFF-AR-10001473</t>
  </si>
  <si>
    <t>Newell 313</t>
  </si>
  <si>
    <t>TEC-AC-10004633</t>
  </si>
  <si>
    <t>Verbatim 25 GB 6x Blu-ray Single Layer Recordable Disc, 3/Pack</t>
  </si>
  <si>
    <t>FA-14230</t>
  </si>
  <si>
    <t>Frank Atkinson</t>
  </si>
  <si>
    <t>TEC-MA-10001127</t>
  </si>
  <si>
    <t>HP Designjet T520 Inkjet Large Format Printer - 24" Color</t>
  </si>
  <si>
    <t>MC-18130</t>
  </si>
  <si>
    <t>Mike Caudle</t>
  </si>
  <si>
    <t>JK-15640</t>
  </si>
  <si>
    <t>Jim Kriz</t>
  </si>
  <si>
    <t>HG-14965</t>
  </si>
  <si>
    <t>Henry Goldwyn</t>
  </si>
  <si>
    <t>FUR-BO-10002213</t>
  </si>
  <si>
    <t>TEC-PH-10003072</t>
  </si>
  <si>
    <t>Panasonic KX-TG9541B DECT 6.0 Digital 2-Line Expandable Cordless Phone With Digital Answering System</t>
  </si>
  <si>
    <t>TEC-PH-10003012</t>
  </si>
  <si>
    <t>Nortel Meridian M3904 Professional Digital phone</t>
  </si>
  <si>
    <t>TEC-CO-10002313</t>
  </si>
  <si>
    <t>Canon PC1080F Personal Copier</t>
  </si>
  <si>
    <t>OFF-AP-10000358</t>
  </si>
  <si>
    <t>Fellowes Basic Home/Office Series Surge Protectors</t>
  </si>
  <si>
    <t>OFF-EN-10004483</t>
  </si>
  <si>
    <t>#10 White Business Envelopes,4 1/8 x 9 1/2</t>
  </si>
  <si>
    <t>OFF-AR-10001615</t>
  </si>
  <si>
    <t>Newell 34</t>
  </si>
  <si>
    <t>SL-20155</t>
  </si>
  <si>
    <t>Sara Luxemburg</t>
  </si>
  <si>
    <t>VG-21805</t>
  </si>
  <si>
    <t>Vivek Grady</t>
  </si>
  <si>
    <t>OFF-ST-10000675</t>
  </si>
  <si>
    <t>File Shuttle II and Handi-File, Black</t>
  </si>
  <si>
    <t>FUR-FU-10001876</t>
  </si>
  <si>
    <t>Computer Room Manger, 14"</t>
  </si>
  <si>
    <t>FUR-CH-10004983</t>
  </si>
  <si>
    <t>Office Star - Mid Back Dual function Ergonomic High Back Chair with 2-Way Adjustable Arms</t>
  </si>
  <si>
    <t>OFF-BI-10000301</t>
  </si>
  <si>
    <t>GBC Instant Report Kit</t>
  </si>
  <si>
    <t>JP-16135</t>
  </si>
  <si>
    <t>Julie Prescott</t>
  </si>
  <si>
    <t>Avery Binding System Hidden Tab Executive Style Index Sets</t>
  </si>
  <si>
    <t>TT-21220</t>
  </si>
  <si>
    <t>Thomas Thornton</t>
  </si>
  <si>
    <t>OFF-BI-10004965</t>
  </si>
  <si>
    <t>Ibico Covers for Plastic or Wire Binding Elements</t>
  </si>
  <si>
    <t>JD-16060</t>
  </si>
  <si>
    <t>Julia Dunbar</t>
  </si>
  <si>
    <t>OFF-BI-10002982</t>
  </si>
  <si>
    <t>Avery Self-Adhesive Photo Pockets for Polaroid Photos</t>
  </si>
  <si>
    <t>OFF-ST-10002615</t>
  </si>
  <si>
    <t>Dual Level, Single-Width Filing Carts</t>
  </si>
  <si>
    <t>KF-16285</t>
  </si>
  <si>
    <t>Karen Ferguson</t>
  </si>
  <si>
    <t>OFF-BI-10003274</t>
  </si>
  <si>
    <t>Avery Durable Slant Ring Binders, No Labels</t>
  </si>
  <si>
    <t>OFF-AP-10001492</t>
  </si>
  <si>
    <t>Acco Six-Outlet Power Strip, 4' Cord Length</t>
  </si>
  <si>
    <t>TH-21100</t>
  </si>
  <si>
    <t>Thea Hendricks</t>
  </si>
  <si>
    <t>GZ-14545</t>
  </si>
  <si>
    <t>George Zrebassa</t>
  </si>
  <si>
    <t>KD-16495</t>
  </si>
  <si>
    <t>Keith Dawkins</t>
  </si>
  <si>
    <t>OFF-PA-10002105</t>
  </si>
  <si>
    <t>Xerox 223</t>
  </si>
  <si>
    <t>OFF-ST-10004340</t>
  </si>
  <si>
    <t>Fellowes Mobile File Cart, Black</t>
  </si>
  <si>
    <t>SM-20950</t>
  </si>
  <si>
    <t>Suzanne McNair</t>
  </si>
  <si>
    <t>OFF-PA-10000533</t>
  </si>
  <si>
    <t>Southworth Parchment Paper &amp; Envelopes</t>
  </si>
  <si>
    <t>EB-14170</t>
  </si>
  <si>
    <t>Evan Bailliet</t>
  </si>
  <si>
    <t>OFF-BI-10001308</t>
  </si>
  <si>
    <t>GBC Standard Plastic Binding Systems' Combs</t>
  </si>
  <si>
    <t>OFF-PA-10004092</t>
  </si>
  <si>
    <t>Tops Green Bar Computer Printout Paper</t>
  </si>
  <si>
    <t>DM-12955</t>
  </si>
  <si>
    <t>Dario Medina</t>
  </si>
  <si>
    <t>ES-14080</t>
  </si>
  <si>
    <t>Erin Smith</t>
  </si>
  <si>
    <t>OFF-PA-10001838</t>
  </si>
  <si>
    <t>Adams Telephone Message Book W/Dividers/Space For Phone Numbers, 5 1/4"X8 1/2", 300/Messages</t>
  </si>
  <si>
    <t>OFF-EN-10004846</t>
  </si>
  <si>
    <t>Letter or Legal Size Expandable Poly String Tie Envelopes</t>
  </si>
  <si>
    <t>TEC-AC-10003038</t>
  </si>
  <si>
    <t>Kingston Digital DataTraveler 16GB USB 2.0</t>
  </si>
  <si>
    <t>BP-11290</t>
  </si>
  <si>
    <t>Beth Paige</t>
  </si>
  <si>
    <t>Evanston</t>
  </si>
  <si>
    <t>FUR-CH-10002774</t>
  </si>
  <si>
    <t>Global Deluxe Stacking Chair, Gray</t>
  </si>
  <si>
    <t>DO-13435</t>
  </si>
  <si>
    <t>Denny Ordway</t>
  </si>
  <si>
    <t>OFF-EN-10004030</t>
  </si>
  <si>
    <t>Convenience Packs of Business Envelopes</t>
  </si>
  <si>
    <t>OFF-LA-10002271</t>
  </si>
  <si>
    <t>Smead Alpha-Z Color-Coded Second Alphabetical Labels and Starter Set</t>
  </si>
  <si>
    <t>DF-13135</t>
  </si>
  <si>
    <t>David Flashing</t>
  </si>
  <si>
    <t>OFF-LA-10004689</t>
  </si>
  <si>
    <t>Avery 512</t>
  </si>
  <si>
    <t>FUR-CH-10003298</t>
  </si>
  <si>
    <t>Office Star - Contemporary Task Swivel chair with Loop Arms, Charcoal</t>
  </si>
  <si>
    <t>TEC-AC-10001445</t>
  </si>
  <si>
    <t>Imation USB 2.0 Swivel Flash Drive USB flash drive - 4 GB - Pink</t>
  </si>
  <si>
    <t>AM-10360</t>
  </si>
  <si>
    <t>Alice McCarthy</t>
  </si>
  <si>
    <t>OFF-ST-10000642</t>
  </si>
  <si>
    <t>Tennsco Lockers, Gray</t>
  </si>
  <si>
    <t>OFF-ST-10001932</t>
  </si>
  <si>
    <t>Fellowes Staxonsteel Drawer Files</t>
  </si>
  <si>
    <t>TEC-AC-10002331</t>
  </si>
  <si>
    <t>Maxell 74 Minute CDR, 10/Pack</t>
  </si>
  <si>
    <t>Manteca</t>
  </si>
  <si>
    <t>OFF-EN-10001219</t>
  </si>
  <si>
    <t>#10- 4 1/8" x 9 1/2" Security-Tint Envelopes</t>
  </si>
  <si>
    <t>FC-14335</t>
  </si>
  <si>
    <t>Fred Chung</t>
  </si>
  <si>
    <t>OFF-AR-10000937</t>
  </si>
  <si>
    <t>Dixon Ticonderoga Core-Lock Colored Pencils, 48-Color Set</t>
  </si>
  <si>
    <t>JF-15565</t>
  </si>
  <si>
    <t>Jill Fjeld</t>
  </si>
  <si>
    <t>TEC-AC-10002942</t>
  </si>
  <si>
    <t>WD My Passport Ultra 1TB Portable External Hard Drive</t>
  </si>
  <si>
    <t>OFF-ST-10002352</t>
  </si>
  <si>
    <t>Iris Project Case</t>
  </si>
  <si>
    <t>FUR-FU-10002107</t>
  </si>
  <si>
    <t>Eldon Pizzaz Desk Accessories</t>
  </si>
  <si>
    <t>BP-11050</t>
  </si>
  <si>
    <t>Barry Pond</t>
  </si>
  <si>
    <t>OFF-SU-10000898</t>
  </si>
  <si>
    <t>Acme Hot Forged Carbon Steel Scissors with Nickel-Plated Handles, 3 7/8" Cut, 8"L</t>
  </si>
  <si>
    <t>ZC-21910</t>
  </si>
  <si>
    <t>Zuschuss Carroll</t>
  </si>
  <si>
    <t>FUR-TA-10002903</t>
  </si>
  <si>
    <t>Bevis Round Bullnose 29" High Table Top</t>
  </si>
  <si>
    <t>TEC-AC-10001101</t>
  </si>
  <si>
    <t>Sony 16GB Class 10 Micro SDHC R40 Memory Card</t>
  </si>
  <si>
    <t>OFF-BI-10004738</t>
  </si>
  <si>
    <t>Flexible Leather- Look Classic Collection Ring Binder</t>
  </si>
  <si>
    <t>SP-20545</t>
  </si>
  <si>
    <t>Sibella Parks</t>
  </si>
  <si>
    <t>OFF-ST-10003641</t>
  </si>
  <si>
    <t>Space Solutions Industrial Galvanized Steel Shelving.</t>
  </si>
  <si>
    <t>JE-15610</t>
  </si>
  <si>
    <t>Jim Epp</t>
  </si>
  <si>
    <t>OFF-PA-10001184</t>
  </si>
  <si>
    <t>Xerox 1903</t>
  </si>
  <si>
    <t>OFF-ST-10000615</t>
  </si>
  <si>
    <t>SimpliFile Personal File, Black Granite, 15w x 6-15/16d x 11-1/4h</t>
  </si>
  <si>
    <t>AC-10660</t>
  </si>
  <si>
    <t>Anna Chung</t>
  </si>
  <si>
    <t>TEC-AC-10003610</t>
  </si>
  <si>
    <t>Logitech Illuminated - Keyboard</t>
  </si>
  <si>
    <t>TB-21520</t>
  </si>
  <si>
    <t>Tracy Blumstein</t>
  </si>
  <si>
    <t>Beaumont</t>
  </si>
  <si>
    <t>FUR-CH-10004626</t>
  </si>
  <si>
    <t>Office Star Flex Back Scooter Chair with Aluminum Finish Frame</t>
  </si>
  <si>
    <t>JF-15490</t>
  </si>
  <si>
    <t>Jeremy Farry</t>
  </si>
  <si>
    <t>OFF-BI-10003727</t>
  </si>
  <si>
    <t>Avery Durable Slant Ring Binders With Label Holder</t>
  </si>
  <si>
    <t>EH-14125</t>
  </si>
  <si>
    <t>Eugene Hildebrand</t>
  </si>
  <si>
    <t>FH-14365</t>
  </si>
  <si>
    <t>Fred Hopkins</t>
  </si>
  <si>
    <t>OFF-LA-10003510</t>
  </si>
  <si>
    <t>Avery 4027 File Folder Labels for Dot Matrix Printers, 5000 Labels per Box, White</t>
  </si>
  <si>
    <t>FUR-TA-10000617</t>
  </si>
  <si>
    <t>Hon Practical Foundations 30 x 60 Training Table, Light Gray/Charcoal</t>
  </si>
  <si>
    <t>SF-20965</t>
  </si>
  <si>
    <t>Sylvia Foulston</t>
  </si>
  <si>
    <t>OFF-BI-10001460</t>
  </si>
  <si>
    <t>Plastic Binding Combs</t>
  </si>
  <si>
    <t>OFF-AR-10001022</t>
  </si>
  <si>
    <t>SANFORD Liquid Accent Tank-Style Highlighters</t>
  </si>
  <si>
    <t>DB-12910</t>
  </si>
  <si>
    <t>Daniel Byrd</t>
  </si>
  <si>
    <t>Rancho Cucamonga</t>
  </si>
  <si>
    <t>OFF-FA-10002763</t>
  </si>
  <si>
    <t>Advantus Map Pennant Flags and Round Head Tacks</t>
  </si>
  <si>
    <t>OFF-BI-10002353</t>
  </si>
  <si>
    <t>GBC VeloBind Cover Sets</t>
  </si>
  <si>
    <t>RD-19810</t>
  </si>
  <si>
    <t>Ross DeVincentis</t>
  </si>
  <si>
    <t>BT-11395</t>
  </si>
  <si>
    <t>Bill Tyler</t>
  </si>
  <si>
    <t>Garden City</t>
  </si>
  <si>
    <t>TEC-PH-10001336</t>
  </si>
  <si>
    <t>Digium D40 VoIP phone</t>
  </si>
  <si>
    <t>OFF-FA-10002975</t>
  </si>
  <si>
    <t>OFF-PA-10000477</t>
  </si>
  <si>
    <t>TEC-AC-10004568</t>
  </si>
  <si>
    <t>Maxell LTO Ultrium - 800 GB</t>
  </si>
  <si>
    <t>Rhode Island</t>
  </si>
  <si>
    <t>OFF-AR-10001683</t>
  </si>
  <si>
    <t>Lumber Crayons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</si>
  <si>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</si>
  <si>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</si>
  <si>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</si>
  <si>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</si>
  <si>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</si>
  <si>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Lorain</t>
  </si>
  <si>
    <t>TEC-PH-10001795</t>
  </si>
  <si>
    <t>ClearOne CHATAttach 160 - speaker phone</t>
  </si>
  <si>
    <t>TEC-PH-10000673</t>
  </si>
  <si>
    <t>Plantronics Voyager Pro HD - Bluetooth Headset</t>
  </si>
  <si>
    <t>KH-16630</t>
  </si>
  <si>
    <t>Ken Heidel</t>
  </si>
  <si>
    <t>OFF-FA-10003021</t>
  </si>
  <si>
    <t>OFF-ST-10000464</t>
  </si>
  <si>
    <t>Multi-Use Personal File Cart and Caster Set, Three Stacking Bins</t>
  </si>
  <si>
    <t>PL-18925</t>
  </si>
  <si>
    <t>Paul Lucas</t>
  </si>
  <si>
    <t>OFF-LA-10003498</t>
  </si>
  <si>
    <t>Avery 475</t>
  </si>
  <si>
    <t>FUR-FU-10003142</t>
  </si>
  <si>
    <t>Master Big Foot Doorstop, Beige</t>
  </si>
  <si>
    <t>FUR-FU-10002253</t>
  </si>
  <si>
    <t>Howard Miller 13" Diameter Pewter Finish Round Wall Clock</t>
  </si>
  <si>
    <t>Medina</t>
  </si>
  <si>
    <t>JK-16120</t>
  </si>
  <si>
    <t>Julie Kriz</t>
  </si>
  <si>
    <t>SH-20395</t>
  </si>
  <si>
    <t>Shahid Hopkins</t>
  </si>
  <si>
    <t>OFF-ST-10003208</t>
  </si>
  <si>
    <t>Adjustable Depth Letter/Legal Cart</t>
  </si>
  <si>
    <t>Nashville</t>
  </si>
  <si>
    <t>FUR-TA-10001768</t>
  </si>
  <si>
    <t>Hon Racetrack Conference Tables</t>
  </si>
  <si>
    <t>TEC-AC-10003280</t>
  </si>
  <si>
    <t>Belkin F8E887 USB Wired Ergonomic Keyboard</t>
  </si>
  <si>
    <t>WB-21850</t>
  </si>
  <si>
    <t>William Brown</t>
  </si>
  <si>
    <t>OFF-BI-10001036</t>
  </si>
  <si>
    <t>Cardinal EasyOpen D-Ring Binders</t>
  </si>
  <si>
    <t>OFF-BI-10000962</t>
  </si>
  <si>
    <t>Acco Flexible ACCOHIDE Square Ring Data Binder, Dark Blue, 11 1/2" X 14" 7/8"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</si>
  <si>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</si>
  <si>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</si>
  <si>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</si>
  <si>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</si>
  <si>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</si>
  <si>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</si>
  <si>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FUR-CH-10004754</t>
  </si>
  <si>
    <t>Global Stack Chair with Arms, Black</t>
  </si>
  <si>
    <t>OFF-AR-10002240</t>
  </si>
  <si>
    <t>Panasonic KP-150 Electric Pencil Sharpener</t>
  </si>
  <si>
    <t>TEC-PH-10004447</t>
  </si>
  <si>
    <t>Toshiba IPT2010-SD IP Telephone</t>
  </si>
  <si>
    <t>FUR-BO-10001601</t>
  </si>
  <si>
    <t>Sauder Mission Library with Doors, Fruitwood Finish</t>
  </si>
  <si>
    <t>OFF-PA-10003465</t>
  </si>
  <si>
    <t>Xerox 1912</t>
  </si>
  <si>
    <t>BF-11215</t>
  </si>
  <si>
    <t>Benjamin Farhat</t>
  </si>
  <si>
    <t>Eldon 200 Class Desk Accessories, Black</t>
  </si>
  <si>
    <t>OFF-AR-10001149</t>
  </si>
  <si>
    <t>PK-19075</t>
  </si>
  <si>
    <t>Pete Kriz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</si>
  <si>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</si>
  <si>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</si>
  <si>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</si>
  <si>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</si>
  <si>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</si>
  <si>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</si>
  <si>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KD-16270</t>
  </si>
  <si>
    <t>Karen Daniels</t>
  </si>
  <si>
    <t>OFF-PA-10001033</t>
  </si>
  <si>
    <t>Xerox 1893</t>
  </si>
  <si>
    <t>OFF-AR-10003156</t>
  </si>
  <si>
    <t>50 Colored Long Pencils</t>
  </si>
  <si>
    <t>Reading</t>
  </si>
  <si>
    <t>FUR-BO-10002545</t>
  </si>
  <si>
    <t>Atlantic Metals Mobile 3-Shelf Bookcases, Custom Colors</t>
  </si>
  <si>
    <t>OFF-BI-10003527</t>
  </si>
  <si>
    <t>Fellowes PB500 Electric Punch Plastic Comb Binding Machine with Manual Bind</t>
  </si>
  <si>
    <t>OFF-PA-10004039</t>
  </si>
  <si>
    <t>Xerox 1882</t>
  </si>
  <si>
    <t>OFF-PA-10001947</t>
  </si>
  <si>
    <t>Xerox 1974</t>
  </si>
  <si>
    <t>FUR-TA-10002356</t>
  </si>
  <si>
    <t>Bevis Boat-Shaped Conference Table</t>
  </si>
  <si>
    <t>TEC-AC-10003832</t>
  </si>
  <si>
    <t>Carrollton</t>
  </si>
  <si>
    <t>ML-17410</t>
  </si>
  <si>
    <t>Maris LaWare</t>
  </si>
  <si>
    <t>CM-11815</t>
  </si>
  <si>
    <t>Candace McMahon</t>
  </si>
  <si>
    <t>OFF-PA-10002262</t>
  </si>
  <si>
    <t>Xerox 192</t>
  </si>
  <si>
    <t>JF-15190</t>
  </si>
  <si>
    <t>Jamie Frazer</t>
  </si>
  <si>
    <t>Johnson City</t>
  </si>
  <si>
    <t>OFF-AR-10001315</t>
  </si>
  <si>
    <t>Newell 310</t>
  </si>
  <si>
    <t>PB-19105</t>
  </si>
  <si>
    <t>Peter Bühler</t>
  </si>
  <si>
    <t>OFF-EN-10003001</t>
  </si>
  <si>
    <t>Ames Color-File Green Diamond Border X-ray Mailers</t>
  </si>
  <si>
    <t>Logitech P710e Mobile Speakerphone</t>
  </si>
  <si>
    <t>RH-19510</t>
  </si>
  <si>
    <t>Rick Huthwaite</t>
  </si>
  <si>
    <t>OFF-BI-10001634</t>
  </si>
  <si>
    <t>Wilson Jones Active Use Binders</t>
  </si>
  <si>
    <t>OFF-LA-10001045</t>
  </si>
  <si>
    <t>Permanent Self-Adhesive File Folder Labels for Typewriters by Universal</t>
  </si>
  <si>
    <t>AB-10165</t>
  </si>
  <si>
    <t>Alan Barnes</t>
  </si>
  <si>
    <t>JD-16150</t>
  </si>
  <si>
    <t>Justin Deggeller</t>
  </si>
  <si>
    <t>FUR-BO-10004015</t>
  </si>
  <si>
    <t>Bush Andora Bookcase, Maple/Graphite Gray Finish</t>
  </si>
  <si>
    <t>OFF-AP-10001242</t>
  </si>
  <si>
    <t>APC 7 Outlet Network SurgeArrest Surge Protector</t>
  </si>
  <si>
    <t>PW-19240</t>
  </si>
  <si>
    <t>Pierre Wener</t>
  </si>
  <si>
    <t>FUR-TA-10000849</t>
  </si>
  <si>
    <t>Bevis Rectangular Conference Tables</t>
  </si>
  <si>
    <t>OFF-BI-10004656</t>
  </si>
  <si>
    <t>Peel &amp; Stick Add-On Corner Pockets</t>
  </si>
  <si>
    <t>AB-10600</t>
  </si>
  <si>
    <t>Ann Blume</t>
  </si>
  <si>
    <t>OFF-BI-10001757</t>
  </si>
  <si>
    <t>Pressboard Hanging Data Binders for Unburst Sheets</t>
  </si>
  <si>
    <t>JK-15730</t>
  </si>
  <si>
    <t>Joe Kamberova</t>
  </si>
  <si>
    <t>FUR-TA-10002533</t>
  </si>
  <si>
    <t>BPI Conference Tables</t>
  </si>
  <si>
    <t>FUR-FU-10003553</t>
  </si>
  <si>
    <t>Howard Miller 13-1/2" Diameter Rosebrook Wall Clock</t>
  </si>
  <si>
    <t>Monroe</t>
  </si>
  <si>
    <t>TEC-PH-10004896</t>
  </si>
  <si>
    <t>Nokia Lumia 521 (T-Mobile)</t>
  </si>
  <si>
    <t>DB-13360</t>
  </si>
  <si>
    <t>Dennis Bolton</t>
  </si>
  <si>
    <t>OFF-PA-10000357</t>
  </si>
  <si>
    <t>Xerox 1888</t>
  </si>
  <si>
    <t>AD-10180</t>
  </si>
  <si>
    <t>Alan Dominguez</t>
  </si>
  <si>
    <t>OFF-BI-10003669</t>
  </si>
  <si>
    <t>3M Organizer Strips</t>
  </si>
  <si>
    <t>DH-13075</t>
  </si>
  <si>
    <t>Dave Hallsten</t>
  </si>
  <si>
    <t>OFF-PA-10004359</t>
  </si>
  <si>
    <t>Multicolor Computer Printout Paper</t>
  </si>
  <si>
    <t>JK-15325</t>
  </si>
  <si>
    <t>Jason Klamczynski</t>
  </si>
  <si>
    <t>OFF-PA-10001609</t>
  </si>
  <si>
    <t>Tops Wirebound Message Log Books</t>
  </si>
  <si>
    <t>SP-20920</t>
  </si>
  <si>
    <t>Susan Pistek</t>
  </si>
  <si>
    <t>OFF-AP-10004336</t>
  </si>
  <si>
    <t>Conquest 14 Commercial Heavy-Duty Upright Vacuum, Collection System, Accessory Kit</t>
  </si>
  <si>
    <t>PB-19210</t>
  </si>
  <si>
    <t>Phillip Breyer</t>
  </si>
  <si>
    <t>OFF-EN-10003040</t>
  </si>
  <si>
    <t>Quality Park Security Envelopes</t>
  </si>
  <si>
    <t>OFF-EN-10002621</t>
  </si>
  <si>
    <t>OFF-BI-10002049</t>
  </si>
  <si>
    <t>UniKeep View Case Binders</t>
  </si>
  <si>
    <t>HR-14830</t>
  </si>
  <si>
    <t>Harold Ryan</t>
  </si>
  <si>
    <t>OFF-ST-10000036</t>
  </si>
  <si>
    <t>Recycled Data-Pak for Archival Bound Computer Printouts, 12-1/2 x 12-1/2 x 16</t>
  </si>
  <si>
    <t>TEC-AC-10001772</t>
  </si>
  <si>
    <t>Memorex Mini Travel Drive 16 GB USB 2.0 Flash Drive</t>
  </si>
  <si>
    <t>FUR-CH-10001714</t>
  </si>
  <si>
    <t>Global Leather &amp; Oak Executive Chair, Burgundy</t>
  </si>
  <si>
    <t>TEC-PH-10002584</t>
  </si>
  <si>
    <t>Samsung Galaxy S4</t>
  </si>
  <si>
    <t>NG-18355</t>
  </si>
  <si>
    <t>Nat Gilpin</t>
  </si>
  <si>
    <t>OFF-PA-10001815</t>
  </si>
  <si>
    <t>Xerox 1885</t>
  </si>
  <si>
    <t>AR-10540</t>
  </si>
  <si>
    <t>Andy Reiter</t>
  </si>
  <si>
    <t>TEC-PH-10001580</t>
  </si>
  <si>
    <t>Logitech Mobile Speakerphone P710e - speaker phone</t>
  </si>
  <si>
    <t>OFF-LA-10001158</t>
  </si>
  <si>
    <t>Avery Address/Shipping Labels for Typewriters, 4" x 2"</t>
  </si>
  <si>
    <t>FUR-FU-10003773</t>
  </si>
  <si>
    <t>Eldon Cleatmat Plus Chair Mats for High Pile Carpets</t>
  </si>
  <si>
    <t>MC-17635</t>
  </si>
  <si>
    <t>Matthew Clasen</t>
  </si>
  <si>
    <t>OFF-EN-10003862</t>
  </si>
  <si>
    <t>Laser &amp; Ink Jet Business Envelopes</t>
  </si>
  <si>
    <t>BS-11380</t>
  </si>
  <si>
    <t>Bill Stewart</t>
  </si>
  <si>
    <t>AH-10210</t>
  </si>
  <si>
    <t>Alan Hwang</t>
  </si>
  <si>
    <t>FUR-FU-10001861</t>
  </si>
  <si>
    <t>Floodlight Indoor Halogen Bulbs, 1 Bulb per Pack, 60 Watts</t>
  </si>
  <si>
    <t>OFF-PA-10001972</t>
  </si>
  <si>
    <t>Xerox 214</t>
  </si>
  <si>
    <t>FUR-CH-10003746</t>
  </si>
  <si>
    <t>Hon 4070 Series Pagoda Round Back Stacking Chairs</t>
  </si>
  <si>
    <t>FUR-FU-10003878</t>
  </si>
  <si>
    <t>Linden 10" Round Wall Clock, Black</t>
  </si>
  <si>
    <t>FUR-FU-10002759</t>
  </si>
  <si>
    <t>12-1/2 Diameter Round Wall Clock</t>
  </si>
  <si>
    <t>KN-16390</t>
  </si>
  <si>
    <t>Katherine Nockton</t>
  </si>
  <si>
    <t>MC-17575</t>
  </si>
  <si>
    <t>Matt Collins</t>
  </si>
  <si>
    <t>Clinton</t>
  </si>
  <si>
    <t>EM-13825</t>
  </si>
  <si>
    <t>Elizabeth Moffitt</t>
  </si>
  <si>
    <t>Oklahoma City</t>
  </si>
  <si>
    <t>CP-12085</t>
  </si>
  <si>
    <t>Cathy Prescott</t>
  </si>
  <si>
    <t>Gilbert</t>
  </si>
  <si>
    <t>RC-19825</t>
  </si>
  <si>
    <t>Roy Collins</t>
  </si>
  <si>
    <t>NB-18655</t>
  </si>
  <si>
    <t>Nona Balk</t>
  </si>
  <si>
    <t>TEC-PH-10001809</t>
  </si>
  <si>
    <t>Panasonic KX T7736-B Digital phone</t>
  </si>
  <si>
    <t>OFF-ST-10002485</t>
  </si>
  <si>
    <t>Rogers Deluxe File Chest</t>
  </si>
  <si>
    <t>OFF-ST-10001496</t>
  </si>
  <si>
    <t>Standard Rollaway File with Lock</t>
  </si>
  <si>
    <t>FP-14320</t>
  </si>
  <si>
    <t>Frank Preis</t>
  </si>
  <si>
    <t>OFF-ST-10000777</t>
  </si>
  <si>
    <t>Companion Letter/Legal File, Black</t>
  </si>
  <si>
    <t>TB-21250</t>
  </si>
  <si>
    <t>Tim Brockman</t>
  </si>
  <si>
    <t>OFF-PA-10001954</t>
  </si>
  <si>
    <t>Xerox 1964</t>
  </si>
  <si>
    <t>TEC-CO-10001766</t>
  </si>
  <si>
    <t>Canon PC940 Copier</t>
  </si>
  <si>
    <t>SH-19975</t>
  </si>
  <si>
    <t>Sally Hughsby</t>
  </si>
  <si>
    <t>FUR-CH-10001708</t>
  </si>
  <si>
    <t>Office Star - Contemporary Swivel Chair with Padded Adjustable Arms and Flex Back</t>
  </si>
  <si>
    <t>FUR-TA-10004619</t>
  </si>
  <si>
    <t>Hon Non-Folding Utility Tables</t>
  </si>
  <si>
    <t>SS-20875</t>
  </si>
  <si>
    <t>Sung Shariari</t>
  </si>
  <si>
    <t>Marion</t>
  </si>
  <si>
    <t>TEC-AC-10003033</t>
  </si>
  <si>
    <t>Plantronics CS510 - Over-the-Head monaural Wireless Headset System</t>
  </si>
  <si>
    <t>CS-11845</t>
  </si>
  <si>
    <t>Cari Sayre</t>
  </si>
  <si>
    <t>TEC-PH-10000169</t>
  </si>
  <si>
    <t>ARKON Windshield Dashboard Air Vent Car Mount Holder</t>
  </si>
  <si>
    <t>FUR-FU-10003829</t>
  </si>
  <si>
    <t>Stackable Trays</t>
  </si>
  <si>
    <t>SP-20860</t>
  </si>
  <si>
    <t>Sung Pak</t>
  </si>
  <si>
    <t>FUR-FU-10004090</t>
  </si>
  <si>
    <t>Executive Impressions 14" Contract Wall Clock</t>
  </si>
  <si>
    <t>TEC-AC-10001142</t>
  </si>
  <si>
    <t>First Data FD10 PIN Pad</t>
  </si>
  <si>
    <t>SC-20305</t>
  </si>
  <si>
    <t>Sean Christensen</t>
  </si>
  <si>
    <t>EC-14050</t>
  </si>
  <si>
    <t>Erin Creighton</t>
  </si>
  <si>
    <t>Florence</t>
  </si>
  <si>
    <t>OFF-BI-10001191</t>
  </si>
  <si>
    <t>Canvas Sectional Post Binders</t>
  </si>
  <si>
    <t>FUR-CH-10000513</t>
  </si>
  <si>
    <t>High-Back Leather Manager's Chair</t>
  </si>
  <si>
    <t>PS-19045</t>
  </si>
  <si>
    <t>Penelope Sewall</t>
  </si>
  <si>
    <t>FUR-TA-10001932</t>
  </si>
  <si>
    <t>Chromcraft 48" x 96" Racetrack Double Pedestal Table</t>
  </si>
  <si>
    <t>AB-10105</t>
  </si>
  <si>
    <t>Adrian Barton</t>
  </si>
  <si>
    <t>FUR-CH-10004860</t>
  </si>
  <si>
    <t>Global Low Back Tilter Chair</t>
  </si>
  <si>
    <t>FUR-CH-10004875</t>
  </si>
  <si>
    <t>Harbour Creations 67200 Series Stacking Chairs</t>
  </si>
  <si>
    <t>OFF-ST-10004946</t>
  </si>
  <si>
    <t>Desktop 3-Pocket Hot File</t>
  </si>
  <si>
    <t>TW-21025</t>
  </si>
  <si>
    <t>Tamara Willingham</t>
  </si>
  <si>
    <t>SF-20200</t>
  </si>
  <si>
    <t>Sarah Foster</t>
  </si>
  <si>
    <t>FUR-TA-10001676</t>
  </si>
  <si>
    <t>Hon 61000 Series Interactive Training Tables</t>
  </si>
  <si>
    <t>CC-12670</t>
  </si>
  <si>
    <t>Craig Carreira</t>
  </si>
  <si>
    <t>OFF-PA-10001295</t>
  </si>
  <si>
    <t>Computer Printout Paper with Letter-Trim Perforations</t>
  </si>
  <si>
    <t>TEC-PH-10000213</t>
  </si>
  <si>
    <t>Seidio BD2-HK3IPH5-BK DILEX Case and Holster Combo for Apple iPhone 5/5s - Black</t>
  </si>
  <si>
    <t>OFF-AP-10000828</t>
  </si>
  <si>
    <t>Avanti 4.4 Cu. Ft. Refrigerator</t>
  </si>
  <si>
    <t>FUR-FU-10002554</t>
  </si>
  <si>
    <t>Westinghouse Floor Lamp with Metal Mesh Shade, Black</t>
  </si>
  <si>
    <t>Colorado Springs</t>
  </si>
  <si>
    <t>CK-12595</t>
  </si>
  <si>
    <t>Clytie Kelty</t>
  </si>
  <si>
    <t>OFF-AR-10002257</t>
  </si>
  <si>
    <t>Eldon Spacemaker Box, Quick-Snap Lid, Clear</t>
  </si>
  <si>
    <t>OFF-ST-10002562</t>
  </si>
  <si>
    <t>OFF-FA-10003485</t>
  </si>
  <si>
    <t>OFF-ST-10004507</t>
  </si>
  <si>
    <t>Advantus Rolling Storage Box</t>
  </si>
  <si>
    <t>OFF-PA-10001243</t>
  </si>
  <si>
    <t>Xerox 1983</t>
  </si>
  <si>
    <t>TEC-AC-10003198</t>
  </si>
  <si>
    <t>Enermax Acrylux Wireless Keyboard</t>
  </si>
  <si>
    <t>OFF-ST-10000689</t>
  </si>
  <si>
    <t>Fellowes Strictly Business Drawer File, Letter/Legal Size</t>
  </si>
  <si>
    <t>Anaheim</t>
  </si>
  <si>
    <t>DC-13285</t>
  </si>
  <si>
    <t>Debra Catini</t>
  </si>
  <si>
    <t>FUR-FU-10000672</t>
  </si>
  <si>
    <t>Executive Impressions 10" Spectator Wall Clock</t>
  </si>
  <si>
    <t>TEC-PH-10004897</t>
  </si>
  <si>
    <t>Mediabridge Sport Armband iPhone 5s</t>
  </si>
  <si>
    <t>MG-17890</t>
  </si>
  <si>
    <t>Michael Granlund</t>
  </si>
  <si>
    <t>MF-17665</t>
  </si>
  <si>
    <t>Maureen Fritzler</t>
  </si>
  <si>
    <t>OFF-ST-10002554</t>
  </si>
  <si>
    <t>Tennsco Industrial Shelving</t>
  </si>
  <si>
    <t>TEC-AC-10000358</t>
  </si>
  <si>
    <t>Imation Secure Drive + Hardware Encrypted USB flash drive - 16 GB</t>
  </si>
  <si>
    <t>Providence</t>
  </si>
  <si>
    <t>TEC-AC-10002049</t>
  </si>
  <si>
    <t>FUR-CH-10004218</t>
  </si>
  <si>
    <t>Global Fabric Manager's Chair, Dark Gray</t>
  </si>
  <si>
    <t>JL-15175</t>
  </si>
  <si>
    <t>James Lanier</t>
  </si>
  <si>
    <t>TEC-AC-10003614</t>
  </si>
  <si>
    <t>Verbatim 25 GB 6x Blu-ray Single Layer Recordable Disc, 10/Pack</t>
  </si>
  <si>
    <t>CA-2015-146262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</si>
  <si>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</si>
  <si>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</si>
  <si>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</si>
  <si>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</si>
  <si>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</si>
  <si>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</si>
  <si>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CA-2015-104514</t>
  </si>
  <si>
    <t>CB-12535</t>
  </si>
  <si>
    <t>Claudia Bergmann</t>
  </si>
  <si>
    <t>OFF-PA-10004285</t>
  </si>
  <si>
    <t>Xerox 1959</t>
  </si>
  <si>
    <t>CA-2015-121097</t>
  </si>
  <si>
    <t>Baytown</t>
  </si>
  <si>
    <t>CA-2015-141243</t>
  </si>
  <si>
    <t>AH-10465</t>
  </si>
  <si>
    <t>Amy Hunt</t>
  </si>
  <si>
    <t>CA-2015-149811</t>
  </si>
  <si>
    <t>Woodbury</t>
  </si>
  <si>
    <t>CA-2015-104241</t>
  </si>
  <si>
    <t>AG-10495</t>
  </si>
  <si>
    <t>Andrew Gjertsen</t>
  </si>
  <si>
    <t>CA-2015-154970</t>
  </si>
  <si>
    <t>CA-2015-108588</t>
  </si>
  <si>
    <t>CA-2015-158701</t>
  </si>
  <si>
    <t>CA-2015-149636</t>
  </si>
  <si>
    <t>OFF-PA-10004041</t>
  </si>
  <si>
    <t>It's Hot Message Books with Stickers, 2 3/4" x 5"</t>
  </si>
  <si>
    <t>CA-2015-119480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</si>
  <si>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</si>
  <si>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</si>
  <si>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</si>
  <si>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</si>
  <si>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</si>
  <si>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</si>
  <si>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US-2015-157154</t>
  </si>
  <si>
    <t>CA-2015-156755</t>
  </si>
  <si>
    <t>YS-21880</t>
  </si>
  <si>
    <t>Yana Sorensen</t>
  </si>
  <si>
    <t>CA-2015-128608</t>
  </si>
  <si>
    <t>CS-12490</t>
  </si>
  <si>
    <t>Cindy Schnelling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</si>
  <si>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</si>
  <si>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</si>
  <si>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</si>
  <si>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</si>
  <si>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</si>
  <si>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</si>
  <si>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CA-2015-137526</t>
  </si>
  <si>
    <t>OFF-BI-10003364</t>
  </si>
  <si>
    <t>Binding Machine Supplies</t>
  </si>
  <si>
    <t>FUR-FU-10004845</t>
  </si>
  <si>
    <t>Deflect-o EconoMat Nonstudded, No Bevel Mat</t>
  </si>
  <si>
    <t>CA-2015-169677</t>
  </si>
  <si>
    <t>KS-16300</t>
  </si>
  <si>
    <t>Karen Seio</t>
  </si>
  <si>
    <t>US-2015-101399</t>
  </si>
  <si>
    <t>Park Ridge</t>
  </si>
  <si>
    <t>CA-2015-152681</t>
  </si>
  <si>
    <t>CA-2015-151547</t>
  </si>
  <si>
    <t>Bartlett</t>
  </si>
  <si>
    <t>CA-2015-141250</t>
  </si>
  <si>
    <t>CA-2015-119214</t>
  </si>
  <si>
    <t>Bozeman</t>
  </si>
  <si>
    <t>OFF-LA-10003077</t>
  </si>
  <si>
    <t>Avery 500</t>
  </si>
  <si>
    <t>CA-2015-128958</t>
  </si>
  <si>
    <t>CR-12820</t>
  </si>
  <si>
    <t>Cyra Reiten</t>
  </si>
  <si>
    <t>West Palm Beach</t>
  </si>
  <si>
    <t>CA-2015-109603</t>
  </si>
  <si>
    <t>OFF-PA-10003790</t>
  </si>
  <si>
    <t>Xerox 1991</t>
  </si>
  <si>
    <t>CA-2015-168746</t>
  </si>
  <si>
    <t>TEC-PH-10002555</t>
  </si>
  <si>
    <t>Nortel Meridian M5316 Digital phone</t>
  </si>
  <si>
    <t>CA-2015-164777</t>
  </si>
  <si>
    <t>CA-2015-116638</t>
  </si>
  <si>
    <t>CA-2015-145401</t>
  </si>
  <si>
    <t>OFF-PA-10004405</t>
  </si>
  <si>
    <t>Rediform Voice Mail Log Books</t>
  </si>
  <si>
    <t>CA-2015-121797</t>
  </si>
  <si>
    <t>TEC-MA-10000488</t>
  </si>
  <si>
    <t>Bady BDG101FRU Card Printer</t>
  </si>
  <si>
    <t>CA-2015-149587</t>
  </si>
  <si>
    <t>FUR-FU-10003799</t>
  </si>
  <si>
    <t>Seth Thomas 13 1/2" Wall Clock</t>
  </si>
  <si>
    <t>CA-2015-140921</t>
  </si>
  <si>
    <t>FUR-FU-10003347</t>
  </si>
  <si>
    <t>Coloredge Poster Frame</t>
  </si>
  <si>
    <t>CA-2015-157959</t>
  </si>
  <si>
    <t>RW-19540</t>
  </si>
  <si>
    <t>Rick Wilson</t>
  </si>
  <si>
    <t>FUR-FU-10004093</t>
  </si>
  <si>
    <t>Hand-Finished Solid Wood Document Frame</t>
  </si>
  <si>
    <t>CA-2015-132633</t>
  </si>
  <si>
    <t>CA-2015-103093</t>
  </si>
  <si>
    <t>CA-2015-127327</t>
  </si>
  <si>
    <t>Rome</t>
  </si>
  <si>
    <t>CA-2015-111507</t>
  </si>
  <si>
    <t>CA-2015-156482</t>
  </si>
  <si>
    <t>FUR-BO-10002598</t>
  </si>
  <si>
    <t>Hon Metal Bookcases, Putty</t>
  </si>
  <si>
    <t>CA-2015-137064</t>
  </si>
  <si>
    <t>TS-21655</t>
  </si>
  <si>
    <t>Trudy Schmidt</t>
  </si>
  <si>
    <t>TEC-AC-10003499</t>
  </si>
  <si>
    <t>Memorex Mini Travel Drive 8 GB USB 2.0 Flash Drive</t>
  </si>
  <si>
    <t>CA-2015-104038</t>
  </si>
  <si>
    <t>LO-17170</t>
  </si>
  <si>
    <t>Lori Olson</t>
  </si>
  <si>
    <t>Suffolk</t>
  </si>
  <si>
    <t>OFF-PA-10002751</t>
  </si>
  <si>
    <t>Xerox 1920</t>
  </si>
  <si>
    <t>CA-2015-147529</t>
  </si>
  <si>
    <t>CA-2015-114923</t>
  </si>
  <si>
    <t>US-2015-130491</t>
  </si>
  <si>
    <t>OFF-PA-10000791</t>
  </si>
  <si>
    <t>Wirebound Message Books, Four 2 3/4 x 5 Forms per Page, 200 Sets per Book</t>
  </si>
  <si>
    <t>Sanford Colorific Colored Pencils, 12/Box</t>
  </si>
  <si>
    <t>CA-2015-101007</t>
  </si>
  <si>
    <t>CA-2015-135391</t>
  </si>
  <si>
    <t>CA-2015-146038</t>
  </si>
  <si>
    <t>SJ-20215</t>
  </si>
  <si>
    <t>Sarah Jordon</t>
  </si>
  <si>
    <t>US-2015-153374</t>
  </si>
  <si>
    <t>CA-2015-101126</t>
  </si>
  <si>
    <t>US-2015-147662</t>
  </si>
  <si>
    <t>TEC-PH-10002834</t>
  </si>
  <si>
    <t>Google Nexus 5</t>
  </si>
  <si>
    <t>CA-2015-116876</t>
  </si>
  <si>
    <t>OFF-BI-10002897</t>
  </si>
  <si>
    <t>Black Avery Memo-Size 3-Ring Binder, 5 1/2" x 8 1/2"</t>
  </si>
  <si>
    <t>CA-2015-154326</t>
  </si>
  <si>
    <t>Kenosha</t>
  </si>
  <si>
    <t>CA-2015-116092</t>
  </si>
  <si>
    <t>Xerox 22</t>
  </si>
  <si>
    <t>CA-2015-156923</t>
  </si>
  <si>
    <t>CA-2015-121776</t>
  </si>
  <si>
    <t>CA-2015-111234</t>
  </si>
  <si>
    <t>CA-2015-105725</t>
  </si>
  <si>
    <t>GT-14755</t>
  </si>
  <si>
    <t>Guy Thornton</t>
  </si>
  <si>
    <t>CA-2015-169740</t>
  </si>
  <si>
    <t>Hot Springs</t>
  </si>
  <si>
    <t>TEC-AC-10000927</t>
  </si>
  <si>
    <t xml:space="preserve">Anker Ultrathin Bluetooth Wireless Keyboard Aluminum Cover with Stand </t>
  </si>
  <si>
    <t>CA-2015-152611</t>
  </si>
  <si>
    <t>Perth Amboy</t>
  </si>
  <si>
    <t>CA-2015-129770</t>
  </si>
  <si>
    <t>Las Cruces</t>
  </si>
  <si>
    <t>OFF-PA-10000249</t>
  </si>
  <si>
    <t>CA-2015-162782</t>
  </si>
  <si>
    <t>CA-2015-132374</t>
  </si>
  <si>
    <t>Sterling Heights</t>
  </si>
  <si>
    <t>CA-2015-132276</t>
  </si>
  <si>
    <t>LC-16960</t>
  </si>
  <si>
    <t>Lindsay Castell</t>
  </si>
  <si>
    <t>OFF-AP-10000804</t>
  </si>
  <si>
    <t>Hoover Portapower Portable Vacuum</t>
  </si>
  <si>
    <t>CA-2015-154900</t>
  </si>
  <si>
    <t>Leominster</t>
  </si>
  <si>
    <t>Adams Telephone Message Book W/Dividers/Space For Phone Numbers, 5 1/4"X8 1/2", 200/Messages</t>
  </si>
  <si>
    <t>CA-2015-111325</t>
  </si>
  <si>
    <t>Altoona</t>
  </si>
  <si>
    <t>CA-2015-104129</t>
  </si>
  <si>
    <t>TEC-PH-10003800</t>
  </si>
  <si>
    <t>i.Sound Portable Power - 8000 mAh</t>
  </si>
  <si>
    <t>CA-2015-138485</t>
  </si>
  <si>
    <t>NP-18670</t>
  </si>
  <si>
    <t>Nora Paige</t>
  </si>
  <si>
    <t>US-2015-145436</t>
  </si>
  <si>
    <t>CA-2015-153325</t>
  </si>
  <si>
    <t>OFF-BI-10004236</t>
  </si>
  <si>
    <t>XtraLife ClearVue Slant-D Ring Binder, White, 3"</t>
  </si>
  <si>
    <t>CA-2015-102316</t>
  </si>
  <si>
    <t>CA-2015-133494</t>
  </si>
  <si>
    <t>OFF-AP-10002906</t>
  </si>
  <si>
    <t>Hoover Replacement Belt for Commercial Guardsman Heavy-Duty Upright Vacuum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</si>
  <si>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</si>
  <si>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</si>
  <si>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</si>
  <si>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</si>
  <si>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</si>
  <si>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</si>
  <si>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</si>
  <si>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</si>
  <si>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</si>
  <si>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</si>
  <si>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</si>
  <si>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CA-2015-110457</t>
  </si>
  <si>
    <t>DK-13090</t>
  </si>
  <si>
    <t>Dave Kipp</t>
  </si>
  <si>
    <t>CA-2015-105970</t>
  </si>
  <si>
    <t>CA-2015-109512</t>
  </si>
  <si>
    <t>CA-2015-153108</t>
  </si>
  <si>
    <t>New Castle</t>
  </si>
  <si>
    <t>OFF-AP-10002222</t>
  </si>
  <si>
    <t>CA-2015-109001</t>
  </si>
  <si>
    <t>TEC-PH-10000562</t>
  </si>
  <si>
    <t>Samsung Convoy 3</t>
  </si>
  <si>
    <t>CA-2015-125185</t>
  </si>
  <si>
    <t>AH-10195</t>
  </si>
  <si>
    <t>Alan Haines</t>
  </si>
  <si>
    <t>Bethlehem</t>
  </si>
  <si>
    <t>FUR-FU-10003247</t>
  </si>
  <si>
    <t>36X48 HARDFLOOR CHAIRMAT</t>
  </si>
  <si>
    <t>CA-2015-120320</t>
  </si>
  <si>
    <t>CA-2015-151785</t>
  </si>
  <si>
    <t>JJ-15445</t>
  </si>
  <si>
    <t>Jennifer Jackson</t>
  </si>
  <si>
    <t>CA-2015-140221</t>
  </si>
  <si>
    <t>CA-2015-142944</t>
  </si>
  <si>
    <t>TEC-CO-10003763</t>
  </si>
  <si>
    <t>Canon PC1060 Personal Laser Copier</t>
  </si>
  <si>
    <t>CA-2015-146255</t>
  </si>
  <si>
    <t>TEC-AC-10004469</t>
  </si>
  <si>
    <t>Microsoft Sculpt Comfort Mouse</t>
  </si>
  <si>
    <t>TEC-PH-10001619</t>
  </si>
  <si>
    <t>LG G3</t>
  </si>
  <si>
    <t>CA-2015-105627</t>
  </si>
  <si>
    <t>DK-12895</t>
  </si>
  <si>
    <t>Dana Kaydos</t>
  </si>
  <si>
    <t>FUR-CH-10002084</t>
  </si>
  <si>
    <t>Hon Mobius Operator's Chair</t>
  </si>
  <si>
    <t>OFF-AR-10002704</t>
  </si>
  <si>
    <t>Boston 1900 Electric Pencil Sharpener</t>
  </si>
  <si>
    <t>CA-2015-160213</t>
  </si>
  <si>
    <t>OFF-PA-10003848</t>
  </si>
  <si>
    <t>Xerox 1997</t>
  </si>
  <si>
    <t>CA-2015-107741</t>
  </si>
  <si>
    <t>CA-2015-132136</t>
  </si>
  <si>
    <t>CA-2015-123155</t>
  </si>
  <si>
    <t>CA-2015-110345</t>
  </si>
  <si>
    <t>TG-21310</t>
  </si>
  <si>
    <t>Toby Gnade</t>
  </si>
  <si>
    <t>CA-2015-146829</t>
  </si>
  <si>
    <t>US-2015-118906</t>
  </si>
  <si>
    <t>CA-2015-128083</t>
  </si>
  <si>
    <t>EB-13750</t>
  </si>
  <si>
    <t>Edward Becker</t>
  </si>
  <si>
    <t>Plantation</t>
  </si>
  <si>
    <t>CA-2015-148705</t>
  </si>
  <si>
    <t>CA-2015-114237</t>
  </si>
  <si>
    <t>US-2015-139675</t>
  </si>
  <si>
    <t>Chico</t>
  </si>
  <si>
    <t>CA-2015-163587</t>
  </si>
  <si>
    <t>CA-2015-167479</t>
  </si>
  <si>
    <t>CA-2015-155124</t>
  </si>
  <si>
    <t>Lehi</t>
  </si>
  <si>
    <t>TEC-PH-10003356</t>
  </si>
  <si>
    <t>SmartStand Mobile Device Holder, Assorted Colors</t>
  </si>
  <si>
    <t>CA-2015-145352</t>
  </si>
  <si>
    <t>CM-12385</t>
  </si>
  <si>
    <t>Christopher Martinez</t>
  </si>
  <si>
    <t>OFF-AR-10003856</t>
  </si>
  <si>
    <t>Newell 344</t>
  </si>
  <si>
    <t>Personal File Boxes with Fold-Down Carry Handle</t>
  </si>
  <si>
    <t>CA-2015-112116</t>
  </si>
  <si>
    <t>JE-15475</t>
  </si>
  <si>
    <t>Jeremy Ellison</t>
  </si>
  <si>
    <t>CA-2015-144722</t>
  </si>
  <si>
    <t>FUR-FU-10001215</t>
  </si>
  <si>
    <t>Howard Miller 11-1/2" Diameter Brentwood Wall Clock</t>
  </si>
  <si>
    <t>CA-2015-153906</t>
  </si>
  <si>
    <t>TEC-PH-10001527</t>
  </si>
  <si>
    <t>Plantronics MX500i Earset</t>
  </si>
  <si>
    <t>CA-2015-134257</t>
  </si>
  <si>
    <t>Auburn</t>
  </si>
  <si>
    <t>US-2015-150231</t>
  </si>
  <si>
    <t>OFF-AR-10001761</t>
  </si>
  <si>
    <t>Avery Hi-Liter Smear-Safe Highlighters</t>
  </si>
  <si>
    <t>CA-2015-110632</t>
  </si>
  <si>
    <t>TEC-AC-10000387</t>
  </si>
  <si>
    <t>KeyTronic KT800P2 - Keyboard - Black</t>
  </si>
  <si>
    <t>OFF-ST-10001291</t>
  </si>
  <si>
    <t>Tenex Personal Self-Stacking Standard File Box, Black/Gray</t>
  </si>
  <si>
    <t>CA-2015-132101</t>
  </si>
  <si>
    <t>JO-15550</t>
  </si>
  <si>
    <t>Jesus Ocampo</t>
  </si>
  <si>
    <t>CA-2015-111829</t>
  </si>
  <si>
    <t>OFF-ST-10000142</t>
  </si>
  <si>
    <t>Deluxe Rollaway Locking File with Drawer</t>
  </si>
  <si>
    <t>CA-2015-113110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</si>
  <si>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</si>
  <si>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</si>
  <si>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</si>
  <si>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</si>
  <si>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</si>
  <si>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</si>
  <si>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</si>
  <si>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CA-2015-143532</t>
  </si>
  <si>
    <t>CA-2015-163104</t>
  </si>
  <si>
    <t>CA-2015-149993</t>
  </si>
  <si>
    <t>CA-2015-168088</t>
  </si>
  <si>
    <t>CM-12655</t>
  </si>
  <si>
    <t>Corinna Mitchell</t>
  </si>
  <si>
    <t>CA-2015-106565</t>
  </si>
  <si>
    <t>BW-11110</t>
  </si>
  <si>
    <t>Bart Watters</t>
  </si>
  <si>
    <t>CA-2015-127607</t>
  </si>
  <si>
    <t>CA-2015-165813</t>
  </si>
  <si>
    <t>CA-2015-159534</t>
  </si>
  <si>
    <t>OFF-EN-10004386</t>
  </si>
  <si>
    <t>Recycled Interoffice Envelopes with String and Button Closure, 10 x 13</t>
  </si>
  <si>
    <t>OFF-ST-10001172</t>
  </si>
  <si>
    <t>Tennsco Lockers, Sand</t>
  </si>
  <si>
    <t>CA-2015-120621</t>
  </si>
  <si>
    <t>JW-16075</t>
  </si>
  <si>
    <t>Julia West</t>
  </si>
  <si>
    <t>OFF-PA-10002254</t>
  </si>
  <si>
    <t>Xerox 1883</t>
  </si>
  <si>
    <t>CA-2015-157812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</si>
  <si>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</si>
  <si>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</si>
  <si>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</si>
  <si>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</si>
  <si>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</si>
  <si>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</si>
  <si>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CA-2015-163440</t>
  </si>
  <si>
    <t>Thousand Oaks</t>
  </si>
  <si>
    <t>US-2015-163279</t>
  </si>
  <si>
    <t>OFF-PA-10003127</t>
  </si>
  <si>
    <t>CA-2015-121552</t>
  </si>
  <si>
    <t>FW-14395</t>
  </si>
  <si>
    <t>Fred Wasserman</t>
  </si>
  <si>
    <t>OFF-AR-10003217</t>
  </si>
  <si>
    <t>Newell 316</t>
  </si>
  <si>
    <t>CA-2015-117884</t>
  </si>
  <si>
    <t>OFF-ST-10002182</t>
  </si>
  <si>
    <t>Iris 3-Drawer Stacking Bin, Black</t>
  </si>
  <si>
    <t>US-2015-125374</t>
  </si>
  <si>
    <t>CA-2015-130218</t>
  </si>
  <si>
    <t>CA-2015-138219</t>
  </si>
  <si>
    <t>US-2015-107944</t>
  </si>
  <si>
    <t>CA-2015-118423</t>
  </si>
  <si>
    <t>US-2015-112508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</si>
  <si>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</si>
  <si>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</si>
  <si>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</si>
  <si>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</si>
  <si>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</si>
  <si>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CA-2015-145457</t>
  </si>
  <si>
    <t>Covington</t>
  </si>
  <si>
    <t>FUR-FU-10003832</t>
  </si>
  <si>
    <t>Eldon Expressions Punched Metal &amp; Wood Desk Accessories, Black &amp; Cherry</t>
  </si>
  <si>
    <t>CA-2015-103793</t>
  </si>
  <si>
    <t>BV-11245</t>
  </si>
  <si>
    <t>Benjamin Venier</t>
  </si>
  <si>
    <t>CA-2015-167374</t>
  </si>
  <si>
    <t>OFF-PA-10001950</t>
  </si>
  <si>
    <t>Southworth 25% Cotton Antique Laid Paper &amp; Envelopes</t>
  </si>
  <si>
    <t>CA-2015-164301</t>
  </si>
  <si>
    <t>US-2015-116981</t>
  </si>
  <si>
    <t>OFF-AP-10000595</t>
  </si>
  <si>
    <t>Disposable Triple-Filter Dust Bags</t>
  </si>
  <si>
    <t>CA-2015-132948</t>
  </si>
  <si>
    <t>CA-2015-131534</t>
  </si>
  <si>
    <t>TEC-AC-10002253</t>
  </si>
  <si>
    <t>Imation Bio 8GB USB Flash Drive Imation Corp</t>
  </si>
  <si>
    <t>OFF-PA-10000743</t>
  </si>
  <si>
    <t>Xerox 1977</t>
  </si>
  <si>
    <t>CA-2015-135363</t>
  </si>
  <si>
    <t>CA-2015-133536</t>
  </si>
  <si>
    <t>CA-2015-153549</t>
  </si>
  <si>
    <t>FUR-CH-10004086</t>
  </si>
  <si>
    <t>Hon 4070 Series Pagoda Armless Upholstered Stacking Chairs</t>
  </si>
  <si>
    <t>CA-2015-121272</t>
  </si>
  <si>
    <t>OFF-AP-10001947</t>
  </si>
  <si>
    <t>Acco 6 Outlet Guardian Premium Plus Surge Suppressor</t>
  </si>
  <si>
    <t>US-2015-103996</t>
  </si>
  <si>
    <t>OFF-PA-10001736</t>
  </si>
  <si>
    <t>Xerox 1880</t>
  </si>
  <si>
    <t>TEC-AC-10003116</t>
  </si>
  <si>
    <t>Memorex Froggy Flash Drive 8 GB</t>
  </si>
  <si>
    <t>CA-2015-150749</t>
  </si>
  <si>
    <t>CA-2015-105361</t>
  </si>
  <si>
    <t>CM-12115</t>
  </si>
  <si>
    <t>Chad McGuire</t>
  </si>
  <si>
    <t>OFF-PA-10002615</t>
  </si>
  <si>
    <t>Ampad Gold Fibre Wirebound Steno Books, 6" x 9", Gregg Ruled</t>
  </si>
  <si>
    <t>CA-2015-121405</t>
  </si>
  <si>
    <t>CA-2015-104871</t>
  </si>
  <si>
    <t>Normal</t>
  </si>
  <si>
    <t>CA-2015-137106</t>
  </si>
  <si>
    <t>TEC-PH-10000011</t>
  </si>
  <si>
    <t>PureGear Roll-On Screen Protector</t>
  </si>
  <si>
    <t>CA-2015-128125</t>
  </si>
  <si>
    <t>White Dual Perf Computer Printout Paper, 2700 Sheets, 1 Part, Heavyweight, 20 lbs., 14 7/8 x 11</t>
  </si>
  <si>
    <t>FUR-FU-10001085</t>
  </si>
  <si>
    <t>3M Polarizing Light Filter Sleeves</t>
  </si>
  <si>
    <t>TEC-AC-10003289</t>
  </si>
  <si>
    <t>Anker Ultra-Slim Mini Bluetooth 3.0 Wireless Keyboard</t>
  </si>
  <si>
    <t>JD-15790</t>
  </si>
  <si>
    <t>John Dryer</t>
  </si>
  <si>
    <t>FUR-FU-10001037</t>
  </si>
  <si>
    <t>DAX Charcoal/Nickel-Tone Document Frame, 5 x 7</t>
  </si>
  <si>
    <t>OFF-AR-10002467</t>
  </si>
  <si>
    <t>Dixon Ticonderoga Pencils</t>
  </si>
  <si>
    <t>TEC-AC-10002402</t>
  </si>
  <si>
    <t>Razer Kraken PRO Over Ear PC and Music Headset</t>
  </si>
  <si>
    <t>Norwich</t>
  </si>
  <si>
    <t>OtterBox Commuter Series Case - iPhone 5 &amp; 5s</t>
  </si>
  <si>
    <t>RD-19660</t>
  </si>
  <si>
    <t>Robert Dilbeck</t>
  </si>
  <si>
    <t>FUR-FU-10004973</t>
  </si>
  <si>
    <t>Flat Face Poster Frame</t>
  </si>
  <si>
    <t>TEC-PH-10001494</t>
  </si>
  <si>
    <t>Polycom CX600 IP Phone VoIP phone</t>
  </si>
  <si>
    <t>OFF-ST-10000344</t>
  </si>
  <si>
    <t>Neat Ideas Personal Hanging Folder Files, Black</t>
  </si>
  <si>
    <t>TP-21130</t>
  </si>
  <si>
    <t>Theone Pippenger</t>
  </si>
  <si>
    <t>OFF-FA-10001229</t>
  </si>
  <si>
    <t>FUR-CH-10003968</t>
  </si>
  <si>
    <t>Novimex Turbo Task Chair</t>
  </si>
  <si>
    <t>OFF-AR-10000614</t>
  </si>
  <si>
    <t>Barrel Sharpener</t>
  </si>
  <si>
    <t>OFF-LA-10004093</t>
  </si>
  <si>
    <t>Avery 486</t>
  </si>
  <si>
    <t>OFF-ST-10002756</t>
  </si>
  <si>
    <t>Tennsco Stur-D-Stor Boltless Shelving, 5 Shelves, 24" Deep, Sand</t>
  </si>
  <si>
    <t>OFF-PA-10000483</t>
  </si>
  <si>
    <t>Xerox 19</t>
  </si>
  <si>
    <t>LS-16945</t>
  </si>
  <si>
    <t>Linda Southworth</t>
  </si>
  <si>
    <t>District of Columbia</t>
  </si>
  <si>
    <t>FUR-CH-10000309</t>
  </si>
  <si>
    <t>Global Comet Stacking Arm Chair</t>
  </si>
  <si>
    <t>FUR-FU-10002445</t>
  </si>
  <si>
    <t>DAX Two-Tone Rosewood/Black Document Frame, Desktop, 5 x 7</t>
  </si>
  <si>
    <t>TEC-PH-10004348</t>
  </si>
  <si>
    <t>OtterBox Defender Series Case - iPhone 5c</t>
  </si>
  <si>
    <t>DB-13120</t>
  </si>
  <si>
    <t>David Bremer</t>
  </si>
  <si>
    <t>JB-16045</t>
  </si>
  <si>
    <t>Julia Barnett</t>
  </si>
  <si>
    <t>LC-16870</t>
  </si>
  <si>
    <t>Lena Cacioppo</t>
  </si>
  <si>
    <t>Ibico Recycled Linen-Style Covers</t>
  </si>
  <si>
    <t>AG-10675</t>
  </si>
  <si>
    <t>Anna Gayman</t>
  </si>
  <si>
    <t>FUR-TA-10001095</t>
  </si>
  <si>
    <t>Chromcraft Round Conference Tables</t>
  </si>
  <si>
    <t>Cuyahoga Falls</t>
  </si>
  <si>
    <t>OFF-PA-10004239</t>
  </si>
  <si>
    <t>Xerox 1953</t>
  </si>
  <si>
    <t>RO-19780</t>
  </si>
  <si>
    <t>Rose O'Brian</t>
  </si>
  <si>
    <t>Wichita</t>
  </si>
  <si>
    <t>OFF-AR-10001547</t>
  </si>
  <si>
    <t>Newell 311</t>
  </si>
  <si>
    <t>OFF-PA-10004101</t>
  </si>
  <si>
    <t>Xerox 1894</t>
  </si>
  <si>
    <t>EN-13780</t>
  </si>
  <si>
    <t>Edward Nazzal</t>
  </si>
  <si>
    <t>OFF-AP-10004540</t>
  </si>
  <si>
    <t>Eureka The Boss Lite 10-Amp Upright Vacuum, Blue</t>
  </si>
  <si>
    <t>BD-11560</t>
  </si>
  <si>
    <t>Brendan Dodson</t>
  </si>
  <si>
    <t>OFF-ST-10001590</t>
  </si>
  <si>
    <t>Tenex Personal Project File with Scoop Front Design, Black</t>
  </si>
  <si>
    <t>FUR-BO-10004357</t>
  </si>
  <si>
    <t>O'Sullivan Living Dimensions 3-Shelf Bookcases</t>
  </si>
  <si>
    <t>OFF-FA-10003472</t>
  </si>
  <si>
    <t>Bagged Rubber Bands</t>
  </si>
  <si>
    <t>CG-12040</t>
  </si>
  <si>
    <t>Catherine Glotzbach</t>
  </si>
  <si>
    <t>BP-11155</t>
  </si>
  <si>
    <t>Becky Pak</t>
  </si>
  <si>
    <t>EM-13810</t>
  </si>
  <si>
    <t>Eleni McCrary</t>
  </si>
  <si>
    <t>FUR-FU-10001185</t>
  </si>
  <si>
    <t>Advantus Employee of the Month Certificate Frame, 11 x 13-1/2</t>
  </si>
  <si>
    <t>Pocatello</t>
  </si>
  <si>
    <t>MJ-17740</t>
  </si>
  <si>
    <t>Max Jones</t>
  </si>
  <si>
    <t>GB-14575</t>
  </si>
  <si>
    <t>Giulietta Baptist</t>
  </si>
  <si>
    <t>FC-14245</t>
  </si>
  <si>
    <t>Frank Carlisle</t>
  </si>
  <si>
    <t>OFF-PA-10004156</t>
  </si>
  <si>
    <t>Xerox 188</t>
  </si>
  <si>
    <t>SN-20560</t>
  </si>
  <si>
    <t>Skye Norling</t>
  </si>
  <si>
    <t>SC-20770</t>
  </si>
  <si>
    <t>Stewart Carmichael</t>
  </si>
  <si>
    <t>TEC-AC-10001838</t>
  </si>
  <si>
    <t>Razer Tiamat Over Ear 7.1 Surround Sound PC Gaming Headset</t>
  </si>
  <si>
    <t>OFF-BI-10000545</t>
  </si>
  <si>
    <t>GBC Ibimaster 500 Manual ProClick Binding System</t>
  </si>
  <si>
    <t>CH-12070</t>
  </si>
  <si>
    <t>Cathy Hwang</t>
  </si>
  <si>
    <t>FUR-CH-10003199</t>
  </si>
  <si>
    <t>Office Star - Contemporary Task Swivel Chair</t>
  </si>
  <si>
    <t>FUR-BO-10001918</t>
  </si>
  <si>
    <t>Sauder Forest Hills Library with Doors, Woodland Oak Finish</t>
  </si>
  <si>
    <t>OFF-PA-10002870</t>
  </si>
  <si>
    <t>Ampad Phone Message Book, Recycled, 400 Message Capacity, 5 ¾” x 11”</t>
  </si>
  <si>
    <t>BD-11725</t>
  </si>
  <si>
    <t>Bruce Degenhardt</t>
  </si>
  <si>
    <t>FUR-FU-10000293</t>
  </si>
  <si>
    <t>Eldon Antistatic Chair Mats for Low to Medium Pile Carpets</t>
  </si>
  <si>
    <t>OFF-PA-10001307</t>
  </si>
  <si>
    <t>Important Message Pads, 50 4-1/4 x 5-1/2 Forms per Pad</t>
  </si>
  <si>
    <t>TEC-PH-10004165</t>
  </si>
  <si>
    <t>Mitel MiVoice 5330e IP Phone</t>
  </si>
  <si>
    <t>OFF-ST-10001526</t>
  </si>
  <si>
    <t xml:space="preserve">Iceberg Mobile Mega Data/Printer Cart </t>
  </si>
  <si>
    <t>FUR-BO-10002824</t>
  </si>
  <si>
    <t>Bush Mission Pointe Library</t>
  </si>
  <si>
    <t>Vineland</t>
  </si>
  <si>
    <t>OFF-LA-10000476</t>
  </si>
  <si>
    <t>Avery 05222 Permanent Self-Adhesive File Folder Labels for Typewriters, on Rolls, White, 250/Roll</t>
  </si>
  <si>
    <t>FUR-FU-10004848</t>
  </si>
  <si>
    <t>Howard Miller 13-3/4" Diameter Brushed Chrome Round Wall Clock</t>
  </si>
  <si>
    <t>FM-14380</t>
  </si>
  <si>
    <t>Fred McMath</t>
  </si>
  <si>
    <t>Amarillo</t>
  </si>
  <si>
    <t>OFF-EN-10000483</t>
  </si>
  <si>
    <t>White Envelopes, White Envelopes with Clear Poly Window</t>
  </si>
  <si>
    <t>FUR-BO-10004709</t>
  </si>
  <si>
    <t>Bush Westfield Collection Bookcases, Medium Cherry Finish</t>
  </si>
  <si>
    <t>VB-21745</t>
  </si>
  <si>
    <t>Victoria Brennan</t>
  </si>
  <si>
    <t>OFF-BI-10004182</t>
  </si>
  <si>
    <t>Economy Binders</t>
  </si>
  <si>
    <t>TS-21085</t>
  </si>
  <si>
    <t>Thais Sissman</t>
  </si>
  <si>
    <t>Sauder Forest Hills Library, Woodland Oak Finish</t>
  </si>
  <si>
    <t>TEC-PH-10004094</t>
  </si>
  <si>
    <t>Motorola L703CM</t>
  </si>
  <si>
    <t>OFF-PA-10004621</t>
  </si>
  <si>
    <t>Xerox 212</t>
  </si>
  <si>
    <t>OFF-BI-10002003</t>
  </si>
  <si>
    <t>Ibico Presentation Index for Binding Systems</t>
  </si>
  <si>
    <t>TEC-PH-10003601</t>
  </si>
  <si>
    <t>Ativa D5772 2-Line 5.8GHz Digital Expandable Corded/Cordless Phone System with Answering &amp; Caller ID/Call Waiting, Black/Silver</t>
  </si>
  <si>
    <t>FUR-CH-10000785</t>
  </si>
  <si>
    <t>Global Ergonomic Managers Chair</t>
  </si>
  <si>
    <t>DB-13405</t>
  </si>
  <si>
    <t>Denny Blanton</t>
  </si>
  <si>
    <t>OFF-AR-10004587</t>
  </si>
  <si>
    <t>Boston 1827 Commercial Additional Cutter, Drive Gear &amp; Gear Rack for 1606</t>
  </si>
  <si>
    <t>FUR-FU-10002157</t>
  </si>
  <si>
    <t>Artistic Insta-Plaque</t>
  </si>
  <si>
    <t>Eagan</t>
  </si>
  <si>
    <t>GBC Binding covers</t>
  </si>
  <si>
    <t>PO-19180</t>
  </si>
  <si>
    <t>Philisse Overcash</t>
  </si>
  <si>
    <t>OFF-AR-10001446</t>
  </si>
  <si>
    <t>Newell 309</t>
  </si>
  <si>
    <t>OFF-ST-10003638</t>
  </si>
  <si>
    <t>Mobile Personal File Cube</t>
  </si>
  <si>
    <t>TEC-PH-10002624</t>
  </si>
  <si>
    <t>Samsung Galaxy S4 Mini</t>
  </si>
  <si>
    <t>OFF-BI-10002412</t>
  </si>
  <si>
    <t>Wilson Jones “Snap” Scratch Pad Binder Tool for Ring Binders</t>
  </si>
  <si>
    <t>OFF-PA-10000157</t>
  </si>
  <si>
    <t>Xerox 191</t>
  </si>
  <si>
    <t>OFF-AR-10003602</t>
  </si>
  <si>
    <t>Quartet Omega Colored Chalk, 12/Pack</t>
  </si>
  <si>
    <t>OFF-SU-10001935</t>
  </si>
  <si>
    <t>OFF-SU-10004231</t>
  </si>
  <si>
    <t>Acme Tagit Stainless Steel Antibacterial Scissors</t>
  </si>
  <si>
    <t>OFF-PA-10000809</t>
  </si>
  <si>
    <t>Xerox 206</t>
  </si>
  <si>
    <t>FH-14350</t>
  </si>
  <si>
    <t>Fred Harton</t>
  </si>
  <si>
    <t>OFF-LA-10003190</t>
  </si>
  <si>
    <t>Avery 474</t>
  </si>
  <si>
    <t>TEC-PH-10000923</t>
  </si>
  <si>
    <t>Belkin SportFit Armband For iPhone 5s/5c, Fuchsia</t>
  </si>
  <si>
    <t>OFF-LA-10000134</t>
  </si>
  <si>
    <t>Avery 511</t>
  </si>
  <si>
    <t>Xerox 1908</t>
  </si>
  <si>
    <t>Logitech G19 Programmable Gaming Keyboard</t>
  </si>
  <si>
    <t>CC-12430</t>
  </si>
  <si>
    <t>Chuck Clark</t>
  </si>
  <si>
    <t>OFF-BI-10003166</t>
  </si>
  <si>
    <t>GBC Plasticlear Binding Covers</t>
  </si>
  <si>
    <t>OFF-BI-10004781</t>
  </si>
  <si>
    <t>GBC Wire Binding Strips</t>
  </si>
  <si>
    <t>NM-18520</t>
  </si>
  <si>
    <t>Neoma Murray</t>
  </si>
  <si>
    <t>OFF-ST-10003994</t>
  </si>
  <si>
    <t>Belkin 19" Center-Weighted Shelf, Gray</t>
  </si>
  <si>
    <t>OFF-AR-10000817</t>
  </si>
  <si>
    <t>Manco Dry-Lighter Erasable Highlighter</t>
  </si>
  <si>
    <t>OFF-AR-10004648</t>
  </si>
  <si>
    <t>Boston 19500 Mighty Mite Electric Pencil Sharpener</t>
  </si>
  <si>
    <t>TEC-CO-10000971</t>
  </si>
  <si>
    <t>Hewlett Packard 310 Color Digital Copier</t>
  </si>
  <si>
    <t>OFF-PA-10002464</t>
  </si>
  <si>
    <t>HP Office Recycled Paper (20Lb. and 87 Bright)</t>
  </si>
  <si>
    <t>OFF-BI-10000014</t>
  </si>
  <si>
    <t>Heavy-Duty E-Z-D Binders</t>
  </si>
  <si>
    <t>KD-16615</t>
  </si>
  <si>
    <t>Ken Dana</t>
  </si>
  <si>
    <t>BM-11575</t>
  </si>
  <si>
    <t>Brendan Murry</t>
  </si>
  <si>
    <t>AC-10615</t>
  </si>
  <si>
    <t>Ann Chong</t>
  </si>
  <si>
    <t>FUR-FU-10003535</t>
  </si>
  <si>
    <t>Howard Miller Distant Time Traveler Alarm Clock</t>
  </si>
  <si>
    <t>OFF-SU-10004782</t>
  </si>
  <si>
    <t>Elite 5" Scissors</t>
  </si>
  <si>
    <t>JR-16210</t>
  </si>
  <si>
    <t>Justin Ritter</t>
  </si>
  <si>
    <t>AB-10060</t>
  </si>
  <si>
    <t>Adam Bellavance</t>
  </si>
  <si>
    <t>TEC-AC-10000682</t>
  </si>
  <si>
    <t>Kensington K72356US Mouse-in-a-Box USB Desktop Mouse</t>
  </si>
  <si>
    <t>OFF-AR-10001972</t>
  </si>
  <si>
    <t>Newell 323</t>
  </si>
  <si>
    <t>Quincy</t>
  </si>
  <si>
    <t>OFF-PA-10001801</t>
  </si>
  <si>
    <t>Xerox 193</t>
  </si>
  <si>
    <t>SJ-20125</t>
  </si>
  <si>
    <t>Sanjit Jacobs</t>
  </si>
  <si>
    <t>OFF-LA-10003714</t>
  </si>
  <si>
    <t>Avery 510</t>
  </si>
  <si>
    <t>Broken Arrow</t>
  </si>
  <si>
    <t>TEC-PH-10004120</t>
  </si>
  <si>
    <t>AT&amp;T 1080 Phone</t>
  </si>
  <si>
    <t>CM-11935</t>
  </si>
  <si>
    <t>Carlos Meador</t>
  </si>
  <si>
    <t>OFF-EN-10003055</t>
  </si>
  <si>
    <t>Blue String-Tie &amp; Button Interoffice Envelopes, 10 x 13</t>
  </si>
  <si>
    <t>DR-12880</t>
  </si>
  <si>
    <t>Dan Reichenbach</t>
  </si>
  <si>
    <t>Rockford</t>
  </si>
  <si>
    <t>FUR-CH-10001545</t>
  </si>
  <si>
    <t>Hon Comfortask Task/Swivel Chairs</t>
  </si>
  <si>
    <t>HW-14935</t>
  </si>
  <si>
    <t>Helen Wasserman</t>
  </si>
  <si>
    <t>OFF-SU-10004884</t>
  </si>
  <si>
    <t>Acme Galleria Hot Forged Steel Scissors with Colored Handles</t>
  </si>
  <si>
    <t>Cambridge</t>
  </si>
  <si>
    <t>Rockville</t>
  </si>
  <si>
    <t>FUR-BO-10003660</t>
  </si>
  <si>
    <t>Bush Cubix Collection Bookcases, Fully Assembled</t>
  </si>
  <si>
    <t>TEC-PH-10003875</t>
  </si>
  <si>
    <t>KLD Oscar II Style Snap-on Ultra Thin Side Flip Synthetic Leather Cover Case for HTC One HTC M7</t>
  </si>
  <si>
    <t>Santa Barbara</t>
  </si>
  <si>
    <t>SO-20335</t>
  </si>
  <si>
    <t>Sean O'Donnell</t>
  </si>
  <si>
    <t>CG-12520</t>
  </si>
  <si>
    <t>Claire Gute</t>
  </si>
  <si>
    <t>OFF-AP-10000275</t>
  </si>
  <si>
    <t>Sanyo Counter Height Refrigerator with Crisper, 3.6 Cubic Foot, Stainless Steel/Black</t>
  </si>
  <si>
    <t>FUR-FU-10003424</t>
  </si>
  <si>
    <t>Nu-Dell Oak Frame</t>
  </si>
  <si>
    <t>JF-15355</t>
  </si>
  <si>
    <t>Jay Fein</t>
  </si>
  <si>
    <t>OFF-PA-10004971</t>
  </si>
  <si>
    <t>Xerox 196</t>
  </si>
  <si>
    <t>MY-17380</t>
  </si>
  <si>
    <t>Maribeth Yedwab</t>
  </si>
  <si>
    <t>TEC-AC-10001552</t>
  </si>
  <si>
    <t>Logitech K350 2.4Ghz Wireless Keyboard</t>
  </si>
  <si>
    <t>EG-13900</t>
  </si>
  <si>
    <t>Emily Grady</t>
  </si>
  <si>
    <t>OFF-EN-10001137</t>
  </si>
  <si>
    <t>#10 Gummed Flap White Envelopes, 100/Box</t>
  </si>
  <si>
    <t>OFF-ST-10000649</t>
  </si>
  <si>
    <t>Hanging Personal Folder File</t>
  </si>
  <si>
    <t>CB-12415</t>
  </si>
  <si>
    <t>Christy Brittain</t>
  </si>
  <si>
    <t>MT-17815</t>
  </si>
  <si>
    <t>Meg Tillman</t>
  </si>
  <si>
    <t>OFF-FA-10004968</t>
  </si>
  <si>
    <t>Rubber Band Ball</t>
  </si>
  <si>
    <t>Burlington</t>
  </si>
  <si>
    <t>Vermont</t>
  </si>
  <si>
    <t>05408</t>
  </si>
  <si>
    <t>TEC-MA-10001016</t>
  </si>
  <si>
    <t>Canon PC170 Desktop Personal Copier</t>
  </si>
  <si>
    <t>MZ-17335</t>
  </si>
  <si>
    <t>Maria Zettner</t>
  </si>
  <si>
    <t>OFF-FA-10002701</t>
  </si>
  <si>
    <t>Alliance Rubber Bands</t>
  </si>
  <si>
    <t>OFF-ST-10003282</t>
  </si>
  <si>
    <t>Advantus 10-Drawer Portable Organizer, Chrome Metal Frame, Smoke Drawers</t>
  </si>
  <si>
    <t>TEC-PH-10001254</t>
  </si>
  <si>
    <t>Jabra BIZ 2300 Duo QD Duo Corded Headset</t>
  </si>
  <si>
    <t>OFF-AR-10003759</t>
  </si>
  <si>
    <t>Crayola Anti Dust Chalk, 12/Pack</t>
  </si>
  <si>
    <t>TEC-AC-10000990</t>
  </si>
  <si>
    <t>Imation Bio 2GB USB Flash Drive Imation Corp</t>
  </si>
  <si>
    <t>Morristown</t>
  </si>
  <si>
    <t>OFF-PA-10003892</t>
  </si>
  <si>
    <t>Xerox 1943</t>
  </si>
  <si>
    <t>Pembroke Pines</t>
  </si>
  <si>
    <t>TEC-AC-10002335</t>
  </si>
  <si>
    <t>Logitech Media Keyboard K200</t>
  </si>
  <si>
    <t>TEC-PH-10002789</t>
  </si>
  <si>
    <t>LG Exalt</t>
  </si>
  <si>
    <t>TP-21415</t>
  </si>
  <si>
    <t>Tom Prescott</t>
  </si>
  <si>
    <t>Tenex Contemporary Contur Chairmats for Low and Medium Pile Carpet, Computer, 39" x 49"</t>
  </si>
  <si>
    <t>Dearborn</t>
  </si>
  <si>
    <t>OFF-ST-10001272</t>
  </si>
  <si>
    <t>Mini 13-1/2 Capacity Data Binder Rack, Pearl</t>
  </si>
  <si>
    <t>OFF-PA-10003656</t>
  </si>
  <si>
    <t>Xerox 1935</t>
  </si>
  <si>
    <t>TEC-PH-10000193</t>
  </si>
  <si>
    <t>Jensen SMPS-640 - speaker phone</t>
  </si>
  <si>
    <t>SU-20665</t>
  </si>
  <si>
    <t>Stephanie Ulpright</t>
  </si>
  <si>
    <t>OFF-PA-10003953</t>
  </si>
  <si>
    <t>Xerox 218</t>
  </si>
  <si>
    <t>TT-21460</t>
  </si>
  <si>
    <t>Tonja Turnell</t>
  </si>
  <si>
    <t>OFF-AR-10003087</t>
  </si>
  <si>
    <t>OFF-AR-10001545</t>
  </si>
  <si>
    <t>Newell 326</t>
  </si>
  <si>
    <t>TEC-AC-10004761</t>
  </si>
  <si>
    <t>Maxell 4.7GB DVD+RW 3/Pack</t>
  </si>
  <si>
    <t>OFF-AP-10003040</t>
  </si>
  <si>
    <t>Fellowes 8 Outlet Superior Workstation Surge Protector w/o Phone/Fax/Modem Protection</t>
  </si>
  <si>
    <t>Costa Mesa</t>
  </si>
  <si>
    <t>TEC-AC-10003063</t>
  </si>
  <si>
    <t>Micro Innovations USB RF Wireless Keyboard with Mouse</t>
  </si>
  <si>
    <t>OFF-BI-10001153</t>
  </si>
  <si>
    <t>Ibico Recycled Grain-Textured Covers</t>
  </si>
  <si>
    <t>EM-14200</t>
  </si>
  <si>
    <t>Evan Minnotte</t>
  </si>
  <si>
    <t>TEC-PH-10002293</t>
  </si>
  <si>
    <t>Anker 36W 4-Port USB Wall Charger Travel Power Adapter for iPhone 5s 5c 5</t>
  </si>
  <si>
    <t>DL-13495</t>
  </si>
  <si>
    <t>Dionis Lloyd</t>
  </si>
  <si>
    <t>FUR-CH-10002044</t>
  </si>
  <si>
    <t>Office Star - Contemporary Task Swivel chair with 2-way adjustable arms, Plum</t>
  </si>
  <si>
    <t>BT-11485</t>
  </si>
  <si>
    <t>Brad Thomas</t>
  </si>
  <si>
    <t>OFF-LA-10002381</t>
  </si>
  <si>
    <t>Avery 497</t>
  </si>
  <si>
    <t>CA-2016-160304</t>
  </si>
  <si>
    <t>Gaithersburg</t>
  </si>
  <si>
    <t>CA-2016-125206</t>
  </si>
  <si>
    <t>US-2016-116365</t>
  </si>
  <si>
    <t>CA-2016-105207</t>
  </si>
  <si>
    <t>BO-11350</t>
  </si>
  <si>
    <t>Bill Overfelt</t>
  </si>
  <si>
    <t>US-2016-164630</t>
  </si>
  <si>
    <t>EB-13975</t>
  </si>
  <si>
    <t>Erica Bern</t>
  </si>
  <si>
    <t>CA-2016-158211</t>
  </si>
  <si>
    <t>CA-2016-134474</t>
  </si>
  <si>
    <t>TEC-AC-10001714</t>
  </si>
  <si>
    <t>Logitech MX Performance Wireless Mouse</t>
  </si>
  <si>
    <t>OFF-AR-10003958</t>
  </si>
  <si>
    <t>Newell 337</t>
  </si>
  <si>
    <t>CA-2016-101938</t>
  </si>
  <si>
    <t>CA-2016-158806</t>
  </si>
  <si>
    <t>US-2016-100461</t>
  </si>
  <si>
    <t>US-2016-137295</t>
  </si>
  <si>
    <t>TEC-PH-10004080</t>
  </si>
  <si>
    <t>Avaya 5410 Digital phone</t>
  </si>
  <si>
    <t>CA-2016-108882</t>
  </si>
  <si>
    <t>TEC-AC-10000420</t>
  </si>
  <si>
    <t>Logitech G500s Laser Gaming Mouse with Adjustable Weight Tuning</t>
  </si>
  <si>
    <t>CA-2016-126543</t>
  </si>
  <si>
    <t>CA-2016-116547</t>
  </si>
  <si>
    <t>CA-2016-163937</t>
  </si>
  <si>
    <t>JB-16000</t>
  </si>
  <si>
    <t>Joy Bell-</t>
  </si>
  <si>
    <t>Longview</t>
  </si>
  <si>
    <t>CA-2016-126529</t>
  </si>
  <si>
    <t>TEC-PH-10000148</t>
  </si>
  <si>
    <t>Cyber Acoustics AC-202b Speech Recognition Stereo Headset</t>
  </si>
  <si>
    <t>CA-2016-141887</t>
  </si>
  <si>
    <t>CA-2016-133368</t>
  </si>
  <si>
    <t>FUR-FU-10003374</t>
  </si>
  <si>
    <t>Electrix Fluorescent Magnifier Lamps &amp; Weighted Base</t>
  </si>
  <si>
    <t>CA-2016-152072</t>
  </si>
  <si>
    <t>Westfield</t>
  </si>
  <si>
    <t>CA-2016-140746</t>
  </si>
  <si>
    <t>CA-2016-137848</t>
  </si>
  <si>
    <t>CA-2016-166912</t>
  </si>
  <si>
    <t>BE-11335</t>
  </si>
  <si>
    <t>Bill Eplett</t>
  </si>
  <si>
    <t>CA-2016-121755</t>
  </si>
  <si>
    <t>TEC-AC-10003027</t>
  </si>
  <si>
    <t>Imation 8GB Mini TravelDrive USB 2.0 Flash Drive</t>
  </si>
  <si>
    <t>CA-2016-116736</t>
  </si>
  <si>
    <t>CA-2016-106558</t>
  </si>
  <si>
    <t>US-2016-167339</t>
  </si>
  <si>
    <t>CA-2016-111010</t>
  </si>
  <si>
    <t>US-2016-135923</t>
  </si>
  <si>
    <t>CA-2016-138079</t>
  </si>
  <si>
    <t>CA-2016-146318</t>
  </si>
  <si>
    <t>CA-2016-125850</t>
  </si>
  <si>
    <t>CA-2016-148208</t>
  </si>
  <si>
    <t>US-2016-155180</t>
  </si>
  <si>
    <t>CA-2016-113656</t>
  </si>
  <si>
    <t>US-2016-165505</t>
  </si>
  <si>
    <t>OFF-AR-10003477</t>
  </si>
  <si>
    <t>4009 Highlighters</t>
  </si>
  <si>
    <t>CA-2016-109407</t>
  </si>
  <si>
    <t>Gulfport</t>
  </si>
  <si>
    <t>CA-2016-153346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</si>
  <si>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</si>
  <si>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</si>
  <si>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</si>
  <si>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</si>
  <si>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</si>
  <si>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</si>
  <si>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CA-2016-168046</t>
  </si>
  <si>
    <t>CA-2016-146437</t>
  </si>
  <si>
    <t>CA-2016-164483</t>
  </si>
  <si>
    <t>CA-2016-153661</t>
  </si>
  <si>
    <t>US-2016-166660</t>
  </si>
  <si>
    <t>FUR-CH-10001190</t>
  </si>
  <si>
    <t>Global Deluxe High-Back Office Chair in Storm</t>
  </si>
  <si>
    <t>CA-2016-114944</t>
  </si>
  <si>
    <t>HE-14800</t>
  </si>
  <si>
    <t>Harold Engle</t>
  </si>
  <si>
    <t>CA-2016-168032</t>
  </si>
  <si>
    <t>TEC-PH-10004241</t>
  </si>
  <si>
    <t>Nokia Lumia 1020</t>
  </si>
  <si>
    <t>FUR-TA-10004256</t>
  </si>
  <si>
    <t>Bretford “Just In Time” Height-Adjustable Multi-Task Work Tables</t>
  </si>
  <si>
    <t>CA-2016-129238</t>
  </si>
  <si>
    <t>OFF-PA-10002764</t>
  </si>
  <si>
    <t>CA-2016-147970</t>
  </si>
  <si>
    <t>CA-2016-158043</t>
  </si>
  <si>
    <t>Atlantic City</t>
  </si>
  <si>
    <t>CA-2016-159891</t>
  </si>
  <si>
    <t>US-2016-140809</t>
  </si>
  <si>
    <t>CA-2016-154067</t>
  </si>
  <si>
    <t>CA-2016-147431</t>
  </si>
  <si>
    <t>CA-2016-158841</t>
  </si>
  <si>
    <t>CA-2016-144645</t>
  </si>
  <si>
    <t>FUR-FU-10003601</t>
  </si>
  <si>
    <t>Deflect-o RollaMat Studded, Beveled Mat for Medium Pile Carpeting</t>
  </si>
  <si>
    <t>CA-2016-118514</t>
  </si>
  <si>
    <t>CA-2016-117912</t>
  </si>
  <si>
    <t>Sierra Vista</t>
  </si>
  <si>
    <t>CA-2016-150077</t>
  </si>
  <si>
    <t>CA-2016-101189</t>
  </si>
  <si>
    <t>US-2016-108504</t>
  </si>
  <si>
    <t>CA-2016-100993</t>
  </si>
  <si>
    <t>TEC-PH-10001448</t>
  </si>
  <si>
    <t>Anker Astro 15000mAh USB Portable Charger</t>
  </si>
  <si>
    <t>CA-2016-125017</t>
  </si>
  <si>
    <t>Chattanooga</t>
  </si>
  <si>
    <t>CA-2016-106894</t>
  </si>
  <si>
    <t>CA-2016-161662</t>
  </si>
  <si>
    <t>BE-11410</t>
  </si>
  <si>
    <t>Bobby Elias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</si>
  <si>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</si>
  <si>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</si>
  <si>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</si>
  <si>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</si>
  <si>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</si>
  <si>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</si>
  <si>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</si>
  <si>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</si>
  <si>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</si>
  <si>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</si>
  <si>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CA-2016-168956</t>
  </si>
  <si>
    <t>OFF-AP-10004233</t>
  </si>
  <si>
    <t>Honeywell Enviracaire Portable Air Cleaner for up to 8 x 10 Room</t>
  </si>
  <si>
    <t>CA-2016-134138</t>
  </si>
  <si>
    <t>Belleville</t>
  </si>
  <si>
    <t>CA-2016-108105</t>
  </si>
  <si>
    <t>CA-2016-105781</t>
  </si>
  <si>
    <t>FUR-CH-10001802</t>
  </si>
  <si>
    <t>Hon Every-Day Chair Series Swivel Task Chairs</t>
  </si>
  <si>
    <t>CA-2016-123274</t>
  </si>
  <si>
    <t>CA-2016-101630</t>
  </si>
  <si>
    <t>CA-2016-106460</t>
  </si>
  <si>
    <t>CA-2016-166485</t>
  </si>
  <si>
    <t>CA-2016-139010</t>
  </si>
  <si>
    <t>US-2016-168410</t>
  </si>
  <si>
    <t>US-2016-139262</t>
  </si>
  <si>
    <t>CA-2016-121447</t>
  </si>
  <si>
    <t>CA-2016-119025</t>
  </si>
  <si>
    <t>US-2016-143280</t>
  </si>
  <si>
    <t>CA-2016-144400</t>
  </si>
  <si>
    <t>CA-2016-165015</t>
  </si>
  <si>
    <t>CA-2016-102456</t>
  </si>
  <si>
    <t>CA-2016-101448</t>
  </si>
  <si>
    <t>La Crosse</t>
  </si>
  <si>
    <t>CA-2016-128706</t>
  </si>
  <si>
    <t>DW-13540</t>
  </si>
  <si>
    <t>Don Weiss</t>
  </si>
  <si>
    <t>FUR-FU-10004053</t>
  </si>
  <si>
    <t>DAX Two-Tone Silver Metal Document Frame</t>
  </si>
  <si>
    <t>CA-2016-101623</t>
  </si>
  <si>
    <t>CA-2016-111283</t>
  </si>
  <si>
    <t>US-2016-143819</t>
  </si>
  <si>
    <t>US-2016-151862</t>
  </si>
  <si>
    <t>TEC-PH-10003535</t>
  </si>
  <si>
    <t>RCA ViSYS 25423RE1 Corded phone</t>
  </si>
  <si>
    <t>CA-2016-112123</t>
  </si>
  <si>
    <t>CA-2016-116799</t>
  </si>
  <si>
    <t>JG-15310</t>
  </si>
  <si>
    <t>Jason Gross</t>
  </si>
  <si>
    <t>OFF-PA-10001892</t>
  </si>
  <si>
    <t>Rediform Wirebound "Phone Memo" Message Book, 11 x 5-3/4</t>
  </si>
  <si>
    <t>CA-2016-167759</t>
  </si>
  <si>
    <t>CA-2016-145730</t>
  </si>
  <si>
    <t>FUR-TA-10004915</t>
  </si>
  <si>
    <t>Office Impressions End Table, 20-1/2"H x 24"W x 20"D</t>
  </si>
  <si>
    <t>CA-2016-120005</t>
  </si>
  <si>
    <t>CA-2016-103982</t>
  </si>
  <si>
    <t>Round Rock</t>
  </si>
  <si>
    <t>CA-2016-154053</t>
  </si>
  <si>
    <t>OFF-AR-10003727</t>
  </si>
  <si>
    <t>Berol Giant Pencil Sharpener</t>
  </si>
  <si>
    <t>CA-2016-122518</t>
  </si>
  <si>
    <t>CA-2016-164637</t>
  </si>
  <si>
    <t>CA-2016-158358</t>
  </si>
  <si>
    <t>CA-2016-165218</t>
  </si>
  <si>
    <t>US-2016-155173</t>
  </si>
  <si>
    <t>CA-2016-110898</t>
  </si>
  <si>
    <t>US-2016-137547</t>
  </si>
  <si>
    <t>TEC-PH-10002365</t>
  </si>
  <si>
    <t>Belkin Grip Candy Sheer Case / Cover for iPhone 5 and 5S</t>
  </si>
  <si>
    <t>CA-2016-169103</t>
  </si>
  <si>
    <t>CA-2016-106306</t>
  </si>
  <si>
    <t>CA-2016-111976</t>
  </si>
  <si>
    <t>CA-2016-137337</t>
  </si>
  <si>
    <t>CA-2016-130400</t>
  </si>
  <si>
    <t>US-2016-140172</t>
  </si>
  <si>
    <t>CA-2016-120803</t>
  </si>
  <si>
    <t>Milford</t>
  </si>
  <si>
    <t>CA-2016-153269</t>
  </si>
  <si>
    <t>Andover</t>
  </si>
  <si>
    <t>US-2016-112977</t>
  </si>
  <si>
    <t>CJ-12010</t>
  </si>
  <si>
    <t>Caroline Jumper</t>
  </si>
  <si>
    <t>US-2016-122182</t>
  </si>
  <si>
    <t>BD-11770</t>
  </si>
  <si>
    <t>Bryan Davis</t>
  </si>
  <si>
    <t>CA-2016-159016</t>
  </si>
  <si>
    <t>CA-2016-169663</t>
  </si>
  <si>
    <t>TEC-MA-10000984</t>
  </si>
  <si>
    <t>Okidata MB760 Printer</t>
  </si>
  <si>
    <t>CA-2016-108959</t>
  </si>
  <si>
    <t>CA-2016-118255</t>
  </si>
  <si>
    <t>US-2016-128902</t>
  </si>
  <si>
    <t>CA-2016-146171</t>
  </si>
  <si>
    <t>CA-2016-122511</t>
  </si>
  <si>
    <t>CA-2016-115504</t>
  </si>
  <si>
    <t>CA-2016-119683</t>
  </si>
  <si>
    <t>CA-2016-127138</t>
  </si>
  <si>
    <t>US-2016-119270</t>
  </si>
  <si>
    <t>OFF-PA-10004022</t>
  </si>
  <si>
    <t>Hammermill Color Copier Paper (28Lb. and 96 Bright)</t>
  </si>
  <si>
    <t>CA-2016-158834</t>
  </si>
  <si>
    <t>OFF-AP-10000326</t>
  </si>
  <si>
    <t>Belkin 7 Outlet SurgeMaster Surge Protector with Phone Protection</t>
  </si>
  <si>
    <t>CA-2016-159373</t>
  </si>
  <si>
    <t>US-2016-108637</t>
  </si>
  <si>
    <t>CA-2016-136301</t>
  </si>
  <si>
    <t>FUR-FU-10004712</t>
  </si>
  <si>
    <t>Westinghouse Mesh Shade Clip-On Gooseneck Lamp, Black</t>
  </si>
  <si>
    <t>US-2016-114013</t>
  </si>
  <si>
    <t>OFF-BI-10004318</t>
  </si>
  <si>
    <t>Ibico EB-19 Dual Function Manual Binding System</t>
  </si>
  <si>
    <t>Okidata MB491 Multifunction Printer</t>
  </si>
  <si>
    <t>CA-2016-119123</t>
  </si>
  <si>
    <t>US-2016-154361</t>
  </si>
  <si>
    <t>HZ-14950</t>
  </si>
  <si>
    <t>Henia Zydlo</t>
  </si>
  <si>
    <t>CA-2016-162082</t>
  </si>
  <si>
    <t>Harlingen</t>
  </si>
  <si>
    <t>CA-2016-124793</t>
  </si>
  <si>
    <t>CA-2016-133802</t>
  </si>
  <si>
    <t>Redwood City</t>
  </si>
  <si>
    <t>CA-2016-102134</t>
  </si>
  <si>
    <t>US-2016-113509</t>
  </si>
  <si>
    <t>TEC-AC-10004855</t>
  </si>
  <si>
    <t>V7 USB Numeric Keypad</t>
  </si>
  <si>
    <t>CA-2016-138968</t>
  </si>
  <si>
    <t>CA-2016-140571</t>
  </si>
  <si>
    <t>CA-2016-149272</t>
  </si>
  <si>
    <t>Bryan</t>
  </si>
  <si>
    <t>CA-2016-128111</t>
  </si>
  <si>
    <t>Malden</t>
  </si>
  <si>
    <t>CA-2016-115476</t>
  </si>
  <si>
    <t>CA-2016-131737</t>
  </si>
  <si>
    <t>CA-2016-134544</t>
  </si>
  <si>
    <t>US-2016-120929</t>
  </si>
  <si>
    <t>CA-2016-113292</t>
  </si>
  <si>
    <t>CA-2016-106383</t>
  </si>
  <si>
    <t>Littleton</t>
  </si>
  <si>
    <t>FUR-BO-10002202</t>
  </si>
  <si>
    <t>Atlantic Metals Mobile 2-Shelf Bookcases, Custom Colors</t>
  </si>
  <si>
    <t>CA-2016-136371</t>
  </si>
  <si>
    <t>SV-20935</t>
  </si>
  <si>
    <t>Susan Vittorini</t>
  </si>
  <si>
    <t>CA-2016-118178</t>
  </si>
  <si>
    <t>US-2016-156986</t>
  </si>
  <si>
    <t>CA-2016-150889</t>
  </si>
  <si>
    <t>TEC-PH-10000004</t>
  </si>
  <si>
    <t>Belkin iPhone and iPad Lightning Cable</t>
  </si>
  <si>
    <t>CA-2016-127670</t>
  </si>
  <si>
    <t>Saint Peters</t>
  </si>
  <si>
    <t>CA-2016-162747</t>
  </si>
  <si>
    <t>US-2016-133879</t>
  </si>
  <si>
    <t>OFF-BI-10004465</t>
  </si>
  <si>
    <t>Avery Durable Slant Ring Binders</t>
  </si>
  <si>
    <t>OFF-AR-10004956</t>
  </si>
  <si>
    <t>Newell 33</t>
  </si>
  <si>
    <t>CA-2016-163153</t>
  </si>
  <si>
    <t>CA-2016-107615</t>
  </si>
  <si>
    <t>CA-2016-118899</t>
  </si>
  <si>
    <t>US-2016-164189</t>
  </si>
  <si>
    <t>CA-2016-113803</t>
  </si>
  <si>
    <t>OFF-PA-10001994</t>
  </si>
  <si>
    <t>Ink Jet Note and Greeting Cards, 8-1/2" x 5-1/2" Card Size</t>
  </si>
  <si>
    <t>CA-2016-130911</t>
  </si>
  <si>
    <t>CA-2016-134887</t>
  </si>
  <si>
    <t>Norman</t>
  </si>
  <si>
    <t>CA-2016-120082</t>
  </si>
  <si>
    <t>CA-2016-123666</t>
  </si>
  <si>
    <t>US-2016-162677</t>
  </si>
  <si>
    <t>CA-2016-161361</t>
  </si>
  <si>
    <t>CA-2016-119074</t>
  </si>
  <si>
    <t>FUR-FU-10003731</t>
  </si>
  <si>
    <t>Eldon Expressions Wood and Plastic Desk Accessories, Oak</t>
  </si>
  <si>
    <t>CA-2016-162901</t>
  </si>
  <si>
    <t>CA-2016-131380</t>
  </si>
  <si>
    <t>CA-2016-152555</t>
  </si>
  <si>
    <t>CA-2016-167556</t>
  </si>
  <si>
    <t>JM-15250</t>
  </si>
  <si>
    <t>Janet Martin</t>
  </si>
  <si>
    <t>CA-2016-127236</t>
  </si>
  <si>
    <t>TEC-PH-10000141</t>
  </si>
  <si>
    <t>Clearsounds A400</t>
  </si>
  <si>
    <t>CA-2016-128258</t>
  </si>
  <si>
    <t>US-2016-151827</t>
  </si>
  <si>
    <t>CA-2016-124100</t>
  </si>
  <si>
    <t>RB-19360</t>
  </si>
  <si>
    <t>Raymond Buch</t>
  </si>
  <si>
    <t>OFF-LA-10001297</t>
  </si>
  <si>
    <t>Avery 473</t>
  </si>
  <si>
    <t>FUR-FU-10002597</t>
  </si>
  <si>
    <t>C-Line Magnetic Cubicle Keepers, Clear Polypropylene</t>
  </si>
  <si>
    <t>OFF-BI-10004584</t>
  </si>
  <si>
    <t>GBC ProClick 150 Presentation Binding System</t>
  </si>
  <si>
    <t>FUR-FU-10000206</t>
  </si>
  <si>
    <t>GE General Purpose, Extra Long Life, Showcase &amp; Floodlight Incandescent Bulbs</t>
  </si>
  <si>
    <t>OFF-SU-10003505</t>
  </si>
  <si>
    <t>Premier Electric Letter Opener</t>
  </si>
  <si>
    <t>CL-12700</t>
  </si>
  <si>
    <t>Craig Leslie</t>
  </si>
  <si>
    <t>OFF-LA-10004345</t>
  </si>
  <si>
    <t>Avery 493</t>
  </si>
  <si>
    <t>RB-19570</t>
  </si>
  <si>
    <t>Rob Beeghly</t>
  </si>
  <si>
    <t>OFF-LA-10000081</t>
  </si>
  <si>
    <t>Avery 496</t>
  </si>
  <si>
    <t>LW-16990</t>
  </si>
  <si>
    <t>Lindsay Williams</t>
  </si>
  <si>
    <t>OFF-PA-10001260</t>
  </si>
  <si>
    <t>TOPS Money Receipt Book, Consecutively Numbered in Red,</t>
  </si>
  <si>
    <t>CV-12805</t>
  </si>
  <si>
    <t>Cynthia Voltz</t>
  </si>
  <si>
    <t>OFF-AP-10000390</t>
  </si>
  <si>
    <t>Euro Pro Shark Stick Mini Vacuum</t>
  </si>
  <si>
    <t>Waterbury</t>
  </si>
  <si>
    <t>OFF-BI-10000279</t>
  </si>
  <si>
    <t>Acco Recycled 2" Capacity Laser Printer Hanging Data Binders</t>
  </si>
  <si>
    <t>TEC-CO-10004722</t>
  </si>
  <si>
    <t>Canon imageCLASS 2200 Advanced Copier</t>
  </si>
  <si>
    <t>TEC-AC-10000580</t>
  </si>
  <si>
    <t>Logitech G13 Programmable Gameboard with LCD Display</t>
  </si>
  <si>
    <t>OFF-PA-10004675</t>
  </si>
  <si>
    <t>Telephone Message Books with Fax/Mobile Section, 5 1/2" x 3 3/16"</t>
  </si>
  <si>
    <t>RW-19690</t>
  </si>
  <si>
    <t>Robert Waldorf</t>
  </si>
  <si>
    <t>FUR-FU-10001379</t>
  </si>
  <si>
    <t>Executive Impressions 16-1/2" Circular Wall Clock</t>
  </si>
  <si>
    <t>OFF-PA-10001534</t>
  </si>
  <si>
    <t>Xerox 230</t>
  </si>
  <si>
    <t>LP-17095</t>
  </si>
  <si>
    <t>Liz Preis</t>
  </si>
  <si>
    <t>TEC-MA-10002178</t>
  </si>
  <si>
    <t>Cisco CP-7937G Unified IP Conference Station Phone</t>
  </si>
  <si>
    <t>OFF-PA-10000232</t>
  </si>
  <si>
    <t>Xerox 1975</t>
  </si>
  <si>
    <t>TB-21055</t>
  </si>
  <si>
    <t>Ted Butterfield</t>
  </si>
  <si>
    <t>FUR-FU-10003976</t>
  </si>
  <si>
    <t>DAX Executive Solid Wood Document Frame, Desktop or Hang, Mahogany, 5 x 7</t>
  </si>
  <si>
    <t>TEC-PH-10001924</t>
  </si>
  <si>
    <t>iHome FM Clock Radio with Lightning Dock</t>
  </si>
  <si>
    <t>OFF-AR-10001216</t>
  </si>
  <si>
    <t>Newell 339</t>
  </si>
  <si>
    <t>OFF-PA-10004911</t>
  </si>
  <si>
    <t>Rediform S.O.S. 1-Up Phone Message Bk, 4-1/4x3-1/16 Bk, 1 Form/Pg, 40 Messages/Bk, 3/Pk</t>
  </si>
  <si>
    <t>MH-18115</t>
  </si>
  <si>
    <t>Mick Hernandez</t>
  </si>
  <si>
    <t>OFF-LA-10003537</t>
  </si>
  <si>
    <t>Avery 515</t>
  </si>
  <si>
    <t>Waco</t>
  </si>
  <si>
    <t>OFF-AP-10000159</t>
  </si>
  <si>
    <t>Belkin F9M820V08 8 Outlet Surge</t>
  </si>
  <si>
    <t>OFF-PA-10004381</t>
  </si>
  <si>
    <t>14-7/8 x 11 Blue Bar Computer Printout Paper</t>
  </si>
  <si>
    <t>TEC-PH-10002447</t>
  </si>
  <si>
    <t>AT&amp;T CL83451 4-Handset Telephone</t>
  </si>
  <si>
    <t>OFF-PA-10003651</t>
  </si>
  <si>
    <t>Xerox 1968</t>
  </si>
  <si>
    <t>Laguna Niguel</t>
  </si>
  <si>
    <t>OFF-PA-10004735</t>
  </si>
  <si>
    <t>Xerox 1905</t>
  </si>
  <si>
    <t>OFF-AP-10001564</t>
  </si>
  <si>
    <t>Hoover Commercial Lightweight Upright Vacuum with E-Z Empty Dirt Cup</t>
  </si>
  <si>
    <t>FUR-CH-10003606</t>
  </si>
  <si>
    <t>SAFCO Folding Chair Trolley</t>
  </si>
  <si>
    <t>OFF-PA-10000740</t>
  </si>
  <si>
    <t>Xerox 1982</t>
  </si>
  <si>
    <t>TEC-AC-10004001</t>
  </si>
  <si>
    <t>Logitech Wireless Headset H600 Over-The-Head Design</t>
  </si>
  <si>
    <t>OFF-AP-10000055</t>
  </si>
  <si>
    <t>Belkin F9S820V06 8 Outlet Surge</t>
  </si>
  <si>
    <t>OFF-AR-10001227</t>
  </si>
  <si>
    <t>Newell 338</t>
  </si>
  <si>
    <t>NS-18505</t>
  </si>
  <si>
    <t>Neola Schneider</t>
  </si>
  <si>
    <t>CD-11980</t>
  </si>
  <si>
    <t>Carol Darley</t>
  </si>
  <si>
    <t>FUR-BO-10001619</t>
  </si>
  <si>
    <t>O'Sullivan Cherrywood Estates Traditional Bookcase</t>
  </si>
  <si>
    <t>OFF-AP-10000252</t>
  </si>
  <si>
    <t>Harmony HEPA Quiet Air Purifiers</t>
  </si>
  <si>
    <t>Torrance</t>
  </si>
  <si>
    <t>OFF-PA-10003673</t>
  </si>
  <si>
    <t>Strathmore Photo Mount Cards</t>
  </si>
  <si>
    <t>CA-2017-107503</t>
  </si>
  <si>
    <t>CA-2017-144463</t>
  </si>
  <si>
    <t>CA-2017-154466</t>
  </si>
  <si>
    <t>CA-2017-151750</t>
  </si>
  <si>
    <t>CA-2017-113481</t>
  </si>
  <si>
    <t>CA-2017-147207</t>
  </si>
  <si>
    <t>OFF-AP-10000027</t>
  </si>
  <si>
    <t>Hoover Commercial SteamVac</t>
  </si>
  <si>
    <t>CA-2017-118668</t>
  </si>
  <si>
    <t>US-2017-114034</t>
  </si>
  <si>
    <t>CA-2017-111738</t>
  </si>
  <si>
    <t>CA-2017-150931</t>
  </si>
  <si>
    <t>Tuscaloosa</t>
  </si>
  <si>
    <t>CA-2017-159366</t>
  </si>
  <si>
    <t>US-2017-168690</t>
  </si>
  <si>
    <t>Ormond Beach</t>
  </si>
  <si>
    <t>US-2017-123862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</si>
  <si>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</si>
  <si>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</si>
  <si>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</si>
  <si>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</si>
  <si>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</si>
  <si>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</si>
  <si>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</si>
  <si>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</si>
  <si>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CA-2017-127306</t>
  </si>
  <si>
    <t>CA-2017-149076</t>
  </si>
  <si>
    <t>CA-2017-113278</t>
  </si>
  <si>
    <t>CA-2017-167752</t>
  </si>
  <si>
    <t>CA-2017-152961</t>
  </si>
  <si>
    <t>CA-2017-160934</t>
  </si>
  <si>
    <t>US-2017-104661</t>
  </si>
  <si>
    <t>CA-2017-125913</t>
  </si>
  <si>
    <t>CA-2017-138289</t>
  </si>
  <si>
    <t>CA-2017-154718</t>
  </si>
  <si>
    <t>Keller</t>
  </si>
  <si>
    <t>CA-2017-153045</t>
  </si>
  <si>
    <t>US-2017-127292</t>
  </si>
  <si>
    <t>CA-2017-157252</t>
  </si>
  <si>
    <t>CA-2017-161809</t>
  </si>
  <si>
    <t>CA-2017-144589</t>
  </si>
  <si>
    <t>US-2017-120649</t>
  </si>
  <si>
    <t>CA-2017-152079</t>
  </si>
  <si>
    <t>CA-2017-131954</t>
  </si>
  <si>
    <t>CA-2017-160423</t>
  </si>
  <si>
    <t>CA-2017-127026</t>
  </si>
  <si>
    <t>TEC-MA-10002981</t>
  </si>
  <si>
    <t>I.R.I.S IRISCard Anywhere 5 Card Scanner</t>
  </si>
  <si>
    <t>CA-2017-141782</t>
  </si>
  <si>
    <t>CA-2017-127432</t>
  </si>
  <si>
    <t>TEC-CO-10003236</t>
  </si>
  <si>
    <t>Canon Image Class D660 Copier</t>
  </si>
  <si>
    <t>CA-2017-152499</t>
  </si>
  <si>
    <t>CA-2017-145142</t>
  </si>
  <si>
    <t>CA-2017-139080</t>
  </si>
  <si>
    <t>CA-2017-161893</t>
  </si>
  <si>
    <t>CA-2017-119669</t>
  </si>
  <si>
    <t>CA-2017-104619</t>
  </si>
  <si>
    <t>CA-2017-134649</t>
  </si>
  <si>
    <t>Hoover</t>
  </si>
  <si>
    <t>CA-2017-164098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</si>
  <si>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</si>
  <si>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</si>
  <si>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</si>
  <si>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</si>
  <si>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</si>
  <si>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</si>
  <si>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</si>
  <si>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US-2017-127341</t>
  </si>
  <si>
    <t>CA-2017-139304</t>
  </si>
  <si>
    <t>CA-2017-131653</t>
  </si>
  <si>
    <t>CA-2017-145338</t>
  </si>
  <si>
    <t>CA-2017-160927</t>
  </si>
  <si>
    <t>CA-2017-104220</t>
  </si>
  <si>
    <t>CA-2017-164329</t>
  </si>
  <si>
    <t>CA-2017-112725</t>
  </si>
  <si>
    <t>CA-2017-148999</t>
  </si>
  <si>
    <t>CA-2017-121790</t>
  </si>
  <si>
    <t>CA-2017-157273</t>
  </si>
  <si>
    <t>US-2017-164147</t>
  </si>
  <si>
    <t>CA-2017-161333</t>
  </si>
  <si>
    <t>CA-2017-128076</t>
  </si>
  <si>
    <t>TEC-MA-10002109</t>
  </si>
  <si>
    <t>HP Officejet Pro 8600 e-All-In-One Printer, Copier, Scanner, Fax</t>
  </si>
  <si>
    <t>CA-2017-167703</t>
  </si>
  <si>
    <t>CA-2017-126354</t>
  </si>
  <si>
    <t>CA-2017-127474</t>
  </si>
  <si>
    <t>CA-2017-169474</t>
  </si>
  <si>
    <t>CA-2017-131282</t>
  </si>
  <si>
    <t>CA-2017-107517</t>
  </si>
  <si>
    <t>CA-2017-122994</t>
  </si>
  <si>
    <t>CA-2017-115105</t>
  </si>
  <si>
    <t>US-2017-101840</t>
  </si>
  <si>
    <t>CA-2017-154102</t>
  </si>
  <si>
    <t>CA-2017-118773</t>
  </si>
  <si>
    <t>CA-2017-150602</t>
  </si>
  <si>
    <t>CA-2017-145807</t>
  </si>
  <si>
    <t>CA-2017-124086</t>
  </si>
  <si>
    <t>CA-2017-123659</t>
  </si>
  <si>
    <t>CA-2017-116204</t>
  </si>
  <si>
    <t>CA-2017-131828</t>
  </si>
  <si>
    <t>US-2017-118535</t>
  </si>
  <si>
    <t>CA-2017-138156</t>
  </si>
  <si>
    <t>CA-2017-104801</t>
  </si>
  <si>
    <t>CA-2017-151176</t>
  </si>
  <si>
    <t>CA-2017-104906</t>
  </si>
  <si>
    <t>CA-2017-154809</t>
  </si>
  <si>
    <t>CA-2017-118521</t>
  </si>
  <si>
    <t>CA-2017-120019</t>
  </si>
  <si>
    <t>CA-2017-163265</t>
  </si>
  <si>
    <t>CA-2017-154039</t>
  </si>
  <si>
    <t>US-2017-163195</t>
  </si>
  <si>
    <t>CA-2017-132647</t>
  </si>
  <si>
    <t>CA-2017-159149</t>
  </si>
  <si>
    <t>CA-2017-109085</t>
  </si>
  <si>
    <t>CA-2017-164707</t>
  </si>
  <si>
    <t>CA-2017-122693</t>
  </si>
  <si>
    <t>CA-2017-166415</t>
  </si>
  <si>
    <t>CA-2017-134838</t>
  </si>
  <si>
    <t>CA-2017-105809</t>
  </si>
  <si>
    <t>CA-2017-150525</t>
  </si>
  <si>
    <t>Muskogee</t>
  </si>
  <si>
    <t>CA-2017-105445</t>
  </si>
  <si>
    <t>CA-2017-135937</t>
  </si>
  <si>
    <t>TEC-AC-10001114</t>
  </si>
  <si>
    <t>Microsoft Wireless Mobile Mouse 4000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</si>
  <si>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</si>
  <si>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</si>
  <si>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</si>
  <si>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</si>
  <si>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</si>
  <si>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</si>
  <si>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</si>
  <si>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</si>
  <si>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CA-2017-121706</t>
  </si>
  <si>
    <t>CA-2017-121258</t>
  </si>
  <si>
    <t>CA-2017-101959</t>
  </si>
  <si>
    <t>CA-2017-146024</t>
  </si>
  <si>
    <t>CA-2017-163902</t>
  </si>
  <si>
    <t>CA-2017-104885</t>
  </si>
  <si>
    <t>CA-2017-152261</t>
  </si>
  <si>
    <t>CA-2017-155712</t>
  </si>
  <si>
    <t>CA-2017-124114</t>
  </si>
  <si>
    <t>CA-2017-121804</t>
  </si>
  <si>
    <t>CA-2017-127621</t>
  </si>
  <si>
    <t>CA-2017-111815</t>
  </si>
  <si>
    <t>CA-2017-123085</t>
  </si>
  <si>
    <t>CA-2017-117513</t>
  </si>
  <si>
    <t>CA-2017-110478</t>
  </si>
  <si>
    <t>CA-2017-142174</t>
  </si>
  <si>
    <t>US-2017-119816</t>
  </si>
  <si>
    <t>CA-2017-147753</t>
  </si>
  <si>
    <t>CA-2017-168123</t>
  </si>
  <si>
    <t>CA-2017-161046</t>
  </si>
  <si>
    <t>CA-2017-168193</t>
  </si>
  <si>
    <t>RM-19750</t>
  </si>
  <si>
    <t>Roland Murray</t>
  </si>
  <si>
    <t>US-2017-119039</t>
  </si>
  <si>
    <t>CA-2017-125101</t>
  </si>
  <si>
    <t>CA-2017-167640</t>
  </si>
  <si>
    <t>CA-2017-148642</t>
  </si>
  <si>
    <t>CA-2017-136672</t>
  </si>
  <si>
    <t>CA-2017-110884</t>
  </si>
  <si>
    <t>CA-2017-155698</t>
  </si>
  <si>
    <t>OFF-AP-10001124</t>
  </si>
  <si>
    <t>Belkin 8 Outlet SurgeMaster II Gold Surge Protector with Phone Protection</t>
  </si>
  <si>
    <t>CA-2017-104080</t>
  </si>
  <si>
    <t>CA-2017-102834</t>
  </si>
  <si>
    <t>CA-2017-147354</t>
  </si>
  <si>
    <t>CA-2017-144638</t>
  </si>
  <si>
    <t>CA-2017-130967</t>
  </si>
  <si>
    <t>CA-2017-155824</t>
  </si>
  <si>
    <t>CA-2017-140494</t>
  </si>
  <si>
    <t>CA-2017-132290</t>
  </si>
  <si>
    <t>CA-2017-147291</t>
  </si>
  <si>
    <t>US-2017-141558</t>
  </si>
  <si>
    <t>US-2017-133081</t>
  </si>
  <si>
    <t>CA-2017-159352</t>
  </si>
  <si>
    <t>CA-2017-116288</t>
  </si>
  <si>
    <t>CA-2017-152786</t>
  </si>
  <si>
    <t>Rogers</t>
  </si>
  <si>
    <t>CA-2017-166296</t>
  </si>
  <si>
    <t>CA-2017-106859</t>
  </si>
  <si>
    <t>CA-2017-105851</t>
  </si>
  <si>
    <t>CA-2017-157966</t>
  </si>
  <si>
    <t>OFF-AR-10000799</t>
  </si>
  <si>
    <t>Col-Erase Pencils with Erasers</t>
  </si>
  <si>
    <t>CA-2017-153843</t>
  </si>
  <si>
    <t>CA-2017-107713</t>
  </si>
  <si>
    <t>US-2017-146906</t>
  </si>
  <si>
    <t>CA-2017-162474</t>
  </si>
  <si>
    <t>CA-2017-114370</t>
  </si>
  <si>
    <t>US-2017-101539</t>
  </si>
  <si>
    <t>CA-2017-152135</t>
  </si>
  <si>
    <t>CA-2017-161172</t>
  </si>
  <si>
    <t>CA-2017-129294</t>
  </si>
  <si>
    <t>CA-2017-129567</t>
  </si>
  <si>
    <t>CA-2017-140949</t>
  </si>
  <si>
    <t>CA-2017-142867</t>
  </si>
  <si>
    <t>US-2017-129224</t>
  </si>
  <si>
    <t>US-2017-119438</t>
  </si>
  <si>
    <t>CA-2017-160087</t>
  </si>
  <si>
    <t>CA-2017-148145</t>
  </si>
  <si>
    <t>CA-2017-162075</t>
  </si>
  <si>
    <t>CA-2017-143084</t>
  </si>
  <si>
    <t>CA-2017-122007</t>
  </si>
  <si>
    <t>US-2017-104955</t>
  </si>
  <si>
    <t>CA-2017-105410</t>
  </si>
  <si>
    <t>CA-2017-124436</t>
  </si>
  <si>
    <t>CA-2017-140515</t>
  </si>
  <si>
    <t>CA-2017-166499</t>
  </si>
  <si>
    <t>CA-2017-154214</t>
  </si>
  <si>
    <t>CA-2017-165491</t>
  </si>
  <si>
    <t>US-2017-143770</t>
  </si>
  <si>
    <t>CA-2017-122763</t>
  </si>
  <si>
    <t>CA-2017-169285</t>
  </si>
  <si>
    <t>CA-2017-119452</t>
  </si>
  <si>
    <t>CA-2017-108539</t>
  </si>
  <si>
    <t>CA-2017-156272</t>
  </si>
  <si>
    <t>Pompano Beach</t>
  </si>
  <si>
    <t>CA-2017-117156</t>
  </si>
  <si>
    <t>CA-2017-111591</t>
  </si>
  <si>
    <t>CA-2017-155985</t>
  </si>
  <si>
    <t>CA-2017-135650</t>
  </si>
  <si>
    <t>US-2017-140074</t>
  </si>
  <si>
    <t>OFF-PA-10002741</t>
  </si>
  <si>
    <t>Xerox 1980</t>
  </si>
  <si>
    <t>CA-2017-136511</t>
  </si>
  <si>
    <t>CA-2017-120719</t>
  </si>
  <si>
    <t>CA-2017-140151</t>
  </si>
  <si>
    <t>CA-2017-167101</t>
  </si>
  <si>
    <t>CA-2017-166184</t>
  </si>
  <si>
    <t>CA-2017-122308</t>
  </si>
  <si>
    <t>CA-2017-101637</t>
  </si>
  <si>
    <t>CA-2017-112039</t>
  </si>
  <si>
    <t>US-2017-117534</t>
  </si>
  <si>
    <t>CA-2017-155880</t>
  </si>
  <si>
    <t>CA-2017-101077</t>
  </si>
  <si>
    <t>CA-2017-143651</t>
  </si>
  <si>
    <t>CA-2017-105193</t>
  </si>
  <si>
    <t>US-2017-121251</t>
  </si>
  <si>
    <t>CA-2017-147144</t>
  </si>
  <si>
    <t>CA-2017-113208</t>
  </si>
  <si>
    <t>ML-18040</t>
  </si>
  <si>
    <t>Michelle Lonsdale</t>
  </si>
  <si>
    <t>FUR-FU-10004245</t>
  </si>
  <si>
    <t>Career Cubicle Clock, 8 1/4", Black</t>
  </si>
  <si>
    <t>CA-2017-162033</t>
  </si>
  <si>
    <t>US-2017-141677</t>
  </si>
  <si>
    <t>CA-2017-139416</t>
  </si>
  <si>
    <t>CA-2017-124716</t>
  </si>
  <si>
    <t>OFF-PA-10000859</t>
  </si>
  <si>
    <t>Unpadded Memo Slips</t>
  </si>
  <si>
    <t>CA-2017-113705</t>
  </si>
  <si>
    <t>TEC-PH-10004006</t>
  </si>
  <si>
    <t>Panasonic KX - TS880B Telephone</t>
  </si>
  <si>
    <t>CA-2017-144491</t>
  </si>
  <si>
    <t>US-2017-166611</t>
  </si>
  <si>
    <t>US-2017-147886</t>
  </si>
  <si>
    <t>CA-2017-126550</t>
  </si>
  <si>
    <t>CA-2017-113474</t>
  </si>
  <si>
    <t>TM-21490</t>
  </si>
  <si>
    <t>Tony Molinari</t>
  </si>
  <si>
    <t>OFF-EN-10004206</t>
  </si>
  <si>
    <t>Multimedia Mailers</t>
  </si>
  <si>
    <t>US-2017-154851</t>
  </si>
  <si>
    <t>CA-2017-129910</t>
  </si>
  <si>
    <t>US-2017-120147</t>
  </si>
  <si>
    <t>CA-2017-126634</t>
  </si>
  <si>
    <t>CA-2017-154907</t>
  </si>
  <si>
    <t>CA-2017-100524</t>
  </si>
  <si>
    <t>CA-2017-102771</t>
  </si>
  <si>
    <t>US-2017-159205</t>
  </si>
  <si>
    <t>CA-2017-114524</t>
  </si>
  <si>
    <t>CA-2017-133263</t>
  </si>
  <si>
    <t>CA-2017-144680</t>
  </si>
  <si>
    <t>US-2017-160143</t>
  </si>
  <si>
    <t>Row Labels</t>
  </si>
  <si>
    <t>(All)</t>
  </si>
  <si>
    <t>Subject</t>
  </si>
  <si>
    <t>Marks</t>
  </si>
  <si>
    <t>Cryptography</t>
  </si>
  <si>
    <t>Cyber Forensics</t>
  </si>
  <si>
    <t>Infromation Storage and Retrieval</t>
  </si>
  <si>
    <t>DataBase Management System</t>
  </si>
  <si>
    <t>Compiler Design</t>
  </si>
  <si>
    <t>Total</t>
  </si>
  <si>
    <t>$B$7</t>
  </si>
  <si>
    <t>Actual Case</t>
  </si>
  <si>
    <t>Best Case</t>
  </si>
  <si>
    <t>Worst Case</t>
  </si>
  <si>
    <t>$B$2:$B$6 by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</si>
  <si>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</si>
  <si>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</si>
  <si>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</si>
  <si>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</si>
  <si>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</si>
  <si>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</si>
  <si>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</si>
  <si>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Total Marks in the three scenarios</t>
  </si>
  <si>
    <t>To achieve 90% marks</t>
  </si>
  <si>
    <t>Total %</t>
  </si>
  <si>
    <t xml:space="preserve">Mileage </t>
  </si>
  <si>
    <t>Litres</t>
  </si>
  <si>
    <t>Distance to be covered</t>
  </si>
  <si>
    <t>Mileage (Kmpl)</t>
  </si>
  <si>
    <t>Litres of fuel (L)</t>
  </si>
  <si>
    <t>Distance by Mileage estimation</t>
  </si>
  <si>
    <t xml:space="preserve">Discount Rate </t>
  </si>
  <si>
    <t>Tax Rate</t>
  </si>
  <si>
    <t>Initial Investment</t>
  </si>
  <si>
    <t>Distribution</t>
  </si>
  <si>
    <t>Annual Decrease</t>
  </si>
  <si>
    <t>Min</t>
  </si>
  <si>
    <t>Max</t>
  </si>
  <si>
    <t>Year</t>
  </si>
  <si>
    <t xml:space="preserve">Vehicle Production Monte Carlo </t>
  </si>
  <si>
    <t>Unit Sales Quantity</t>
  </si>
  <si>
    <t>Unit Margin</t>
  </si>
  <si>
    <t>Annual Margin Decrease</t>
  </si>
  <si>
    <t>Year I Sales Quantity</t>
  </si>
  <si>
    <t>Ist Year Margin per vehicle</t>
  </si>
  <si>
    <t>Total Amount made</t>
  </si>
  <si>
    <t>Net Profit (Taxed)</t>
  </si>
  <si>
    <t>Depreciation for taxes</t>
  </si>
  <si>
    <t>Cash flow</t>
  </si>
  <si>
    <t>NPV</t>
  </si>
  <si>
    <t xml:space="preserve">Sample </t>
  </si>
  <si>
    <t>Number of samples</t>
  </si>
  <si>
    <t>Mean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</si>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</sst>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0.00;[Red]0.00"/>
    <numFmt numFmtId="166" formatCode="_-[$$-409]* #,##0.00_ ;_-[$$-409]* \-#,##0.00\ ;_-[$$-409]* &quot;-&quot;??_ ;_-@_ "/>
    <numFmt numFmtId="168" formatCode="_-[$$-409]* #,##0_ ;_-[$$-409]* \-#,##0\ ;_-[$$-409]* &quot;-&quot;??_ ;_-@_ "/>
    <numFmt numFmtId="170" formatCode=";;;"/>
    <numFmt numFmtId="172" formatCode="_ * #,##0_ ;_ * \-#,##0_ ;_ * &quot;-&quot;??_ ;_ @_ "/>
    <numFmt numFmtId="176" formatCode="_ &quot;₹&quot;\ * #,##0_ ;_ &quot;₹&quot;\ * \-#,##0_ ;_ &quot;₹&quot;\ * &quot;-&quot;??_ ;_ @_ "/>
    <numFmt numFmtId="178" formatCode="&quot;₹&quot;\ #,##0;[Red]&quot;₹&quot;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2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11" borderId="7" applyNumberFormat="0" applyAlignment="0" applyProtection="0"/>
    <xf numFmtId="0" fontId="1" fillId="12" borderId="8" applyNumberFormat="0" applyFont="0" applyAlignment="0" applyProtection="0"/>
    <xf numFmtId="0" fontId="1" fillId="13" borderId="0" applyNumberFormat="0" applyBorder="0" applyAlignment="0" applyProtection="0"/>
  </cellStyleXfs>
  <cellXfs count="6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0" borderId="1" xfId="0" applyFont="1" applyBorder="1"/>
    <xf numFmtId="0" fontId="4" fillId="5" borderId="1" xfId="0" applyFont="1" applyFill="1" applyBorder="1"/>
    <xf numFmtId="0" fontId="4" fillId="5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/>
    <xf numFmtId="164" fontId="0" fillId="0" borderId="0" xfId="4" applyFont="1"/>
    <xf numFmtId="14" fontId="0" fillId="0" borderId="0" xfId="0" applyNumberFormat="1"/>
    <xf numFmtId="164" fontId="1" fillId="0" borderId="0" xfId="4" applyFont="1"/>
    <xf numFmtId="14" fontId="1" fillId="0" borderId="0" xfId="4" applyNumberFormat="1" applyFont="1"/>
    <xf numFmtId="49" fontId="1" fillId="0" borderId="0" xfId="4" applyNumberFormat="1" applyFont="1"/>
    <xf numFmtId="1" fontId="1" fillId="0" borderId="0" xfId="4" applyNumberFormat="1" applyFont="1"/>
    <xf numFmtId="165" fontId="0" fillId="0" borderId="0" xfId="4" applyNumberFormat="1" applyFont="1"/>
    <xf numFmtId="165" fontId="0" fillId="0" borderId="0" xfId="0" applyNumberFormat="1"/>
    <xf numFmtId="0" fontId="5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7" fillId="6" borderId="5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10" fillId="6" borderId="3" xfId="0" applyFont="1" applyFill="1" applyBorder="1" applyAlignment="1">
      <alignment horizontal="right"/>
    </xf>
    <xf numFmtId="0" fontId="10" fillId="6" borderId="5" xfId="0" applyFont="1" applyFill="1" applyBorder="1" applyAlignment="1">
      <alignment horizontal="right"/>
    </xf>
    <xf numFmtId="0" fontId="0" fillId="7" borderId="0" xfId="0" applyFill="1" applyBorder="1" applyAlignment="1"/>
    <xf numFmtId="0" fontId="2" fillId="2" borderId="0" xfId="2" applyBorder="1" applyAlignment="1"/>
    <xf numFmtId="0" fontId="3" fillId="3" borderId="0" xfId="3" applyBorder="1" applyAlignment="1"/>
    <xf numFmtId="0" fontId="5" fillId="0" borderId="1" xfId="0" applyFont="1" applyBorder="1"/>
    <xf numFmtId="0" fontId="5" fillId="0" borderId="2" xfId="0" applyFont="1" applyBorder="1"/>
    <xf numFmtId="0" fontId="8" fillId="8" borderId="0" xfId="0" applyFont="1" applyFill="1" applyBorder="1" applyAlignment="1">
      <alignment horizontal="left"/>
    </xf>
    <xf numFmtId="0" fontId="9" fillId="8" borderId="6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left"/>
    </xf>
    <xf numFmtId="0" fontId="3" fillId="3" borderId="4" xfId="3" applyBorder="1" applyAlignment="1"/>
    <xf numFmtId="0" fontId="2" fillId="2" borderId="4" xfId="2" applyBorder="1" applyAlignment="1"/>
    <xf numFmtId="0" fontId="0" fillId="9" borderId="0" xfId="0" applyFill="1" applyBorder="1" applyAlignment="1"/>
    <xf numFmtId="0" fontId="0" fillId="9" borderId="4" xfId="0" applyFill="1" applyBorder="1" applyAlignment="1"/>
    <xf numFmtId="2" fontId="5" fillId="0" borderId="2" xfId="1" applyNumberFormat="1" applyFont="1" applyBorder="1"/>
    <xf numFmtId="0" fontId="6" fillId="10" borderId="2" xfId="0" applyFont="1" applyFill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9" fontId="0" fillId="0" borderId="0" xfId="1" applyFont="1"/>
    <xf numFmtId="166" fontId="0" fillId="0" borderId="0" xfId="0" applyNumberFormat="1"/>
    <xf numFmtId="168" fontId="0" fillId="0" borderId="0" xfId="0" applyNumberFormat="1"/>
    <xf numFmtId="44" fontId="0" fillId="0" borderId="0" xfId="6" applyFont="1"/>
    <xf numFmtId="9" fontId="0" fillId="0" borderId="0" xfId="0" applyNumberFormat="1"/>
    <xf numFmtId="170" fontId="0" fillId="0" borderId="0" xfId="0" applyNumberFormat="1" applyProtection="1"/>
    <xf numFmtId="0" fontId="12" fillId="11" borderId="7" xfId="7" applyNumberFormat="1"/>
    <xf numFmtId="168" fontId="13" fillId="14" borderId="0" xfId="0" applyNumberFormat="1" applyFont="1" applyFill="1" applyAlignment="1">
      <alignment horizontal="center"/>
    </xf>
    <xf numFmtId="168" fontId="0" fillId="14" borderId="0" xfId="0" applyNumberFormat="1" applyFill="1" applyAlignment="1">
      <alignment horizontal="center"/>
    </xf>
    <xf numFmtId="168" fontId="0" fillId="14" borderId="10" xfId="0" applyNumberFormat="1" applyFill="1" applyBorder="1" applyAlignment="1">
      <alignment horizontal="center"/>
    </xf>
    <xf numFmtId="9" fontId="13" fillId="14" borderId="9" xfId="0" applyNumberFormat="1" applyFont="1" applyFill="1" applyBorder="1" applyAlignment="1">
      <alignment horizontal="right" vertical="center" textRotation="90"/>
    </xf>
    <xf numFmtId="172" fontId="0" fillId="0" borderId="0" xfId="5" applyNumberFormat="1" applyFont="1"/>
    <xf numFmtId="0" fontId="14" fillId="0" borderId="0" xfId="0" applyFont="1" applyAlignment="1">
      <alignment horizontal="left"/>
    </xf>
    <xf numFmtId="3" fontId="0" fillId="0" borderId="0" xfId="0" applyNumberFormat="1"/>
    <xf numFmtId="172" fontId="0" fillId="0" borderId="0" xfId="0" applyNumberFormat="1"/>
    <xf numFmtId="44" fontId="0" fillId="0" borderId="0" xfId="0" applyNumberFormat="1"/>
    <xf numFmtId="176" fontId="0" fillId="0" borderId="0" xfId="6" applyNumberFormat="1" applyFont="1"/>
    <xf numFmtId="178" fontId="0" fillId="0" borderId="0" xfId="6" applyNumberFormat="1" applyFont="1"/>
    <xf numFmtId="0" fontId="2" fillId="2" borderId="0" xfId="2"/>
    <xf numFmtId="0" fontId="0" fillId="12" borderId="8" xfId="8" applyFont="1"/>
    <xf numFmtId="176" fontId="0" fillId="12" borderId="8" xfId="8" applyNumberFormat="1" applyFont="1"/>
    <xf numFmtId="0" fontId="1" fillId="13" borderId="0" xfId="9"/>
    <xf numFmtId="0" fontId="1" fillId="13" borderId="0" xfId="9" applyAlignment="1">
      <alignment horizontal="center"/>
    </xf>
  </cellXfs>
  <cellStyles count="10">
    <cellStyle name="20% - Accent1" xfId="9" builtinId="30"/>
    <cellStyle name="Bad" xfId="3" builtinId="27"/>
    <cellStyle name="Comma" xfId="5" builtinId="3"/>
    <cellStyle name="Currency" xfId="6" builtinId="4"/>
    <cellStyle name="Currency 2" xfId="4" xr:uid="{17F868C4-72D8-4528-9916-917CEF20213E}"/>
    <cellStyle name="Good" xfId="2" builtinId="26"/>
    <cellStyle name="Input" xfId="7" builtinId="20"/>
    <cellStyle name="Normal" xfId="0" builtinId="0"/>
    <cellStyle name="Note" xfId="8" builtinId="10"/>
    <cellStyle name="Percent" xfId="1" builtinId="5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Scenario Manager'!$A$4:$A$8</c:f>
              <c:strCache>
                <c:ptCount val="5"/>
                <c:pt idx="0">
                  <c:v>Infromation Storage and Retrieval</c:v>
                </c:pt>
                <c:pt idx="1">
                  <c:v>Compiler Design</c:v>
                </c:pt>
                <c:pt idx="2">
                  <c:v>DataBase Management System</c:v>
                </c:pt>
                <c:pt idx="3">
                  <c:v>Cryptography</c:v>
                </c:pt>
                <c:pt idx="4">
                  <c:v>Cyber Forensics</c:v>
                </c:pt>
              </c:strCache>
            </c:strRef>
          </c:cat>
          <c:val>
            <c:numRef>
              <c:f>' Scenario Manager'!$B$4:$B$8</c:f>
              <c:numCache>
                <c:formatCode>General</c:formatCode>
                <c:ptCount val="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6-45FC-8632-71140053A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616112"/>
        <c:axId val="969042784"/>
      </c:lineChart>
      <c:catAx>
        <c:axId val="8816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42784"/>
        <c:crosses val="autoZero"/>
        <c:auto val="1"/>
        <c:lblAlgn val="ctr"/>
        <c:lblOffset val="100"/>
        <c:noMultiLvlLbl val="0"/>
      </c:catAx>
      <c:valAx>
        <c:axId val="969042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NPV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NPV</a:t>
          </a:r>
        </a:p>
      </cx:txPr>
    </cx:title>
    <cx:plotArea>
      <cx:plotAreaRegion>
        <cx:series layoutId="clusteredColumn" uniqueId="{62C2DA0B-BBA7-48A0-AFF0-4CD20D91BCA1}">
          <cx:dataId val="0"/>
          <cx:layoutPr>
            <cx:binning intervalClosed="r"/>
          </cx:layoutPr>
        </cx:series>
      </cx:plotAreaRegion>
      <cx:axis id="0" hidden="1">
        <cx:catScaling gapWidth="3.17000008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1706880</xdr:colOff>
      <xdr:row>1</xdr:row>
      <xdr:rowOff>144780</xdr:rowOff>
    </xdr:from>
    <xdr:to>
      <xdr:col>6</xdr:col>
      <xdr:colOff>335280</xdr:colOff>
      <xdr:row>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E1A1F-D7D3-4313-98C2-CEC77C503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1</xdr:row>
      <xdr:rowOff>160020</xdr:rowOff>
    </xdr:from>
    <xdr:to>
      <xdr:col>13</xdr:col>
      <xdr:colOff>167640</xdr:colOff>
      <xdr:row>16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915B2FF-E060-4B93-AEDB-F0D0C07076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3580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son" refreshedDate="44079.079397106485" createdVersion="6" refreshedVersion="6" minRefreshableVersion="3" recordCount="3" xr:uid="{8F2DA386-D791-4D1D-B55C-4FC50FCE1CF0}">
  <cacheSource type="scenario"/>
  <cacheFields count="3">
    <cacheField name="$B$2:$B$6" numFmtId="0">
      <sharedItems containsNonDate="0" count="3">
        <s v="Actual Case"/>
        <s v="Worst Case"/>
        <s v="Best Case"/>
      </sharedItems>
    </cacheField>
    <cacheField name="$B$2:$B$6 by" numFmtId="0">
      <sharedItems containsNonDate="0" count="1">
        <s v="Anson"/>
      </sharedItems>
    </cacheField>
    <cacheField name="res $B$7" numFmtId="0">
      <sharedItems containsSemiMixedTypes="0" containsNonDate="0" containsString="0" containsNumber="1" containsInteger="1" minValue="175" maxValue="500" count="3">
        <n v="418"/>
        <n v="175"/>
        <n v="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11BF2-4B82-4770-84B1-2AE02D7C543E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0"/>
        <item x="2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7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785D-49EA-4434-9A51-1567013F4F15}" name="Table3" displayName="Table3" ref="A1:U1378" totalsRowShown="0">
  <autoFilter ref="A1:U1378" xr:uid="{60D3A672-C764-4957-AA3F-95EDC9871944}"/>
  <tableColumns count="21">
    <tableColumn id="1" xr3:uid="{4A590155-908F-4ECC-893B-4F47123E3B2B}" name="Row ID"/>
    <tableColumn id="2" xr3:uid="{F4EFA272-D4A7-4C39-AAA1-3FCF41518842}" name="Order ID"/>
    <tableColumn id="3" xr3:uid="{09084BC2-CFD6-4E1E-9CA8-351CFEB96625}" name="Order Date" dataDxfId="1"/>
    <tableColumn id="4" xr3:uid="{37443EFE-3F57-4DD8-AFA2-AE38947D6892}" name="Ship Date" dataDxfId="0"/>
    <tableColumn id="5" xr3:uid="{1158580E-F0B2-4BE1-960A-D0C95D647AD3}" name="Ship Mode"/>
    <tableColumn id="6" xr3:uid="{25781699-7760-4BEF-904F-90087B0E18E6}" name="Customer ID"/>
    <tableColumn id="7" xr3:uid="{9566F189-D7AA-47F9-BAA0-8EFA1158D27F}" name="Customer Name"/>
    <tableColumn id="8" xr3:uid="{D7B83F8E-26FF-48F9-AFE6-A577FE47041E}" name="Segment"/>
    <tableColumn id="9" xr3:uid="{40838E41-22FC-43B5-8B53-D673B575E2CB}" name="Country"/>
    <tableColumn id="10" xr3:uid="{8D3FF97C-B510-413E-8C52-3D2BC8CE7B71}" name="City"/>
    <tableColumn id="11" xr3:uid="{CA0EFF87-4E1D-439E-A95F-841795D07363}" name="State"/>
    <tableColumn id="12" xr3:uid="{658DEBDA-E510-47D0-AC6A-3F8CC03D8420}" name="Postal Code"/>
    <tableColumn id="13" xr3:uid="{5D11F790-16B8-488D-806D-FB3C296F692D}" name="Region"/>
    <tableColumn id="14" xr3:uid="{76D6652E-6D38-4AF5-A999-8EE9FA584916}" name="Product ID"/>
    <tableColumn id="15" xr3:uid="{A25A927B-94F3-4B83-A74E-EAC2C4E26BE5}" name="Category"/>
    <tableColumn id="16" xr3:uid="{D5F4723B-40AB-4EF6-9A15-88693B0C26C3}" name="Sub-Category"/>
    <tableColumn id="17" xr3:uid="{1DF65B73-D8EB-4635-8A07-5047C7D099B0}" name="Product Name"/>
    <tableColumn id="18" xr3:uid="{9B33EE53-198E-48AB-9CE3-45E8C949A729}" name="Sales"/>
    <tableColumn id="19" xr3:uid="{7A0452CA-DED5-4E9E-9F88-78CDBB9D51C6}" name="Quantity"/>
    <tableColumn id="20" xr3:uid="{4764A585-CCCE-46DC-BDF3-0AECA5283C4E}" name="Discount"/>
    <tableColumn id="21" xr3:uid="{74C6AFD1-3426-4158-BFC9-79E186FAA9C3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3F3-91AA-4CD9-B7BE-B4BDA925ED87}">
  <dimension ref="A1:U1378"/>
  <sheetViews>
    <sheetView workbookViewId="0">
      <selection sqref="A1:U1378"/>
    </sheetView>
  </sheetViews>
  <sheetFormatPr defaultRowHeight="14.4" x14ac:dyDescent="0.3"/>
  <cols>
    <col min="2" max="2" width="9.88671875" customWidth="1"/>
    <col min="3" max="3" width="12" customWidth="1"/>
    <col min="4" max="4" width="10.88671875" customWidth="1"/>
    <col min="5" max="5" width="12" customWidth="1"/>
    <col min="6" max="6" width="13.21875" customWidth="1"/>
    <col min="7" max="7" width="16.44140625" customWidth="1"/>
    <col min="8" max="8" width="10.33203125" customWidth="1"/>
    <col min="9" max="9" width="9.6640625" customWidth="1"/>
    <col min="12" max="12" width="12.77734375" customWidth="1"/>
    <col min="14" max="14" width="11.77734375" customWidth="1"/>
    <col min="15" max="15" width="10.44140625" customWidth="1"/>
    <col min="16" max="16" width="14.33203125" customWidth="1"/>
    <col min="17" max="17" width="15" customWidth="1"/>
    <col min="19" max="20" width="10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7475</v>
      </c>
      <c r="B2" t="s">
        <v>77</v>
      </c>
      <c r="C2" s="1">
        <v>41645</v>
      </c>
      <c r="D2" s="1">
        <v>41649</v>
      </c>
      <c r="E2" t="s">
        <v>22</v>
      </c>
      <c r="F2" t="s">
        <v>78</v>
      </c>
      <c r="G2" t="s">
        <v>79</v>
      </c>
      <c r="H2" t="s">
        <v>37</v>
      </c>
      <c r="I2" t="s">
        <v>26</v>
      </c>
      <c r="J2" t="s">
        <v>80</v>
      </c>
      <c r="K2" t="s">
        <v>81</v>
      </c>
      <c r="L2">
        <v>42420</v>
      </c>
      <c r="M2" t="s">
        <v>74</v>
      </c>
      <c r="N2" t="s">
        <v>82</v>
      </c>
      <c r="O2" t="s">
        <v>83</v>
      </c>
      <c r="P2" t="s">
        <v>84</v>
      </c>
      <c r="Q2" t="s">
        <v>85</v>
      </c>
      <c r="R2">
        <v>2573.8200000000002</v>
      </c>
      <c r="S2">
        <v>9</v>
      </c>
      <c r="T2">
        <v>0</v>
      </c>
      <c r="U2">
        <v>746.40779999999972</v>
      </c>
    </row>
    <row r="3" spans="1:21" x14ac:dyDescent="0.3">
      <c r="A3">
        <v>7661</v>
      </c>
      <c r="B3" t="s">
        <v>101</v>
      </c>
      <c r="C3" s="1">
        <v>41646</v>
      </c>
      <c r="D3" s="1">
        <v>41651</v>
      </c>
      <c r="E3" t="s">
        <v>22</v>
      </c>
      <c r="F3" t="s">
        <v>102</v>
      </c>
      <c r="G3" t="s">
        <v>103</v>
      </c>
      <c r="H3" t="s">
        <v>25</v>
      </c>
      <c r="I3" t="s">
        <v>26</v>
      </c>
      <c r="J3" t="s">
        <v>104</v>
      </c>
      <c r="K3" t="s">
        <v>28</v>
      </c>
      <c r="L3">
        <v>77340</v>
      </c>
      <c r="M3" t="s">
        <v>29</v>
      </c>
      <c r="N3" t="s">
        <v>105</v>
      </c>
      <c r="O3" t="s">
        <v>83</v>
      </c>
      <c r="P3" t="s">
        <v>106</v>
      </c>
      <c r="Q3" t="s">
        <v>107</v>
      </c>
      <c r="R3">
        <v>76.728000000000009</v>
      </c>
      <c r="S3">
        <v>3</v>
      </c>
      <c r="T3">
        <v>0.6</v>
      </c>
      <c r="U3">
        <v>-53.709599999999988</v>
      </c>
    </row>
    <row r="4" spans="1:21" x14ac:dyDescent="0.3">
      <c r="A4">
        <v>867</v>
      </c>
      <c r="B4" t="s">
        <v>119</v>
      </c>
      <c r="C4" s="1">
        <v>41649</v>
      </c>
      <c r="D4" s="1">
        <v>41654</v>
      </c>
      <c r="E4" t="s">
        <v>22</v>
      </c>
      <c r="F4" t="s">
        <v>120</v>
      </c>
      <c r="G4" t="s">
        <v>121</v>
      </c>
      <c r="H4" t="s">
        <v>71</v>
      </c>
      <c r="I4" t="s">
        <v>26</v>
      </c>
      <c r="J4" t="s">
        <v>122</v>
      </c>
      <c r="K4" t="s">
        <v>123</v>
      </c>
      <c r="L4">
        <v>22153</v>
      </c>
      <c r="M4" t="s">
        <v>74</v>
      </c>
      <c r="N4" t="s">
        <v>126</v>
      </c>
      <c r="O4" t="s">
        <v>83</v>
      </c>
      <c r="P4" t="s">
        <v>106</v>
      </c>
      <c r="Q4" t="s">
        <v>127</v>
      </c>
      <c r="R4">
        <v>51.94</v>
      </c>
      <c r="S4">
        <v>1</v>
      </c>
      <c r="T4">
        <v>0</v>
      </c>
      <c r="U4">
        <v>21.295400000000001</v>
      </c>
    </row>
    <row r="5" spans="1:21" x14ac:dyDescent="0.3">
      <c r="A5">
        <v>717</v>
      </c>
      <c r="B5" t="s">
        <v>128</v>
      </c>
      <c r="C5" s="1">
        <v>41650</v>
      </c>
      <c r="D5" s="1">
        <v>41653</v>
      </c>
      <c r="E5" t="s">
        <v>68</v>
      </c>
      <c r="F5" t="s">
        <v>129</v>
      </c>
      <c r="G5" t="s">
        <v>130</v>
      </c>
      <c r="H5" t="s">
        <v>25</v>
      </c>
      <c r="I5" t="s">
        <v>26</v>
      </c>
      <c r="J5" t="s">
        <v>131</v>
      </c>
      <c r="K5" t="s">
        <v>132</v>
      </c>
      <c r="L5">
        <v>19901</v>
      </c>
      <c r="M5" t="s">
        <v>54</v>
      </c>
      <c r="N5" t="s">
        <v>133</v>
      </c>
      <c r="O5" t="s">
        <v>83</v>
      </c>
      <c r="P5" t="s">
        <v>106</v>
      </c>
      <c r="Q5" t="s">
        <v>134</v>
      </c>
      <c r="R5">
        <v>9.94</v>
      </c>
      <c r="S5">
        <v>2</v>
      </c>
      <c r="T5">
        <v>0</v>
      </c>
      <c r="U5">
        <v>3.0813999999999995</v>
      </c>
    </row>
    <row r="6" spans="1:21" x14ac:dyDescent="0.3">
      <c r="A6">
        <v>2979</v>
      </c>
      <c r="B6" t="s">
        <v>151</v>
      </c>
      <c r="C6" s="1">
        <v>41652</v>
      </c>
      <c r="D6" s="1">
        <v>41655</v>
      </c>
      <c r="E6" t="s">
        <v>59</v>
      </c>
      <c r="F6" t="s">
        <v>152</v>
      </c>
      <c r="G6" t="s">
        <v>153</v>
      </c>
      <c r="H6" t="s">
        <v>25</v>
      </c>
      <c r="I6" t="s">
        <v>26</v>
      </c>
      <c r="J6" t="s">
        <v>154</v>
      </c>
      <c r="K6" t="s">
        <v>155</v>
      </c>
      <c r="L6">
        <v>29464</v>
      </c>
      <c r="M6" t="s">
        <v>74</v>
      </c>
      <c r="N6" t="s">
        <v>156</v>
      </c>
      <c r="O6" t="s">
        <v>83</v>
      </c>
      <c r="P6" t="s">
        <v>84</v>
      </c>
      <c r="Q6" t="s">
        <v>157</v>
      </c>
      <c r="R6">
        <v>545.93999999999994</v>
      </c>
      <c r="S6">
        <v>6</v>
      </c>
      <c r="T6">
        <v>0</v>
      </c>
      <c r="U6">
        <v>87.350400000000036</v>
      </c>
    </row>
    <row r="7" spans="1:21" x14ac:dyDescent="0.3">
      <c r="A7">
        <v>4939</v>
      </c>
      <c r="B7" t="s">
        <v>158</v>
      </c>
      <c r="C7" s="1">
        <v>41652</v>
      </c>
      <c r="D7" s="1">
        <v>41657</v>
      </c>
      <c r="E7" t="s">
        <v>22</v>
      </c>
      <c r="F7" t="s">
        <v>159</v>
      </c>
      <c r="G7" t="s">
        <v>160</v>
      </c>
      <c r="H7" t="s">
        <v>25</v>
      </c>
      <c r="I7" t="s">
        <v>26</v>
      </c>
      <c r="J7" t="s">
        <v>161</v>
      </c>
      <c r="K7" t="s">
        <v>63</v>
      </c>
      <c r="L7">
        <v>94109</v>
      </c>
      <c r="M7" t="s">
        <v>64</v>
      </c>
      <c r="N7" t="s">
        <v>164</v>
      </c>
      <c r="O7" t="s">
        <v>83</v>
      </c>
      <c r="P7" t="s">
        <v>165</v>
      </c>
      <c r="Q7" t="s">
        <v>166</v>
      </c>
      <c r="R7">
        <v>333.99899999999997</v>
      </c>
      <c r="S7">
        <v>3</v>
      </c>
      <c r="T7">
        <v>0.15</v>
      </c>
      <c r="U7">
        <v>3.9294000000000082</v>
      </c>
    </row>
    <row r="8" spans="1:21" x14ac:dyDescent="0.3">
      <c r="A8">
        <v>6475</v>
      </c>
      <c r="B8" t="s">
        <v>178</v>
      </c>
      <c r="C8" s="1">
        <v>41653</v>
      </c>
      <c r="D8" s="1">
        <v>41654</v>
      </c>
      <c r="E8" t="s">
        <v>68</v>
      </c>
      <c r="F8" t="s">
        <v>179</v>
      </c>
      <c r="G8" t="s">
        <v>180</v>
      </c>
      <c r="H8" t="s">
        <v>71</v>
      </c>
      <c r="I8" t="s">
        <v>26</v>
      </c>
      <c r="J8" t="s">
        <v>52</v>
      </c>
      <c r="K8" t="s">
        <v>53</v>
      </c>
      <c r="L8">
        <v>19140</v>
      </c>
      <c r="M8" t="s">
        <v>54</v>
      </c>
      <c r="N8" t="s">
        <v>181</v>
      </c>
      <c r="O8" t="s">
        <v>83</v>
      </c>
      <c r="P8" t="s">
        <v>165</v>
      </c>
      <c r="Q8" t="s">
        <v>182</v>
      </c>
      <c r="R8">
        <v>61.96</v>
      </c>
      <c r="S8">
        <v>4</v>
      </c>
      <c r="T8">
        <v>0.5</v>
      </c>
      <c r="U8">
        <v>-53.285600000000009</v>
      </c>
    </row>
    <row r="9" spans="1:21" x14ac:dyDescent="0.3">
      <c r="A9">
        <v>971</v>
      </c>
      <c r="B9" t="s">
        <v>189</v>
      </c>
      <c r="C9" s="1">
        <v>41655</v>
      </c>
      <c r="D9" s="1">
        <v>41657</v>
      </c>
      <c r="E9" t="s">
        <v>59</v>
      </c>
      <c r="F9" t="s">
        <v>190</v>
      </c>
      <c r="G9" t="s">
        <v>191</v>
      </c>
      <c r="H9" t="s">
        <v>25</v>
      </c>
      <c r="I9" t="s">
        <v>26</v>
      </c>
      <c r="J9" t="s">
        <v>52</v>
      </c>
      <c r="K9" t="s">
        <v>53</v>
      </c>
      <c r="L9">
        <v>19134</v>
      </c>
      <c r="M9" t="s">
        <v>54</v>
      </c>
      <c r="N9" t="s">
        <v>192</v>
      </c>
      <c r="O9" t="s">
        <v>83</v>
      </c>
      <c r="P9" t="s">
        <v>106</v>
      </c>
      <c r="Q9" t="s">
        <v>193</v>
      </c>
      <c r="R9">
        <v>127.10400000000001</v>
      </c>
      <c r="S9">
        <v>6</v>
      </c>
      <c r="T9">
        <v>0.2</v>
      </c>
      <c r="U9">
        <v>28.598399999999998</v>
      </c>
    </row>
    <row r="10" spans="1:21" x14ac:dyDescent="0.3">
      <c r="A10">
        <v>5466</v>
      </c>
      <c r="B10" t="s">
        <v>207</v>
      </c>
      <c r="C10" s="1">
        <v>41658</v>
      </c>
      <c r="D10" s="1">
        <v>41659</v>
      </c>
      <c r="E10" t="s">
        <v>68</v>
      </c>
      <c r="F10" t="s">
        <v>208</v>
      </c>
      <c r="G10" t="s">
        <v>209</v>
      </c>
      <c r="H10" t="s">
        <v>25</v>
      </c>
      <c r="I10" t="s">
        <v>26</v>
      </c>
      <c r="J10" t="s">
        <v>210</v>
      </c>
      <c r="K10" t="s">
        <v>211</v>
      </c>
      <c r="L10">
        <v>85254</v>
      </c>
      <c r="M10" t="s">
        <v>64</v>
      </c>
      <c r="N10" t="s">
        <v>218</v>
      </c>
      <c r="O10" t="s">
        <v>83</v>
      </c>
      <c r="P10" t="s">
        <v>165</v>
      </c>
      <c r="Q10" t="s">
        <v>219</v>
      </c>
      <c r="R10">
        <v>181.47000000000003</v>
      </c>
      <c r="S10">
        <v>5</v>
      </c>
      <c r="T10">
        <v>0.7</v>
      </c>
      <c r="U10">
        <v>-320.59699999999998</v>
      </c>
    </row>
    <row r="11" spans="1:21" x14ac:dyDescent="0.3">
      <c r="A11">
        <v>1124</v>
      </c>
      <c r="B11" t="s">
        <v>220</v>
      </c>
      <c r="C11" s="1">
        <v>41659</v>
      </c>
      <c r="D11" s="1">
        <v>41665</v>
      </c>
      <c r="E11" t="s">
        <v>22</v>
      </c>
      <c r="F11" t="s">
        <v>221</v>
      </c>
      <c r="G11" t="s">
        <v>222</v>
      </c>
      <c r="H11" t="s">
        <v>25</v>
      </c>
      <c r="I11" t="s">
        <v>26</v>
      </c>
      <c r="J11" t="s">
        <v>223</v>
      </c>
      <c r="K11" t="s">
        <v>224</v>
      </c>
      <c r="L11">
        <v>72401</v>
      </c>
      <c r="M11" t="s">
        <v>74</v>
      </c>
      <c r="N11" t="s">
        <v>229</v>
      </c>
      <c r="O11" t="s">
        <v>83</v>
      </c>
      <c r="P11" t="s">
        <v>106</v>
      </c>
      <c r="Q11" t="s">
        <v>230</v>
      </c>
      <c r="R11">
        <v>38.6</v>
      </c>
      <c r="S11">
        <v>4</v>
      </c>
      <c r="T11">
        <v>0</v>
      </c>
      <c r="U11">
        <v>11.579999999999998</v>
      </c>
    </row>
    <row r="12" spans="1:21" x14ac:dyDescent="0.3">
      <c r="A12">
        <v>1127</v>
      </c>
      <c r="B12" t="s">
        <v>220</v>
      </c>
      <c r="C12" s="1">
        <v>41659</v>
      </c>
      <c r="D12" s="1">
        <v>41665</v>
      </c>
      <c r="E12" t="s">
        <v>22</v>
      </c>
      <c r="F12" t="s">
        <v>221</v>
      </c>
      <c r="G12" t="s">
        <v>222</v>
      </c>
      <c r="H12" t="s">
        <v>25</v>
      </c>
      <c r="I12" t="s">
        <v>26</v>
      </c>
      <c r="J12" t="s">
        <v>223</v>
      </c>
      <c r="K12" t="s">
        <v>224</v>
      </c>
      <c r="L12">
        <v>72401</v>
      </c>
      <c r="M12" t="s">
        <v>74</v>
      </c>
      <c r="N12" t="s">
        <v>234</v>
      </c>
      <c r="O12" t="s">
        <v>83</v>
      </c>
      <c r="P12" t="s">
        <v>84</v>
      </c>
      <c r="Q12" t="s">
        <v>235</v>
      </c>
      <c r="R12">
        <v>1067.94</v>
      </c>
      <c r="S12">
        <v>3</v>
      </c>
      <c r="T12">
        <v>0</v>
      </c>
      <c r="U12">
        <v>224.2673999999999</v>
      </c>
    </row>
    <row r="13" spans="1:21" x14ac:dyDescent="0.3">
      <c r="A13">
        <v>5738</v>
      </c>
      <c r="B13" t="s">
        <v>236</v>
      </c>
      <c r="C13" s="1">
        <v>41659</v>
      </c>
      <c r="D13" s="1">
        <v>41664</v>
      </c>
      <c r="E13" t="s">
        <v>22</v>
      </c>
      <c r="F13" t="s">
        <v>237</v>
      </c>
      <c r="G13" t="s">
        <v>238</v>
      </c>
      <c r="H13" t="s">
        <v>25</v>
      </c>
      <c r="I13" t="s">
        <v>26</v>
      </c>
      <c r="J13" t="s">
        <v>62</v>
      </c>
      <c r="K13" t="s">
        <v>63</v>
      </c>
      <c r="L13">
        <v>90049</v>
      </c>
      <c r="M13" t="s">
        <v>64</v>
      </c>
      <c r="N13" t="s">
        <v>229</v>
      </c>
      <c r="O13" t="s">
        <v>83</v>
      </c>
      <c r="P13" t="s">
        <v>106</v>
      </c>
      <c r="Q13" t="s">
        <v>230</v>
      </c>
      <c r="R13">
        <v>19.3</v>
      </c>
      <c r="S13">
        <v>2</v>
      </c>
      <c r="T13">
        <v>0</v>
      </c>
      <c r="U13">
        <v>5.7899999999999991</v>
      </c>
    </row>
    <row r="14" spans="1:21" x14ac:dyDescent="0.3">
      <c r="A14">
        <v>6328</v>
      </c>
      <c r="B14" t="s">
        <v>241</v>
      </c>
      <c r="C14" s="1">
        <v>41659</v>
      </c>
      <c r="D14" s="1">
        <v>41665</v>
      </c>
      <c r="E14" t="s">
        <v>22</v>
      </c>
      <c r="F14" t="s">
        <v>242</v>
      </c>
      <c r="G14" t="s">
        <v>243</v>
      </c>
      <c r="H14" t="s">
        <v>25</v>
      </c>
      <c r="I14" t="s">
        <v>26</v>
      </c>
      <c r="J14" t="s">
        <v>244</v>
      </c>
      <c r="K14" t="s">
        <v>245</v>
      </c>
      <c r="L14">
        <v>48185</v>
      </c>
      <c r="M14" t="s">
        <v>29</v>
      </c>
      <c r="N14" t="s">
        <v>248</v>
      </c>
      <c r="O14" t="s">
        <v>83</v>
      </c>
      <c r="P14" t="s">
        <v>106</v>
      </c>
      <c r="Q14" t="s">
        <v>249</v>
      </c>
      <c r="R14">
        <v>272.94</v>
      </c>
      <c r="S14">
        <v>3</v>
      </c>
      <c r="T14">
        <v>0</v>
      </c>
      <c r="U14">
        <v>30.023400000000009</v>
      </c>
    </row>
    <row r="15" spans="1:21" x14ac:dyDescent="0.3">
      <c r="A15">
        <v>6333</v>
      </c>
      <c r="B15" t="s">
        <v>241</v>
      </c>
      <c r="C15" s="1">
        <v>41659</v>
      </c>
      <c r="D15" s="1">
        <v>41665</v>
      </c>
      <c r="E15" t="s">
        <v>22</v>
      </c>
      <c r="F15" t="s">
        <v>242</v>
      </c>
      <c r="G15" t="s">
        <v>243</v>
      </c>
      <c r="H15" t="s">
        <v>25</v>
      </c>
      <c r="I15" t="s">
        <v>26</v>
      </c>
      <c r="J15" t="s">
        <v>244</v>
      </c>
      <c r="K15" t="s">
        <v>245</v>
      </c>
      <c r="L15">
        <v>48185</v>
      </c>
      <c r="M15" t="s">
        <v>29</v>
      </c>
      <c r="N15" t="s">
        <v>258</v>
      </c>
      <c r="O15" t="s">
        <v>83</v>
      </c>
      <c r="P15" t="s">
        <v>106</v>
      </c>
      <c r="Q15" t="s">
        <v>259</v>
      </c>
      <c r="R15">
        <v>14.73</v>
      </c>
      <c r="S15">
        <v>3</v>
      </c>
      <c r="T15">
        <v>0</v>
      </c>
      <c r="U15">
        <v>4.8608999999999991</v>
      </c>
    </row>
    <row r="16" spans="1:21" x14ac:dyDescent="0.3">
      <c r="A16">
        <v>9990</v>
      </c>
      <c r="B16" t="s">
        <v>269</v>
      </c>
      <c r="C16" s="1">
        <v>41660</v>
      </c>
      <c r="D16" s="1">
        <v>41662</v>
      </c>
      <c r="E16" t="s">
        <v>59</v>
      </c>
      <c r="F16" t="s">
        <v>270</v>
      </c>
      <c r="G16" t="s">
        <v>271</v>
      </c>
      <c r="H16" t="s">
        <v>25</v>
      </c>
      <c r="I16" t="s">
        <v>26</v>
      </c>
      <c r="J16" t="s">
        <v>272</v>
      </c>
      <c r="K16" t="s">
        <v>273</v>
      </c>
      <c r="L16">
        <v>33180</v>
      </c>
      <c r="M16" t="s">
        <v>74</v>
      </c>
      <c r="N16" t="s">
        <v>274</v>
      </c>
      <c r="O16" t="s">
        <v>83</v>
      </c>
      <c r="P16" t="s">
        <v>106</v>
      </c>
      <c r="Q16" t="s">
        <v>275</v>
      </c>
      <c r="R16">
        <v>25.248000000000001</v>
      </c>
      <c r="S16">
        <v>3</v>
      </c>
      <c r="T16">
        <v>0.2</v>
      </c>
      <c r="U16">
        <v>4.1027999999999993</v>
      </c>
    </row>
    <row r="17" spans="1:21" x14ac:dyDescent="0.3">
      <c r="A17">
        <v>2579</v>
      </c>
      <c r="B17" t="s">
        <v>290</v>
      </c>
      <c r="C17" s="1">
        <v>41665</v>
      </c>
      <c r="D17" s="1">
        <v>41670</v>
      </c>
      <c r="E17" t="s">
        <v>22</v>
      </c>
      <c r="F17" t="s">
        <v>291</v>
      </c>
      <c r="G17" t="s">
        <v>292</v>
      </c>
      <c r="H17" t="s">
        <v>37</v>
      </c>
      <c r="I17" t="s">
        <v>26</v>
      </c>
      <c r="J17" t="s">
        <v>293</v>
      </c>
      <c r="K17" t="s">
        <v>123</v>
      </c>
      <c r="L17">
        <v>22304</v>
      </c>
      <c r="M17" t="s">
        <v>74</v>
      </c>
      <c r="N17" t="s">
        <v>294</v>
      </c>
      <c r="O17" t="s">
        <v>83</v>
      </c>
      <c r="P17" t="s">
        <v>106</v>
      </c>
      <c r="Q17" t="s">
        <v>295</v>
      </c>
      <c r="R17">
        <v>62.820000000000007</v>
      </c>
      <c r="S17">
        <v>3</v>
      </c>
      <c r="T17">
        <v>0</v>
      </c>
      <c r="U17">
        <v>30.7818</v>
      </c>
    </row>
    <row r="18" spans="1:21" x14ac:dyDescent="0.3">
      <c r="A18">
        <v>2584</v>
      </c>
      <c r="B18" t="s">
        <v>290</v>
      </c>
      <c r="C18" s="1">
        <v>41665</v>
      </c>
      <c r="D18" s="1">
        <v>41670</v>
      </c>
      <c r="E18" t="s">
        <v>22</v>
      </c>
      <c r="F18" t="s">
        <v>291</v>
      </c>
      <c r="G18" t="s">
        <v>292</v>
      </c>
      <c r="H18" t="s">
        <v>37</v>
      </c>
      <c r="I18" t="s">
        <v>26</v>
      </c>
      <c r="J18" t="s">
        <v>293</v>
      </c>
      <c r="K18" t="s">
        <v>123</v>
      </c>
      <c r="L18">
        <v>22304</v>
      </c>
      <c r="M18" t="s">
        <v>74</v>
      </c>
      <c r="N18" t="s">
        <v>304</v>
      </c>
      <c r="O18" t="s">
        <v>83</v>
      </c>
      <c r="P18" t="s">
        <v>106</v>
      </c>
      <c r="Q18" t="s">
        <v>305</v>
      </c>
      <c r="R18">
        <v>12.419999999999998</v>
      </c>
      <c r="S18">
        <v>3</v>
      </c>
      <c r="T18">
        <v>0</v>
      </c>
      <c r="U18">
        <v>4.4711999999999996</v>
      </c>
    </row>
    <row r="19" spans="1:21" x14ac:dyDescent="0.3">
      <c r="A19">
        <v>8151</v>
      </c>
      <c r="B19" t="s">
        <v>308</v>
      </c>
      <c r="C19" s="1">
        <v>41665</v>
      </c>
      <c r="D19" s="1">
        <v>41668</v>
      </c>
      <c r="E19" t="s">
        <v>68</v>
      </c>
      <c r="F19" t="s">
        <v>309</v>
      </c>
      <c r="G19" t="s">
        <v>310</v>
      </c>
      <c r="H19" t="s">
        <v>71</v>
      </c>
      <c r="I19" t="s">
        <v>26</v>
      </c>
      <c r="J19" t="s">
        <v>311</v>
      </c>
      <c r="K19" t="s">
        <v>312</v>
      </c>
      <c r="L19">
        <v>57701</v>
      </c>
      <c r="M19" t="s">
        <v>29</v>
      </c>
      <c r="N19" t="s">
        <v>315</v>
      </c>
      <c r="O19" t="s">
        <v>83</v>
      </c>
      <c r="P19" t="s">
        <v>165</v>
      </c>
      <c r="Q19" t="s">
        <v>316</v>
      </c>
      <c r="R19">
        <v>141.96</v>
      </c>
      <c r="S19">
        <v>2</v>
      </c>
      <c r="T19">
        <v>0</v>
      </c>
      <c r="U19">
        <v>39.748800000000003</v>
      </c>
    </row>
    <row r="20" spans="1:21" x14ac:dyDescent="0.3">
      <c r="A20">
        <v>3796</v>
      </c>
      <c r="B20" t="s">
        <v>317</v>
      </c>
      <c r="C20" s="1">
        <v>41666</v>
      </c>
      <c r="D20" s="1">
        <v>41672</v>
      </c>
      <c r="E20" t="s">
        <v>22</v>
      </c>
      <c r="F20" t="s">
        <v>318</v>
      </c>
      <c r="G20" t="s">
        <v>319</v>
      </c>
      <c r="H20" t="s">
        <v>25</v>
      </c>
      <c r="I20" t="s">
        <v>26</v>
      </c>
      <c r="J20" t="s">
        <v>320</v>
      </c>
      <c r="K20" t="s">
        <v>63</v>
      </c>
      <c r="L20">
        <v>92037</v>
      </c>
      <c r="M20" t="s">
        <v>64</v>
      </c>
      <c r="N20" t="s">
        <v>323</v>
      </c>
      <c r="O20" t="s">
        <v>83</v>
      </c>
      <c r="P20" t="s">
        <v>324</v>
      </c>
      <c r="Q20" t="s">
        <v>325</v>
      </c>
      <c r="R20">
        <v>333</v>
      </c>
      <c r="S20">
        <v>3</v>
      </c>
      <c r="T20">
        <v>0.2</v>
      </c>
      <c r="U20">
        <v>-16.649999999999991</v>
      </c>
    </row>
    <row r="21" spans="1:21" x14ac:dyDescent="0.3">
      <c r="A21">
        <v>3366</v>
      </c>
      <c r="B21" t="s">
        <v>343</v>
      </c>
      <c r="C21" s="1">
        <v>41670</v>
      </c>
      <c r="D21" s="1">
        <v>41672</v>
      </c>
      <c r="E21" t="s">
        <v>68</v>
      </c>
      <c r="F21" t="s">
        <v>344</v>
      </c>
      <c r="G21" t="s">
        <v>345</v>
      </c>
      <c r="H21" t="s">
        <v>25</v>
      </c>
      <c r="I21" t="s">
        <v>26</v>
      </c>
      <c r="J21" t="s">
        <v>346</v>
      </c>
      <c r="K21" t="s">
        <v>63</v>
      </c>
      <c r="L21">
        <v>92691</v>
      </c>
      <c r="M21" t="s">
        <v>64</v>
      </c>
      <c r="N21" t="s">
        <v>347</v>
      </c>
      <c r="O21" t="s">
        <v>83</v>
      </c>
      <c r="P21" t="s">
        <v>165</v>
      </c>
      <c r="Q21" t="s">
        <v>348</v>
      </c>
      <c r="R21">
        <v>290.666</v>
      </c>
      <c r="S21">
        <v>2</v>
      </c>
      <c r="T21">
        <v>0.15</v>
      </c>
      <c r="U21">
        <v>3.4195999999999884</v>
      </c>
    </row>
    <row r="22" spans="1:21" x14ac:dyDescent="0.3">
      <c r="A22">
        <v>9267</v>
      </c>
      <c r="B22" t="s">
        <v>411</v>
      </c>
      <c r="C22" s="1">
        <v>41678</v>
      </c>
      <c r="D22" s="1">
        <v>41679</v>
      </c>
      <c r="E22" t="s">
        <v>68</v>
      </c>
      <c r="F22" t="s">
        <v>412</v>
      </c>
      <c r="G22" t="s">
        <v>413</v>
      </c>
      <c r="H22" t="s">
        <v>37</v>
      </c>
      <c r="I22" t="s">
        <v>26</v>
      </c>
      <c r="J22" t="s">
        <v>414</v>
      </c>
      <c r="K22" t="s">
        <v>280</v>
      </c>
      <c r="L22">
        <v>89031</v>
      </c>
      <c r="M22" t="s">
        <v>64</v>
      </c>
      <c r="N22" t="s">
        <v>415</v>
      </c>
      <c r="O22" t="s">
        <v>83</v>
      </c>
      <c r="P22" t="s">
        <v>106</v>
      </c>
      <c r="Q22" t="s">
        <v>416</v>
      </c>
      <c r="R22">
        <v>14.56</v>
      </c>
      <c r="S22">
        <v>2</v>
      </c>
      <c r="T22">
        <v>0</v>
      </c>
      <c r="U22">
        <v>5.5327999999999999</v>
      </c>
    </row>
    <row r="23" spans="1:21" x14ac:dyDescent="0.3">
      <c r="A23">
        <v>5632</v>
      </c>
      <c r="B23" t="s">
        <v>417</v>
      </c>
      <c r="C23" s="1">
        <v>41681</v>
      </c>
      <c r="D23" s="1">
        <v>41685</v>
      </c>
      <c r="E23" t="s">
        <v>22</v>
      </c>
      <c r="F23" t="s">
        <v>418</v>
      </c>
      <c r="G23" t="s">
        <v>419</v>
      </c>
      <c r="H23" t="s">
        <v>25</v>
      </c>
      <c r="I23" t="s">
        <v>26</v>
      </c>
      <c r="J23" t="s">
        <v>390</v>
      </c>
      <c r="K23" t="s">
        <v>123</v>
      </c>
      <c r="L23">
        <v>23320</v>
      </c>
      <c r="M23" t="s">
        <v>74</v>
      </c>
      <c r="N23" t="s">
        <v>420</v>
      </c>
      <c r="O23" t="s">
        <v>83</v>
      </c>
      <c r="P23" t="s">
        <v>324</v>
      </c>
      <c r="Q23" t="s">
        <v>421</v>
      </c>
      <c r="R23">
        <v>1256.22</v>
      </c>
      <c r="S23">
        <v>6</v>
      </c>
      <c r="T23">
        <v>0</v>
      </c>
      <c r="U23">
        <v>75.37319999999994</v>
      </c>
    </row>
    <row r="24" spans="1:21" x14ac:dyDescent="0.3">
      <c r="A24">
        <v>9255</v>
      </c>
      <c r="B24" t="s">
        <v>424</v>
      </c>
      <c r="C24" s="1">
        <v>41681</v>
      </c>
      <c r="D24" s="1">
        <v>41685</v>
      </c>
      <c r="E24" t="s">
        <v>59</v>
      </c>
      <c r="F24" t="s">
        <v>425</v>
      </c>
      <c r="G24" t="s">
        <v>426</v>
      </c>
      <c r="H24" t="s">
        <v>25</v>
      </c>
      <c r="I24" t="s">
        <v>26</v>
      </c>
      <c r="J24" t="s">
        <v>427</v>
      </c>
      <c r="K24" t="s">
        <v>428</v>
      </c>
      <c r="L24">
        <v>65203</v>
      </c>
      <c r="M24" t="s">
        <v>29</v>
      </c>
      <c r="N24" t="s">
        <v>429</v>
      </c>
      <c r="O24" t="s">
        <v>83</v>
      </c>
      <c r="P24" t="s">
        <v>84</v>
      </c>
      <c r="Q24" t="s">
        <v>430</v>
      </c>
      <c r="R24">
        <v>60.89</v>
      </c>
      <c r="S24">
        <v>1</v>
      </c>
      <c r="T24">
        <v>0</v>
      </c>
      <c r="U24">
        <v>15.222499999999997</v>
      </c>
    </row>
    <row r="25" spans="1:21" x14ac:dyDescent="0.3">
      <c r="A25">
        <v>9258</v>
      </c>
      <c r="B25" t="s">
        <v>424</v>
      </c>
      <c r="C25" s="1">
        <v>41681</v>
      </c>
      <c r="D25" s="1">
        <v>41685</v>
      </c>
      <c r="E25" t="s">
        <v>59</v>
      </c>
      <c r="F25" t="s">
        <v>425</v>
      </c>
      <c r="G25" t="s">
        <v>426</v>
      </c>
      <c r="H25" t="s">
        <v>25</v>
      </c>
      <c r="I25" t="s">
        <v>26</v>
      </c>
      <c r="J25" t="s">
        <v>427</v>
      </c>
      <c r="K25" t="s">
        <v>428</v>
      </c>
      <c r="L25">
        <v>65203</v>
      </c>
      <c r="M25" t="s">
        <v>29</v>
      </c>
      <c r="N25" t="s">
        <v>435</v>
      </c>
      <c r="O25" t="s">
        <v>83</v>
      </c>
      <c r="P25" t="s">
        <v>106</v>
      </c>
      <c r="Q25" t="s">
        <v>436</v>
      </c>
      <c r="R25">
        <v>332.94</v>
      </c>
      <c r="S25">
        <v>3</v>
      </c>
      <c r="T25">
        <v>0</v>
      </c>
      <c r="U25">
        <v>53.270399999999995</v>
      </c>
    </row>
    <row r="26" spans="1:21" x14ac:dyDescent="0.3">
      <c r="A26">
        <v>457</v>
      </c>
      <c r="B26" t="s">
        <v>441</v>
      </c>
      <c r="C26" s="1">
        <v>41682</v>
      </c>
      <c r="D26" s="1">
        <v>41688</v>
      </c>
      <c r="E26" t="s">
        <v>22</v>
      </c>
      <c r="F26" t="s">
        <v>442</v>
      </c>
      <c r="G26" t="s">
        <v>443</v>
      </c>
      <c r="H26" t="s">
        <v>25</v>
      </c>
      <c r="I26" t="s">
        <v>26</v>
      </c>
      <c r="J26" t="s">
        <v>444</v>
      </c>
      <c r="K26" t="s">
        <v>63</v>
      </c>
      <c r="L26">
        <v>94521</v>
      </c>
      <c r="M26" t="s">
        <v>64</v>
      </c>
      <c r="N26" t="s">
        <v>445</v>
      </c>
      <c r="O26" t="s">
        <v>83</v>
      </c>
      <c r="P26" t="s">
        <v>84</v>
      </c>
      <c r="Q26" t="s">
        <v>446</v>
      </c>
      <c r="R26">
        <v>129.56800000000001</v>
      </c>
      <c r="S26">
        <v>2</v>
      </c>
      <c r="T26">
        <v>0.2</v>
      </c>
      <c r="U26">
        <v>-24.294000000000018</v>
      </c>
    </row>
    <row r="27" spans="1:21" x14ac:dyDescent="0.3">
      <c r="A27">
        <v>6082</v>
      </c>
      <c r="B27" t="s">
        <v>479</v>
      </c>
      <c r="C27" s="1">
        <v>41688</v>
      </c>
      <c r="D27" s="1">
        <v>41688</v>
      </c>
      <c r="E27" t="s">
        <v>480</v>
      </c>
      <c r="F27" t="s">
        <v>481</v>
      </c>
      <c r="G27" t="s">
        <v>482</v>
      </c>
      <c r="H27" t="s">
        <v>25</v>
      </c>
      <c r="I27" t="s">
        <v>26</v>
      </c>
      <c r="J27" t="s">
        <v>483</v>
      </c>
      <c r="K27" t="s">
        <v>28</v>
      </c>
      <c r="L27">
        <v>79424</v>
      </c>
      <c r="M27" t="s">
        <v>29</v>
      </c>
      <c r="N27" t="s">
        <v>484</v>
      </c>
      <c r="O27" t="s">
        <v>83</v>
      </c>
      <c r="P27" t="s">
        <v>106</v>
      </c>
      <c r="Q27" t="s">
        <v>485</v>
      </c>
      <c r="R27">
        <v>25.16</v>
      </c>
      <c r="S27">
        <v>5</v>
      </c>
      <c r="T27">
        <v>0.6</v>
      </c>
      <c r="U27">
        <v>-11.321999999999999</v>
      </c>
    </row>
    <row r="28" spans="1:21" x14ac:dyDescent="0.3">
      <c r="A28">
        <v>4522</v>
      </c>
      <c r="B28" t="s">
        <v>492</v>
      </c>
      <c r="C28" s="1">
        <v>41690</v>
      </c>
      <c r="D28" s="1">
        <v>41696</v>
      </c>
      <c r="E28" t="s">
        <v>22</v>
      </c>
      <c r="F28" t="s">
        <v>493</v>
      </c>
      <c r="G28" t="s">
        <v>494</v>
      </c>
      <c r="H28" t="s">
        <v>71</v>
      </c>
      <c r="I28" t="s">
        <v>26</v>
      </c>
      <c r="J28" t="s">
        <v>495</v>
      </c>
      <c r="K28" t="s">
        <v>287</v>
      </c>
      <c r="L28">
        <v>47374</v>
      </c>
      <c r="M28" t="s">
        <v>29</v>
      </c>
      <c r="N28" t="s">
        <v>498</v>
      </c>
      <c r="O28" t="s">
        <v>83</v>
      </c>
      <c r="P28" t="s">
        <v>106</v>
      </c>
      <c r="Q28" t="s">
        <v>499</v>
      </c>
      <c r="R28">
        <v>20.32</v>
      </c>
      <c r="S28">
        <v>4</v>
      </c>
      <c r="T28">
        <v>0</v>
      </c>
      <c r="U28">
        <v>6.9087999999999994</v>
      </c>
    </row>
    <row r="29" spans="1:21" x14ac:dyDescent="0.3">
      <c r="A29">
        <v>158</v>
      </c>
      <c r="B29" t="s">
        <v>535</v>
      </c>
      <c r="C29" s="1">
        <v>41699</v>
      </c>
      <c r="D29" s="1">
        <v>41704</v>
      </c>
      <c r="E29" t="s">
        <v>59</v>
      </c>
      <c r="F29" t="s">
        <v>536</v>
      </c>
      <c r="G29" t="s">
        <v>537</v>
      </c>
      <c r="H29" t="s">
        <v>25</v>
      </c>
      <c r="I29" t="s">
        <v>26</v>
      </c>
      <c r="J29" t="s">
        <v>370</v>
      </c>
      <c r="K29" t="s">
        <v>371</v>
      </c>
      <c r="L29">
        <v>98115</v>
      </c>
      <c r="M29" t="s">
        <v>64</v>
      </c>
      <c r="N29" t="s">
        <v>82</v>
      </c>
      <c r="O29" t="s">
        <v>83</v>
      </c>
      <c r="P29" t="s">
        <v>84</v>
      </c>
      <c r="Q29" t="s">
        <v>85</v>
      </c>
      <c r="R29">
        <v>457.56800000000004</v>
      </c>
      <c r="S29">
        <v>2</v>
      </c>
      <c r="T29">
        <v>0.2</v>
      </c>
      <c r="U29">
        <v>51.476399999999941</v>
      </c>
    </row>
    <row r="30" spans="1:21" x14ac:dyDescent="0.3">
      <c r="A30">
        <v>6548</v>
      </c>
      <c r="B30" t="s">
        <v>543</v>
      </c>
      <c r="C30" s="1">
        <v>41699</v>
      </c>
      <c r="D30" s="1">
        <v>41703</v>
      </c>
      <c r="E30" t="s">
        <v>22</v>
      </c>
      <c r="F30" t="s">
        <v>544</v>
      </c>
      <c r="G30" t="s">
        <v>545</v>
      </c>
      <c r="H30" t="s">
        <v>37</v>
      </c>
      <c r="I30" t="s">
        <v>26</v>
      </c>
      <c r="J30" t="s">
        <v>546</v>
      </c>
      <c r="K30" t="s">
        <v>39</v>
      </c>
      <c r="L30">
        <v>60126</v>
      </c>
      <c r="M30" t="s">
        <v>29</v>
      </c>
      <c r="N30" t="s">
        <v>547</v>
      </c>
      <c r="O30" t="s">
        <v>83</v>
      </c>
      <c r="P30" t="s">
        <v>84</v>
      </c>
      <c r="Q30" t="s">
        <v>548</v>
      </c>
      <c r="R30">
        <v>634.11599999999999</v>
      </c>
      <c r="S30">
        <v>6</v>
      </c>
      <c r="T30">
        <v>0.3</v>
      </c>
      <c r="U30">
        <v>-172.11720000000003</v>
      </c>
    </row>
    <row r="31" spans="1:21" x14ac:dyDescent="0.3">
      <c r="A31">
        <v>7949</v>
      </c>
      <c r="B31" t="s">
        <v>551</v>
      </c>
      <c r="C31" s="1">
        <v>41699</v>
      </c>
      <c r="D31" s="1">
        <v>41703</v>
      </c>
      <c r="E31" t="s">
        <v>22</v>
      </c>
      <c r="F31" t="s">
        <v>552</v>
      </c>
      <c r="G31" t="s">
        <v>553</v>
      </c>
      <c r="H31" t="s">
        <v>25</v>
      </c>
      <c r="I31" t="s">
        <v>26</v>
      </c>
      <c r="J31" t="s">
        <v>518</v>
      </c>
      <c r="K31" t="s">
        <v>28</v>
      </c>
      <c r="L31">
        <v>79907</v>
      </c>
      <c r="M31" t="s">
        <v>29</v>
      </c>
      <c r="N31" t="s">
        <v>556</v>
      </c>
      <c r="O31" t="s">
        <v>83</v>
      </c>
      <c r="P31" t="s">
        <v>84</v>
      </c>
      <c r="Q31" t="s">
        <v>557</v>
      </c>
      <c r="R31">
        <v>362.24999999999994</v>
      </c>
      <c r="S31">
        <v>6</v>
      </c>
      <c r="T31">
        <v>0.3</v>
      </c>
      <c r="U31">
        <v>0</v>
      </c>
    </row>
    <row r="32" spans="1:21" x14ac:dyDescent="0.3">
      <c r="A32">
        <v>7950</v>
      </c>
      <c r="B32" t="s">
        <v>551</v>
      </c>
      <c r="C32" s="1">
        <v>41699</v>
      </c>
      <c r="D32" s="1">
        <v>41703</v>
      </c>
      <c r="E32" t="s">
        <v>22</v>
      </c>
      <c r="F32" t="s">
        <v>552</v>
      </c>
      <c r="G32" t="s">
        <v>553</v>
      </c>
      <c r="H32" t="s">
        <v>25</v>
      </c>
      <c r="I32" t="s">
        <v>26</v>
      </c>
      <c r="J32" t="s">
        <v>518</v>
      </c>
      <c r="K32" t="s">
        <v>28</v>
      </c>
      <c r="L32">
        <v>79907</v>
      </c>
      <c r="M32" t="s">
        <v>29</v>
      </c>
      <c r="N32" t="s">
        <v>192</v>
      </c>
      <c r="O32" t="s">
        <v>83</v>
      </c>
      <c r="P32" t="s">
        <v>106</v>
      </c>
      <c r="Q32" t="s">
        <v>193</v>
      </c>
      <c r="R32">
        <v>63.552000000000007</v>
      </c>
      <c r="S32">
        <v>6</v>
      </c>
      <c r="T32">
        <v>0.6</v>
      </c>
      <c r="U32">
        <v>-34.953600000000002</v>
      </c>
    </row>
    <row r="33" spans="1:21" x14ac:dyDescent="0.3">
      <c r="A33">
        <v>8311</v>
      </c>
      <c r="B33" t="s">
        <v>560</v>
      </c>
      <c r="C33" s="1">
        <v>41699</v>
      </c>
      <c r="D33" s="1">
        <v>41705</v>
      </c>
      <c r="E33" t="s">
        <v>22</v>
      </c>
      <c r="F33" t="s">
        <v>561</v>
      </c>
      <c r="G33" t="s">
        <v>562</v>
      </c>
      <c r="H33" t="s">
        <v>25</v>
      </c>
      <c r="I33" t="s">
        <v>26</v>
      </c>
      <c r="J33" t="s">
        <v>27</v>
      </c>
      <c r="K33" t="s">
        <v>28</v>
      </c>
      <c r="L33">
        <v>77036</v>
      </c>
      <c r="M33" t="s">
        <v>29</v>
      </c>
      <c r="N33" t="s">
        <v>563</v>
      </c>
      <c r="O33" t="s">
        <v>83</v>
      </c>
      <c r="P33" t="s">
        <v>324</v>
      </c>
      <c r="Q33" t="s">
        <v>564</v>
      </c>
      <c r="R33">
        <v>376.50899999999996</v>
      </c>
      <c r="S33">
        <v>3</v>
      </c>
      <c r="T33">
        <v>0.3</v>
      </c>
      <c r="U33">
        <v>-43.029600000000045</v>
      </c>
    </row>
    <row r="34" spans="1:21" x14ac:dyDescent="0.3">
      <c r="A34">
        <v>7248</v>
      </c>
      <c r="B34" t="s">
        <v>589</v>
      </c>
      <c r="C34" s="1">
        <v>41701</v>
      </c>
      <c r="D34" s="1">
        <v>41706</v>
      </c>
      <c r="E34" t="s">
        <v>22</v>
      </c>
      <c r="F34" t="s">
        <v>590</v>
      </c>
      <c r="G34" t="s">
        <v>591</v>
      </c>
      <c r="H34" t="s">
        <v>71</v>
      </c>
      <c r="I34" t="s">
        <v>26</v>
      </c>
      <c r="J34" t="s">
        <v>532</v>
      </c>
      <c r="K34" t="s">
        <v>173</v>
      </c>
      <c r="L34">
        <v>43229</v>
      </c>
      <c r="M34" t="s">
        <v>54</v>
      </c>
      <c r="N34" t="s">
        <v>218</v>
      </c>
      <c r="O34" t="s">
        <v>83</v>
      </c>
      <c r="P34" t="s">
        <v>165</v>
      </c>
      <c r="Q34" t="s">
        <v>219</v>
      </c>
      <c r="R34">
        <v>302.45</v>
      </c>
      <c r="S34">
        <v>5</v>
      </c>
      <c r="T34">
        <v>0.5</v>
      </c>
      <c r="U34">
        <v>-199.61700000000002</v>
      </c>
    </row>
    <row r="35" spans="1:21" x14ac:dyDescent="0.3">
      <c r="A35">
        <v>8712</v>
      </c>
      <c r="B35" t="s">
        <v>601</v>
      </c>
      <c r="C35" s="1">
        <v>41701</v>
      </c>
      <c r="D35" s="1">
        <v>41705</v>
      </c>
      <c r="E35" t="s">
        <v>22</v>
      </c>
      <c r="F35" t="s">
        <v>602</v>
      </c>
      <c r="G35" t="s">
        <v>603</v>
      </c>
      <c r="H35" t="s">
        <v>25</v>
      </c>
      <c r="I35" t="s">
        <v>26</v>
      </c>
      <c r="J35" t="s">
        <v>320</v>
      </c>
      <c r="K35" t="s">
        <v>63</v>
      </c>
      <c r="L35">
        <v>92037</v>
      </c>
      <c r="M35" t="s">
        <v>64</v>
      </c>
      <c r="N35" t="s">
        <v>604</v>
      </c>
      <c r="O35" t="s">
        <v>83</v>
      </c>
      <c r="P35" t="s">
        <v>324</v>
      </c>
      <c r="Q35" t="s">
        <v>605</v>
      </c>
      <c r="R35">
        <v>626.35200000000009</v>
      </c>
      <c r="S35">
        <v>3</v>
      </c>
      <c r="T35">
        <v>0.2</v>
      </c>
      <c r="U35">
        <v>-23.488200000000091</v>
      </c>
    </row>
    <row r="36" spans="1:21" x14ac:dyDescent="0.3">
      <c r="A36">
        <v>4962</v>
      </c>
      <c r="B36" t="s">
        <v>629</v>
      </c>
      <c r="C36" s="1">
        <v>41705</v>
      </c>
      <c r="D36" s="1">
        <v>41706</v>
      </c>
      <c r="E36" t="s">
        <v>68</v>
      </c>
      <c r="F36" t="s">
        <v>487</v>
      </c>
      <c r="G36" t="s">
        <v>488</v>
      </c>
      <c r="H36" t="s">
        <v>25</v>
      </c>
      <c r="I36" t="s">
        <v>26</v>
      </c>
      <c r="J36" t="s">
        <v>370</v>
      </c>
      <c r="K36" t="s">
        <v>371</v>
      </c>
      <c r="L36">
        <v>98103</v>
      </c>
      <c r="M36" t="s">
        <v>64</v>
      </c>
      <c r="N36" t="s">
        <v>630</v>
      </c>
      <c r="O36" t="s">
        <v>83</v>
      </c>
      <c r="P36" t="s">
        <v>84</v>
      </c>
      <c r="Q36" t="s">
        <v>631</v>
      </c>
      <c r="R36">
        <v>48.712000000000003</v>
      </c>
      <c r="S36">
        <v>1</v>
      </c>
      <c r="T36">
        <v>0.2</v>
      </c>
      <c r="U36">
        <v>5.4800999999999966</v>
      </c>
    </row>
    <row r="37" spans="1:21" x14ac:dyDescent="0.3">
      <c r="A37">
        <v>9643</v>
      </c>
      <c r="B37" t="s">
        <v>642</v>
      </c>
      <c r="C37" s="1">
        <v>41705</v>
      </c>
      <c r="D37" s="1">
        <v>41710</v>
      </c>
      <c r="E37" t="s">
        <v>22</v>
      </c>
      <c r="F37" t="s">
        <v>643</v>
      </c>
      <c r="G37" t="s">
        <v>644</v>
      </c>
      <c r="H37" t="s">
        <v>71</v>
      </c>
      <c r="I37" t="s">
        <v>26</v>
      </c>
      <c r="J37" t="s">
        <v>370</v>
      </c>
      <c r="K37" t="s">
        <v>371</v>
      </c>
      <c r="L37">
        <v>98103</v>
      </c>
      <c r="M37" t="s">
        <v>64</v>
      </c>
      <c r="N37" t="s">
        <v>649</v>
      </c>
      <c r="O37" t="s">
        <v>83</v>
      </c>
      <c r="P37" t="s">
        <v>84</v>
      </c>
      <c r="Q37" t="s">
        <v>650</v>
      </c>
      <c r="R37">
        <v>436.70400000000006</v>
      </c>
      <c r="S37">
        <v>6</v>
      </c>
      <c r="T37">
        <v>0.2</v>
      </c>
      <c r="U37">
        <v>21.835199999999986</v>
      </c>
    </row>
    <row r="38" spans="1:21" x14ac:dyDescent="0.3">
      <c r="A38">
        <v>9644</v>
      </c>
      <c r="B38" t="s">
        <v>642</v>
      </c>
      <c r="C38" s="1">
        <v>41705</v>
      </c>
      <c r="D38" s="1">
        <v>41710</v>
      </c>
      <c r="E38" t="s">
        <v>22</v>
      </c>
      <c r="F38" t="s">
        <v>643</v>
      </c>
      <c r="G38" t="s">
        <v>644</v>
      </c>
      <c r="H38" t="s">
        <v>71</v>
      </c>
      <c r="I38" t="s">
        <v>26</v>
      </c>
      <c r="J38" t="s">
        <v>370</v>
      </c>
      <c r="K38" t="s">
        <v>371</v>
      </c>
      <c r="L38">
        <v>98103</v>
      </c>
      <c r="M38" t="s">
        <v>64</v>
      </c>
      <c r="N38" t="s">
        <v>651</v>
      </c>
      <c r="O38" t="s">
        <v>83</v>
      </c>
      <c r="P38" t="s">
        <v>84</v>
      </c>
      <c r="Q38" t="s">
        <v>652</v>
      </c>
      <c r="R38">
        <v>481.56800000000004</v>
      </c>
      <c r="S38">
        <v>2</v>
      </c>
      <c r="T38">
        <v>0.2</v>
      </c>
      <c r="U38">
        <v>54.17639999999993</v>
      </c>
    </row>
    <row r="39" spans="1:21" x14ac:dyDescent="0.3">
      <c r="A39">
        <v>1542</v>
      </c>
      <c r="B39" t="s">
        <v>666</v>
      </c>
      <c r="C39" s="1">
        <v>41709</v>
      </c>
      <c r="D39" s="1">
        <v>41714</v>
      </c>
      <c r="E39" t="s">
        <v>59</v>
      </c>
      <c r="F39" t="s">
        <v>667</v>
      </c>
      <c r="G39" t="s">
        <v>668</v>
      </c>
      <c r="H39" t="s">
        <v>25</v>
      </c>
      <c r="I39" t="s">
        <v>26</v>
      </c>
      <c r="J39" t="s">
        <v>532</v>
      </c>
      <c r="K39" t="s">
        <v>173</v>
      </c>
      <c r="L39">
        <v>43229</v>
      </c>
      <c r="M39" t="s">
        <v>54</v>
      </c>
      <c r="N39" t="s">
        <v>669</v>
      </c>
      <c r="O39" t="s">
        <v>83</v>
      </c>
      <c r="P39" t="s">
        <v>106</v>
      </c>
      <c r="Q39" t="s">
        <v>670</v>
      </c>
      <c r="R39">
        <v>8.32</v>
      </c>
      <c r="S39">
        <v>5</v>
      </c>
      <c r="T39">
        <v>0.2</v>
      </c>
      <c r="U39">
        <v>2.2880000000000003</v>
      </c>
    </row>
    <row r="40" spans="1:21" x14ac:dyDescent="0.3">
      <c r="A40">
        <v>2841</v>
      </c>
      <c r="B40" t="s">
        <v>699</v>
      </c>
      <c r="C40" s="1">
        <v>41712</v>
      </c>
      <c r="D40" s="1">
        <v>41717</v>
      </c>
      <c r="E40" t="s">
        <v>22</v>
      </c>
      <c r="F40" t="s">
        <v>700</v>
      </c>
      <c r="G40" t="s">
        <v>701</v>
      </c>
      <c r="H40" t="s">
        <v>37</v>
      </c>
      <c r="I40" t="s">
        <v>26</v>
      </c>
      <c r="J40" t="s">
        <v>390</v>
      </c>
      <c r="K40" t="s">
        <v>123</v>
      </c>
      <c r="L40">
        <v>23320</v>
      </c>
      <c r="M40" t="s">
        <v>74</v>
      </c>
      <c r="N40" t="s">
        <v>702</v>
      </c>
      <c r="O40" t="s">
        <v>83</v>
      </c>
      <c r="P40" t="s">
        <v>84</v>
      </c>
      <c r="Q40" t="s">
        <v>703</v>
      </c>
      <c r="R40">
        <v>1139.92</v>
      </c>
      <c r="S40">
        <v>4</v>
      </c>
      <c r="T40">
        <v>0</v>
      </c>
      <c r="U40">
        <v>284.98</v>
      </c>
    </row>
    <row r="41" spans="1:21" x14ac:dyDescent="0.3">
      <c r="A41">
        <v>604</v>
      </c>
      <c r="B41" t="s">
        <v>731</v>
      </c>
      <c r="C41" s="1">
        <v>41713</v>
      </c>
      <c r="D41" s="1">
        <v>41717</v>
      </c>
      <c r="E41" t="s">
        <v>22</v>
      </c>
      <c r="F41" t="s">
        <v>732</v>
      </c>
      <c r="G41" t="s">
        <v>733</v>
      </c>
      <c r="H41" t="s">
        <v>25</v>
      </c>
      <c r="I41" t="s">
        <v>26</v>
      </c>
      <c r="J41" t="s">
        <v>734</v>
      </c>
      <c r="K41" t="s">
        <v>273</v>
      </c>
      <c r="L41">
        <v>33614</v>
      </c>
      <c r="M41" t="s">
        <v>74</v>
      </c>
      <c r="N41" t="s">
        <v>737</v>
      </c>
      <c r="O41" t="s">
        <v>83</v>
      </c>
      <c r="P41" t="s">
        <v>106</v>
      </c>
      <c r="Q41" t="s">
        <v>738</v>
      </c>
      <c r="R41">
        <v>45.695999999999998</v>
      </c>
      <c r="S41">
        <v>3</v>
      </c>
      <c r="T41">
        <v>0.2</v>
      </c>
      <c r="U41">
        <v>5.1407999999999916</v>
      </c>
    </row>
    <row r="42" spans="1:21" x14ac:dyDescent="0.3">
      <c r="A42">
        <v>2358</v>
      </c>
      <c r="B42" t="s">
        <v>760</v>
      </c>
      <c r="C42" s="1">
        <v>41715</v>
      </c>
      <c r="D42" s="1">
        <v>41719</v>
      </c>
      <c r="E42" t="s">
        <v>22</v>
      </c>
      <c r="F42" t="s">
        <v>761</v>
      </c>
      <c r="G42" t="s">
        <v>762</v>
      </c>
      <c r="H42" t="s">
        <v>71</v>
      </c>
      <c r="I42" t="s">
        <v>26</v>
      </c>
      <c r="J42" t="s">
        <v>331</v>
      </c>
      <c r="K42" t="s">
        <v>332</v>
      </c>
      <c r="L42">
        <v>10024</v>
      </c>
      <c r="M42" t="s">
        <v>54</v>
      </c>
      <c r="N42" t="s">
        <v>763</v>
      </c>
      <c r="O42" t="s">
        <v>83</v>
      </c>
      <c r="P42" t="s">
        <v>324</v>
      </c>
      <c r="Q42" t="s">
        <v>764</v>
      </c>
      <c r="R42">
        <v>1579.7460000000001</v>
      </c>
      <c r="S42">
        <v>7</v>
      </c>
      <c r="T42">
        <v>0.4</v>
      </c>
      <c r="U42">
        <v>-447.59469999999988</v>
      </c>
    </row>
    <row r="43" spans="1:21" x14ac:dyDescent="0.3">
      <c r="A43">
        <v>2359</v>
      </c>
      <c r="B43" t="s">
        <v>760</v>
      </c>
      <c r="C43" s="1">
        <v>41715</v>
      </c>
      <c r="D43" s="1">
        <v>41719</v>
      </c>
      <c r="E43" t="s">
        <v>22</v>
      </c>
      <c r="F43" t="s">
        <v>761</v>
      </c>
      <c r="G43" t="s">
        <v>762</v>
      </c>
      <c r="H43" t="s">
        <v>71</v>
      </c>
      <c r="I43" t="s">
        <v>26</v>
      </c>
      <c r="J43" t="s">
        <v>331</v>
      </c>
      <c r="K43" t="s">
        <v>332</v>
      </c>
      <c r="L43">
        <v>10024</v>
      </c>
      <c r="M43" t="s">
        <v>54</v>
      </c>
      <c r="N43" t="s">
        <v>765</v>
      </c>
      <c r="O43" t="s">
        <v>83</v>
      </c>
      <c r="P43" t="s">
        <v>324</v>
      </c>
      <c r="Q43" t="s">
        <v>766</v>
      </c>
      <c r="R43">
        <v>1071.576</v>
      </c>
      <c r="S43">
        <v>4</v>
      </c>
      <c r="T43">
        <v>0.4</v>
      </c>
      <c r="U43">
        <v>-553.64760000000001</v>
      </c>
    </row>
    <row r="44" spans="1:21" x14ac:dyDescent="0.3">
      <c r="A44">
        <v>2360</v>
      </c>
      <c r="B44" t="s">
        <v>760</v>
      </c>
      <c r="C44" s="1">
        <v>41715</v>
      </c>
      <c r="D44" s="1">
        <v>41719</v>
      </c>
      <c r="E44" t="s">
        <v>22</v>
      </c>
      <c r="F44" t="s">
        <v>761</v>
      </c>
      <c r="G44" t="s">
        <v>762</v>
      </c>
      <c r="H44" t="s">
        <v>71</v>
      </c>
      <c r="I44" t="s">
        <v>26</v>
      </c>
      <c r="J44" t="s">
        <v>331</v>
      </c>
      <c r="K44" t="s">
        <v>332</v>
      </c>
      <c r="L44">
        <v>10024</v>
      </c>
      <c r="M44" t="s">
        <v>54</v>
      </c>
      <c r="N44" t="s">
        <v>767</v>
      </c>
      <c r="O44" t="s">
        <v>83</v>
      </c>
      <c r="P44" t="s">
        <v>324</v>
      </c>
      <c r="Q44" t="s">
        <v>768</v>
      </c>
      <c r="R44">
        <v>613.90800000000002</v>
      </c>
      <c r="S44">
        <v>3</v>
      </c>
      <c r="T44">
        <v>0.4</v>
      </c>
      <c r="U44">
        <v>-122.78160000000003</v>
      </c>
    </row>
    <row r="45" spans="1:21" x14ac:dyDescent="0.3">
      <c r="A45">
        <v>2701</v>
      </c>
      <c r="B45" t="s">
        <v>798</v>
      </c>
      <c r="C45" s="1">
        <v>41716</v>
      </c>
      <c r="D45" s="1">
        <v>41721</v>
      </c>
      <c r="E45" t="s">
        <v>22</v>
      </c>
      <c r="F45" t="s">
        <v>799</v>
      </c>
      <c r="G45" t="s">
        <v>800</v>
      </c>
      <c r="H45" t="s">
        <v>37</v>
      </c>
      <c r="I45" t="s">
        <v>26</v>
      </c>
      <c r="J45" t="s">
        <v>728</v>
      </c>
      <c r="K45" t="s">
        <v>273</v>
      </c>
      <c r="L45">
        <v>32216</v>
      </c>
      <c r="M45" t="s">
        <v>74</v>
      </c>
      <c r="N45" t="s">
        <v>805</v>
      </c>
      <c r="O45" t="s">
        <v>83</v>
      </c>
      <c r="P45" t="s">
        <v>106</v>
      </c>
      <c r="Q45" t="s">
        <v>806</v>
      </c>
      <c r="R45">
        <v>30.768000000000001</v>
      </c>
      <c r="S45">
        <v>2</v>
      </c>
      <c r="T45">
        <v>0.2</v>
      </c>
      <c r="U45">
        <v>8.0766000000000027</v>
      </c>
    </row>
    <row r="46" spans="1:21" x14ac:dyDescent="0.3">
      <c r="A46">
        <v>2703</v>
      </c>
      <c r="B46" t="s">
        <v>798</v>
      </c>
      <c r="C46" s="1">
        <v>41716</v>
      </c>
      <c r="D46" s="1">
        <v>41721</v>
      </c>
      <c r="E46" t="s">
        <v>22</v>
      </c>
      <c r="F46" t="s">
        <v>799</v>
      </c>
      <c r="G46" t="s">
        <v>800</v>
      </c>
      <c r="H46" t="s">
        <v>37</v>
      </c>
      <c r="I46" t="s">
        <v>26</v>
      </c>
      <c r="J46" t="s">
        <v>728</v>
      </c>
      <c r="K46" t="s">
        <v>273</v>
      </c>
      <c r="L46">
        <v>32216</v>
      </c>
      <c r="M46" t="s">
        <v>74</v>
      </c>
      <c r="N46" t="s">
        <v>808</v>
      </c>
      <c r="O46" t="s">
        <v>83</v>
      </c>
      <c r="P46" t="s">
        <v>106</v>
      </c>
      <c r="Q46" t="s">
        <v>809</v>
      </c>
      <c r="R46">
        <v>122.352</v>
      </c>
      <c r="S46">
        <v>3</v>
      </c>
      <c r="T46">
        <v>0.2</v>
      </c>
      <c r="U46">
        <v>15.29399999999999</v>
      </c>
    </row>
    <row r="47" spans="1:21" x14ac:dyDescent="0.3">
      <c r="A47">
        <v>6152</v>
      </c>
      <c r="B47" t="s">
        <v>810</v>
      </c>
      <c r="C47" s="1">
        <v>41716</v>
      </c>
      <c r="D47" s="1">
        <v>41719</v>
      </c>
      <c r="E47" t="s">
        <v>59</v>
      </c>
      <c r="F47" t="s">
        <v>811</v>
      </c>
      <c r="G47" t="s">
        <v>812</v>
      </c>
      <c r="H47" t="s">
        <v>37</v>
      </c>
      <c r="I47" t="s">
        <v>26</v>
      </c>
      <c r="J47" t="s">
        <v>161</v>
      </c>
      <c r="K47" t="s">
        <v>63</v>
      </c>
      <c r="L47">
        <v>94110</v>
      </c>
      <c r="M47" t="s">
        <v>64</v>
      </c>
      <c r="N47" t="s">
        <v>813</v>
      </c>
      <c r="O47" t="s">
        <v>83</v>
      </c>
      <c r="P47" t="s">
        <v>165</v>
      </c>
      <c r="Q47" t="s">
        <v>814</v>
      </c>
      <c r="R47">
        <v>1198.33</v>
      </c>
      <c r="S47">
        <v>10</v>
      </c>
      <c r="T47">
        <v>0.15</v>
      </c>
      <c r="U47">
        <v>70.490000000000009</v>
      </c>
    </row>
    <row r="48" spans="1:21" x14ac:dyDescent="0.3">
      <c r="A48">
        <v>7328</v>
      </c>
      <c r="B48" t="s">
        <v>815</v>
      </c>
      <c r="C48" s="1">
        <v>41716</v>
      </c>
      <c r="D48" s="1">
        <v>41722</v>
      </c>
      <c r="E48" t="s">
        <v>22</v>
      </c>
      <c r="F48" t="s">
        <v>816</v>
      </c>
      <c r="G48" t="s">
        <v>817</v>
      </c>
      <c r="H48" t="s">
        <v>37</v>
      </c>
      <c r="I48" t="s">
        <v>26</v>
      </c>
      <c r="J48" t="s">
        <v>818</v>
      </c>
      <c r="K48" t="s">
        <v>63</v>
      </c>
      <c r="L48">
        <v>91505</v>
      </c>
      <c r="M48" t="s">
        <v>64</v>
      </c>
      <c r="N48" t="s">
        <v>819</v>
      </c>
      <c r="O48" t="s">
        <v>83</v>
      </c>
      <c r="P48" t="s">
        <v>106</v>
      </c>
      <c r="Q48" t="s">
        <v>820</v>
      </c>
      <c r="R48">
        <v>111</v>
      </c>
      <c r="S48">
        <v>2</v>
      </c>
      <c r="T48">
        <v>0</v>
      </c>
      <c r="U48">
        <v>14.430000000000007</v>
      </c>
    </row>
    <row r="49" spans="1:21" x14ac:dyDescent="0.3">
      <c r="A49">
        <v>6165</v>
      </c>
      <c r="B49" t="s">
        <v>823</v>
      </c>
      <c r="C49" s="1">
        <v>41717</v>
      </c>
      <c r="D49" s="1">
        <v>41719</v>
      </c>
      <c r="E49" t="s">
        <v>68</v>
      </c>
      <c r="F49" t="s">
        <v>824</v>
      </c>
      <c r="G49" t="s">
        <v>825</v>
      </c>
      <c r="H49" t="s">
        <v>71</v>
      </c>
      <c r="I49" t="s">
        <v>26</v>
      </c>
      <c r="J49" t="s">
        <v>826</v>
      </c>
      <c r="K49" t="s">
        <v>273</v>
      </c>
      <c r="L49">
        <v>33801</v>
      </c>
      <c r="M49" t="s">
        <v>74</v>
      </c>
      <c r="N49" t="s">
        <v>669</v>
      </c>
      <c r="O49" t="s">
        <v>83</v>
      </c>
      <c r="P49" t="s">
        <v>106</v>
      </c>
      <c r="Q49" t="s">
        <v>670</v>
      </c>
      <c r="R49">
        <v>4.9920000000000009</v>
      </c>
      <c r="S49">
        <v>3</v>
      </c>
      <c r="T49">
        <v>0.2</v>
      </c>
      <c r="U49">
        <v>1.3728000000000002</v>
      </c>
    </row>
    <row r="50" spans="1:21" x14ac:dyDescent="0.3">
      <c r="A50">
        <v>6166</v>
      </c>
      <c r="B50" t="s">
        <v>823</v>
      </c>
      <c r="C50" s="1">
        <v>41717</v>
      </c>
      <c r="D50" s="1">
        <v>41719</v>
      </c>
      <c r="E50" t="s">
        <v>68</v>
      </c>
      <c r="F50" t="s">
        <v>824</v>
      </c>
      <c r="G50" t="s">
        <v>825</v>
      </c>
      <c r="H50" t="s">
        <v>71</v>
      </c>
      <c r="I50" t="s">
        <v>26</v>
      </c>
      <c r="J50" t="s">
        <v>826</v>
      </c>
      <c r="K50" t="s">
        <v>273</v>
      </c>
      <c r="L50">
        <v>33801</v>
      </c>
      <c r="M50" t="s">
        <v>74</v>
      </c>
      <c r="N50" t="s">
        <v>833</v>
      </c>
      <c r="O50" t="s">
        <v>83</v>
      </c>
      <c r="P50" t="s">
        <v>106</v>
      </c>
      <c r="Q50" t="s">
        <v>834</v>
      </c>
      <c r="R50">
        <v>20.016000000000002</v>
      </c>
      <c r="S50">
        <v>3</v>
      </c>
      <c r="T50">
        <v>0.2</v>
      </c>
      <c r="U50">
        <v>5.5044000000000013</v>
      </c>
    </row>
    <row r="51" spans="1:21" x14ac:dyDescent="0.3">
      <c r="A51">
        <v>8345</v>
      </c>
      <c r="B51" t="s">
        <v>864</v>
      </c>
      <c r="C51" s="1">
        <v>41719</v>
      </c>
      <c r="D51" s="1">
        <v>41723</v>
      </c>
      <c r="E51" t="s">
        <v>22</v>
      </c>
      <c r="F51" t="s">
        <v>865</v>
      </c>
      <c r="G51" t="s">
        <v>866</v>
      </c>
      <c r="H51" t="s">
        <v>25</v>
      </c>
      <c r="I51" t="s">
        <v>26</v>
      </c>
      <c r="J51" t="s">
        <v>867</v>
      </c>
      <c r="K51" t="s">
        <v>266</v>
      </c>
      <c r="L51">
        <v>37918</v>
      </c>
      <c r="M51" t="s">
        <v>74</v>
      </c>
      <c r="N51" t="s">
        <v>870</v>
      </c>
      <c r="O51" t="s">
        <v>83</v>
      </c>
      <c r="P51" t="s">
        <v>106</v>
      </c>
      <c r="Q51" t="s">
        <v>871</v>
      </c>
      <c r="R51">
        <v>32.952000000000005</v>
      </c>
      <c r="S51">
        <v>3</v>
      </c>
      <c r="T51">
        <v>0.2</v>
      </c>
      <c r="U51">
        <v>6.5903999999999989</v>
      </c>
    </row>
    <row r="52" spans="1:21" x14ac:dyDescent="0.3">
      <c r="A52">
        <v>8346</v>
      </c>
      <c r="B52" t="s">
        <v>864</v>
      </c>
      <c r="C52" s="1">
        <v>41719</v>
      </c>
      <c r="D52" s="1">
        <v>41723</v>
      </c>
      <c r="E52" t="s">
        <v>22</v>
      </c>
      <c r="F52" t="s">
        <v>865</v>
      </c>
      <c r="G52" t="s">
        <v>866</v>
      </c>
      <c r="H52" t="s">
        <v>25</v>
      </c>
      <c r="I52" t="s">
        <v>26</v>
      </c>
      <c r="J52" t="s">
        <v>867</v>
      </c>
      <c r="K52" t="s">
        <v>266</v>
      </c>
      <c r="L52">
        <v>37918</v>
      </c>
      <c r="M52" t="s">
        <v>74</v>
      </c>
      <c r="N52" t="s">
        <v>156</v>
      </c>
      <c r="O52" t="s">
        <v>83</v>
      </c>
      <c r="P52" t="s">
        <v>84</v>
      </c>
      <c r="Q52" t="s">
        <v>157</v>
      </c>
      <c r="R52">
        <v>218.376</v>
      </c>
      <c r="S52">
        <v>3</v>
      </c>
      <c r="T52">
        <v>0.2</v>
      </c>
      <c r="U52">
        <v>-10.918799999999983</v>
      </c>
    </row>
    <row r="53" spans="1:21" x14ac:dyDescent="0.3">
      <c r="A53">
        <v>2872</v>
      </c>
      <c r="B53" t="s">
        <v>880</v>
      </c>
      <c r="C53" s="1">
        <v>41720</v>
      </c>
      <c r="D53" s="1">
        <v>41724</v>
      </c>
      <c r="E53" t="s">
        <v>22</v>
      </c>
      <c r="F53" t="s">
        <v>881</v>
      </c>
      <c r="G53" t="s">
        <v>882</v>
      </c>
      <c r="H53" t="s">
        <v>71</v>
      </c>
      <c r="I53" t="s">
        <v>26</v>
      </c>
      <c r="J53" t="s">
        <v>883</v>
      </c>
      <c r="K53" t="s">
        <v>211</v>
      </c>
      <c r="L53">
        <v>85705</v>
      </c>
      <c r="M53" t="s">
        <v>64</v>
      </c>
      <c r="N53" t="s">
        <v>886</v>
      </c>
      <c r="O53" t="s">
        <v>83</v>
      </c>
      <c r="P53" t="s">
        <v>84</v>
      </c>
      <c r="Q53" t="s">
        <v>887</v>
      </c>
      <c r="R53">
        <v>314.35199999999998</v>
      </c>
      <c r="S53">
        <v>3</v>
      </c>
      <c r="T53">
        <v>0.2</v>
      </c>
      <c r="U53">
        <v>-35.36460000000001</v>
      </c>
    </row>
    <row r="54" spans="1:21" x14ac:dyDescent="0.3">
      <c r="A54">
        <v>7802</v>
      </c>
      <c r="B54" t="s">
        <v>910</v>
      </c>
      <c r="C54" s="1">
        <v>41722</v>
      </c>
      <c r="D54" s="1">
        <v>41727</v>
      </c>
      <c r="E54" t="s">
        <v>59</v>
      </c>
      <c r="F54" t="s">
        <v>911</v>
      </c>
      <c r="G54" t="s">
        <v>912</v>
      </c>
      <c r="H54" t="s">
        <v>25</v>
      </c>
      <c r="I54" t="s">
        <v>26</v>
      </c>
      <c r="J54" t="s">
        <v>913</v>
      </c>
      <c r="K54" t="s">
        <v>63</v>
      </c>
      <c r="L54">
        <v>93727</v>
      </c>
      <c r="M54" t="s">
        <v>64</v>
      </c>
      <c r="N54" t="s">
        <v>914</v>
      </c>
      <c r="O54" t="s">
        <v>83</v>
      </c>
      <c r="P54" t="s">
        <v>106</v>
      </c>
      <c r="Q54" t="s">
        <v>915</v>
      </c>
      <c r="R54">
        <v>40.479999999999997</v>
      </c>
      <c r="S54">
        <v>2</v>
      </c>
      <c r="T54">
        <v>0</v>
      </c>
      <c r="U54">
        <v>14.572799999999997</v>
      </c>
    </row>
    <row r="55" spans="1:21" x14ac:dyDescent="0.3">
      <c r="A55">
        <v>2433</v>
      </c>
      <c r="B55" t="s">
        <v>916</v>
      </c>
      <c r="C55" s="1">
        <v>41723</v>
      </c>
      <c r="D55" s="1">
        <v>41730</v>
      </c>
      <c r="E55" t="s">
        <v>22</v>
      </c>
      <c r="F55" t="s">
        <v>774</v>
      </c>
      <c r="G55" t="s">
        <v>775</v>
      </c>
      <c r="H55" t="s">
        <v>25</v>
      </c>
      <c r="I55" t="s">
        <v>26</v>
      </c>
      <c r="J55" t="s">
        <v>331</v>
      </c>
      <c r="K55" t="s">
        <v>332</v>
      </c>
      <c r="L55">
        <v>10009</v>
      </c>
      <c r="M55" t="s">
        <v>54</v>
      </c>
      <c r="N55" t="s">
        <v>917</v>
      </c>
      <c r="O55" t="s">
        <v>83</v>
      </c>
      <c r="P55" t="s">
        <v>84</v>
      </c>
      <c r="Q55" t="s">
        <v>918</v>
      </c>
      <c r="R55">
        <v>366.786</v>
      </c>
      <c r="S55">
        <v>7</v>
      </c>
      <c r="T55">
        <v>0.1</v>
      </c>
      <c r="U55">
        <v>65.206400000000002</v>
      </c>
    </row>
    <row r="56" spans="1:21" x14ac:dyDescent="0.3">
      <c r="A56">
        <v>7841</v>
      </c>
      <c r="B56" t="s">
        <v>946</v>
      </c>
      <c r="C56" s="1">
        <v>41726</v>
      </c>
      <c r="D56" s="1">
        <v>41731</v>
      </c>
      <c r="E56" t="s">
        <v>22</v>
      </c>
      <c r="F56" t="s">
        <v>947</v>
      </c>
      <c r="G56" t="s">
        <v>948</v>
      </c>
      <c r="H56" t="s">
        <v>25</v>
      </c>
      <c r="I56" t="s">
        <v>26</v>
      </c>
      <c r="J56" t="s">
        <v>639</v>
      </c>
      <c r="K56" t="s">
        <v>949</v>
      </c>
      <c r="L56">
        <v>50315</v>
      </c>
      <c r="M56" t="s">
        <v>29</v>
      </c>
      <c r="N56" t="s">
        <v>952</v>
      </c>
      <c r="O56" t="s">
        <v>83</v>
      </c>
      <c r="P56" t="s">
        <v>324</v>
      </c>
      <c r="Q56" t="s">
        <v>953</v>
      </c>
      <c r="R56">
        <v>1184.72</v>
      </c>
      <c r="S56">
        <v>4</v>
      </c>
      <c r="T56">
        <v>0</v>
      </c>
      <c r="U56">
        <v>106.62480000000005</v>
      </c>
    </row>
    <row r="57" spans="1:21" x14ac:dyDescent="0.3">
      <c r="A57">
        <v>9900</v>
      </c>
      <c r="B57" t="s">
        <v>961</v>
      </c>
      <c r="C57" s="1">
        <v>41726</v>
      </c>
      <c r="D57" s="1">
        <v>41732</v>
      </c>
      <c r="E57" t="s">
        <v>22</v>
      </c>
      <c r="F57" t="s">
        <v>962</v>
      </c>
      <c r="G57" t="s">
        <v>963</v>
      </c>
      <c r="H57" t="s">
        <v>37</v>
      </c>
      <c r="I57" t="s">
        <v>26</v>
      </c>
      <c r="J57" t="s">
        <v>122</v>
      </c>
      <c r="K57" t="s">
        <v>173</v>
      </c>
      <c r="L57">
        <v>45503</v>
      </c>
      <c r="M57" t="s">
        <v>54</v>
      </c>
      <c r="N57" t="s">
        <v>964</v>
      </c>
      <c r="O57" t="s">
        <v>83</v>
      </c>
      <c r="P57" t="s">
        <v>324</v>
      </c>
      <c r="Q57" t="s">
        <v>965</v>
      </c>
      <c r="R57">
        <v>330.58800000000002</v>
      </c>
      <c r="S57">
        <v>1</v>
      </c>
      <c r="T57">
        <v>0.4</v>
      </c>
      <c r="U57">
        <v>-143.25480000000002</v>
      </c>
    </row>
    <row r="58" spans="1:21" x14ac:dyDescent="0.3">
      <c r="A58">
        <v>7306</v>
      </c>
      <c r="B58" t="s">
        <v>966</v>
      </c>
      <c r="C58" s="1">
        <v>41727</v>
      </c>
      <c r="D58" s="1">
        <v>41731</v>
      </c>
      <c r="E58" t="s">
        <v>22</v>
      </c>
      <c r="F58" t="s">
        <v>967</v>
      </c>
      <c r="G58" t="s">
        <v>968</v>
      </c>
      <c r="H58" t="s">
        <v>25</v>
      </c>
      <c r="I58" t="s">
        <v>26</v>
      </c>
      <c r="J58" t="s">
        <v>969</v>
      </c>
      <c r="K58" t="s">
        <v>28</v>
      </c>
      <c r="L58">
        <v>75023</v>
      </c>
      <c r="M58" t="s">
        <v>29</v>
      </c>
      <c r="N58" t="s">
        <v>970</v>
      </c>
      <c r="O58" t="s">
        <v>83</v>
      </c>
      <c r="P58" t="s">
        <v>324</v>
      </c>
      <c r="Q58" t="s">
        <v>971</v>
      </c>
      <c r="R58">
        <v>890.84099999999989</v>
      </c>
      <c r="S58">
        <v>3</v>
      </c>
      <c r="T58">
        <v>0.3</v>
      </c>
      <c r="U58">
        <v>-152.71559999999999</v>
      </c>
    </row>
    <row r="59" spans="1:21" x14ac:dyDescent="0.3">
      <c r="A59">
        <v>6139</v>
      </c>
      <c r="B59" t="s">
        <v>990</v>
      </c>
      <c r="C59" s="1">
        <v>41728</v>
      </c>
      <c r="D59" s="1">
        <v>41733</v>
      </c>
      <c r="E59" t="s">
        <v>22</v>
      </c>
      <c r="F59" t="s">
        <v>425</v>
      </c>
      <c r="G59" t="s">
        <v>426</v>
      </c>
      <c r="H59" t="s">
        <v>25</v>
      </c>
      <c r="I59" t="s">
        <v>26</v>
      </c>
      <c r="J59" t="s">
        <v>161</v>
      </c>
      <c r="K59" t="s">
        <v>63</v>
      </c>
      <c r="L59">
        <v>94110</v>
      </c>
      <c r="M59" t="s">
        <v>64</v>
      </c>
      <c r="N59" t="s">
        <v>991</v>
      </c>
      <c r="O59" t="s">
        <v>83</v>
      </c>
      <c r="P59" t="s">
        <v>165</v>
      </c>
      <c r="Q59" t="s">
        <v>992</v>
      </c>
      <c r="R59">
        <v>205.666</v>
      </c>
      <c r="S59">
        <v>2</v>
      </c>
      <c r="T59">
        <v>0.15</v>
      </c>
      <c r="U59">
        <v>-12.097999999999999</v>
      </c>
    </row>
    <row r="60" spans="1:21" x14ac:dyDescent="0.3">
      <c r="A60">
        <v>7632</v>
      </c>
      <c r="B60" t="s">
        <v>993</v>
      </c>
      <c r="C60" s="1">
        <v>41728</v>
      </c>
      <c r="D60" s="1">
        <v>41730</v>
      </c>
      <c r="E60" t="s">
        <v>68</v>
      </c>
      <c r="F60" t="s">
        <v>994</v>
      </c>
      <c r="G60" t="s">
        <v>995</v>
      </c>
      <c r="H60" t="s">
        <v>37</v>
      </c>
      <c r="I60" t="s">
        <v>26</v>
      </c>
      <c r="J60" t="s">
        <v>996</v>
      </c>
      <c r="K60" t="s">
        <v>28</v>
      </c>
      <c r="L60">
        <v>78521</v>
      </c>
      <c r="M60" t="s">
        <v>29</v>
      </c>
      <c r="N60" t="s">
        <v>1001</v>
      </c>
      <c r="O60" t="s">
        <v>83</v>
      </c>
      <c r="P60" t="s">
        <v>84</v>
      </c>
      <c r="Q60" t="s">
        <v>1002</v>
      </c>
      <c r="R60">
        <v>127.30199999999999</v>
      </c>
      <c r="S60">
        <v>7</v>
      </c>
      <c r="T60">
        <v>0.3</v>
      </c>
      <c r="U60">
        <v>-9.0929999999999964</v>
      </c>
    </row>
    <row r="61" spans="1:21" x14ac:dyDescent="0.3">
      <c r="A61">
        <v>9566</v>
      </c>
      <c r="B61" t="s">
        <v>1033</v>
      </c>
      <c r="C61" s="1">
        <v>41729</v>
      </c>
      <c r="D61" s="1">
        <v>41729</v>
      </c>
      <c r="E61" t="s">
        <v>480</v>
      </c>
      <c r="F61" t="s">
        <v>1034</v>
      </c>
      <c r="G61" t="s">
        <v>1035</v>
      </c>
      <c r="H61" t="s">
        <v>25</v>
      </c>
      <c r="I61" t="s">
        <v>26</v>
      </c>
      <c r="J61" t="s">
        <v>734</v>
      </c>
      <c r="K61" t="s">
        <v>273</v>
      </c>
      <c r="L61">
        <v>33614</v>
      </c>
      <c r="M61" t="s">
        <v>74</v>
      </c>
      <c r="N61" t="s">
        <v>1036</v>
      </c>
      <c r="O61" t="s">
        <v>83</v>
      </c>
      <c r="P61" t="s">
        <v>84</v>
      </c>
      <c r="Q61" t="s">
        <v>1037</v>
      </c>
      <c r="R61">
        <v>1125.4879999999998</v>
      </c>
      <c r="S61">
        <v>7</v>
      </c>
      <c r="T61">
        <v>0.2</v>
      </c>
      <c r="U61">
        <v>98.480200000000082</v>
      </c>
    </row>
    <row r="62" spans="1:21" x14ac:dyDescent="0.3">
      <c r="A62">
        <v>3089</v>
      </c>
      <c r="B62" t="s">
        <v>3850</v>
      </c>
      <c r="C62" s="1">
        <v>42825</v>
      </c>
      <c r="D62" s="1">
        <v>42827</v>
      </c>
      <c r="E62" t="s">
        <v>59</v>
      </c>
      <c r="F62" t="s">
        <v>2088</v>
      </c>
      <c r="G62" t="s">
        <v>2089</v>
      </c>
      <c r="H62" t="s">
        <v>37</v>
      </c>
      <c r="I62" t="s">
        <v>26</v>
      </c>
      <c r="J62" t="s">
        <v>80</v>
      </c>
      <c r="K62" t="s">
        <v>81</v>
      </c>
      <c r="L62">
        <v>42420</v>
      </c>
      <c r="M62" t="s">
        <v>74</v>
      </c>
      <c r="N62" t="s">
        <v>1527</v>
      </c>
      <c r="O62" t="s">
        <v>83</v>
      </c>
      <c r="P62" t="s">
        <v>106</v>
      </c>
      <c r="Q62" t="s">
        <v>1528</v>
      </c>
      <c r="R62">
        <v>61</v>
      </c>
      <c r="S62">
        <v>5</v>
      </c>
      <c r="T62">
        <v>0</v>
      </c>
      <c r="U62">
        <v>25.620000000000005</v>
      </c>
    </row>
    <row r="63" spans="1:21" x14ac:dyDescent="0.3">
      <c r="A63">
        <v>1338</v>
      </c>
      <c r="B63" t="s">
        <v>3848</v>
      </c>
      <c r="C63" s="1">
        <v>42825</v>
      </c>
      <c r="D63" s="1">
        <v>42827</v>
      </c>
      <c r="E63" t="s">
        <v>59</v>
      </c>
      <c r="F63" t="s">
        <v>2819</v>
      </c>
      <c r="G63" t="s">
        <v>2820</v>
      </c>
      <c r="H63" t="s">
        <v>25</v>
      </c>
      <c r="I63" t="s">
        <v>26</v>
      </c>
      <c r="J63" t="s">
        <v>331</v>
      </c>
      <c r="K63" t="s">
        <v>332</v>
      </c>
      <c r="L63">
        <v>10011</v>
      </c>
      <c r="M63" t="s">
        <v>54</v>
      </c>
      <c r="N63" t="s">
        <v>1633</v>
      </c>
      <c r="O63" t="s">
        <v>83</v>
      </c>
      <c r="P63" t="s">
        <v>106</v>
      </c>
      <c r="Q63" t="s">
        <v>1634</v>
      </c>
      <c r="R63">
        <v>29.78</v>
      </c>
      <c r="S63">
        <v>2</v>
      </c>
      <c r="T63">
        <v>0</v>
      </c>
      <c r="U63">
        <v>8.0406000000000013</v>
      </c>
    </row>
    <row r="64" spans="1:21" x14ac:dyDescent="0.3">
      <c r="A64">
        <v>469</v>
      </c>
      <c r="B64" t="s">
        <v>3847</v>
      </c>
      <c r="C64" s="1">
        <v>42825</v>
      </c>
      <c r="D64" s="1">
        <v>42829</v>
      </c>
      <c r="E64" t="s">
        <v>22</v>
      </c>
      <c r="F64" t="s">
        <v>1214</v>
      </c>
      <c r="G64" t="s">
        <v>1215</v>
      </c>
      <c r="H64" t="s">
        <v>71</v>
      </c>
      <c r="I64" t="s">
        <v>26</v>
      </c>
      <c r="J64" t="s">
        <v>2960</v>
      </c>
      <c r="K64" t="s">
        <v>28</v>
      </c>
      <c r="L64">
        <v>79109</v>
      </c>
      <c r="M64" t="s">
        <v>29</v>
      </c>
      <c r="N64" t="s">
        <v>2951</v>
      </c>
      <c r="O64" t="s">
        <v>83</v>
      </c>
      <c r="P64" t="s">
        <v>165</v>
      </c>
      <c r="Q64" t="s">
        <v>2952</v>
      </c>
      <c r="R64">
        <v>205.33279999999996</v>
      </c>
      <c r="S64">
        <v>2</v>
      </c>
      <c r="T64">
        <v>0.32</v>
      </c>
      <c r="U64">
        <v>-36.235200000000006</v>
      </c>
    </row>
    <row r="65" spans="1:21" x14ac:dyDescent="0.3">
      <c r="A65">
        <v>8665</v>
      </c>
      <c r="B65" t="s">
        <v>3846</v>
      </c>
      <c r="C65" s="1">
        <v>42824</v>
      </c>
      <c r="D65" s="1">
        <v>42826</v>
      </c>
      <c r="E65" t="s">
        <v>59</v>
      </c>
      <c r="F65" t="s">
        <v>2219</v>
      </c>
      <c r="G65" t="s">
        <v>2220</v>
      </c>
      <c r="H65" t="s">
        <v>25</v>
      </c>
      <c r="I65" t="s">
        <v>26</v>
      </c>
      <c r="J65" t="s">
        <v>1380</v>
      </c>
      <c r="K65" t="s">
        <v>63</v>
      </c>
      <c r="L65">
        <v>90712</v>
      </c>
      <c r="M65" t="s">
        <v>64</v>
      </c>
      <c r="N65" t="s">
        <v>2847</v>
      </c>
      <c r="O65" t="s">
        <v>83</v>
      </c>
      <c r="P65" t="s">
        <v>106</v>
      </c>
      <c r="Q65" t="s">
        <v>2848</v>
      </c>
      <c r="R65">
        <v>94.2</v>
      </c>
      <c r="S65">
        <v>5</v>
      </c>
      <c r="T65">
        <v>0</v>
      </c>
      <c r="U65">
        <v>39.564000000000007</v>
      </c>
    </row>
    <row r="66" spans="1:21" x14ac:dyDescent="0.3">
      <c r="A66">
        <v>5746</v>
      </c>
      <c r="B66" t="s">
        <v>3836</v>
      </c>
      <c r="C66" s="1">
        <v>42822</v>
      </c>
      <c r="D66" s="1">
        <v>42825</v>
      </c>
      <c r="E66" t="s">
        <v>68</v>
      </c>
      <c r="F66" t="s">
        <v>2254</v>
      </c>
      <c r="G66" t="s">
        <v>2255</v>
      </c>
      <c r="H66" t="s">
        <v>71</v>
      </c>
      <c r="I66" t="s">
        <v>26</v>
      </c>
      <c r="J66" t="s">
        <v>1740</v>
      </c>
      <c r="K66" t="s">
        <v>63</v>
      </c>
      <c r="L66">
        <v>94533</v>
      </c>
      <c r="M66" t="s">
        <v>64</v>
      </c>
      <c r="N66" t="s">
        <v>2359</v>
      </c>
      <c r="O66" t="s">
        <v>83</v>
      </c>
      <c r="P66" t="s">
        <v>106</v>
      </c>
      <c r="Q66" t="s">
        <v>2360</v>
      </c>
      <c r="R66">
        <v>21.560000000000002</v>
      </c>
      <c r="S66">
        <v>7</v>
      </c>
      <c r="T66">
        <v>0</v>
      </c>
      <c r="U66">
        <v>6.8991999999999987</v>
      </c>
    </row>
    <row r="67" spans="1:21" x14ac:dyDescent="0.3">
      <c r="A67">
        <v>5741</v>
      </c>
      <c r="B67" t="s">
        <v>3836</v>
      </c>
      <c r="C67" s="1">
        <v>42822</v>
      </c>
      <c r="D67" s="1">
        <v>42825</v>
      </c>
      <c r="E67" t="s">
        <v>68</v>
      </c>
      <c r="F67" t="s">
        <v>2254</v>
      </c>
      <c r="G67" t="s">
        <v>2255</v>
      </c>
      <c r="H67" t="s">
        <v>71</v>
      </c>
      <c r="I67" t="s">
        <v>26</v>
      </c>
      <c r="J67" t="s">
        <v>1740</v>
      </c>
      <c r="K67" t="s">
        <v>63</v>
      </c>
      <c r="L67">
        <v>94533</v>
      </c>
      <c r="M67" t="s">
        <v>64</v>
      </c>
      <c r="N67" t="s">
        <v>192</v>
      </c>
      <c r="O67" t="s">
        <v>83</v>
      </c>
      <c r="P67" t="s">
        <v>106</v>
      </c>
      <c r="Q67" t="s">
        <v>193</v>
      </c>
      <c r="R67">
        <v>26.48</v>
      </c>
      <c r="S67">
        <v>1</v>
      </c>
      <c r="T67">
        <v>0</v>
      </c>
      <c r="U67">
        <v>10.0624</v>
      </c>
    </row>
    <row r="68" spans="1:21" x14ac:dyDescent="0.3">
      <c r="A68">
        <v>9791</v>
      </c>
      <c r="B68" t="s">
        <v>3834</v>
      </c>
      <c r="C68" s="1">
        <v>42821</v>
      </c>
      <c r="D68" s="1">
        <v>42826</v>
      </c>
      <c r="E68" t="s">
        <v>22</v>
      </c>
      <c r="F68" t="s">
        <v>3375</v>
      </c>
      <c r="G68" t="s">
        <v>3376</v>
      </c>
      <c r="H68" t="s">
        <v>25</v>
      </c>
      <c r="I68" t="s">
        <v>26</v>
      </c>
      <c r="J68" t="s">
        <v>27</v>
      </c>
      <c r="K68" t="s">
        <v>28</v>
      </c>
      <c r="L68">
        <v>77070</v>
      </c>
      <c r="M68" t="s">
        <v>29</v>
      </c>
      <c r="N68" t="s">
        <v>2279</v>
      </c>
      <c r="O68" t="s">
        <v>83</v>
      </c>
      <c r="P68" t="s">
        <v>84</v>
      </c>
      <c r="Q68" t="s">
        <v>2280</v>
      </c>
      <c r="R68">
        <v>211.24599999999998</v>
      </c>
      <c r="S68">
        <v>2</v>
      </c>
      <c r="T68">
        <v>0.3</v>
      </c>
      <c r="U68">
        <v>-66.391599999999983</v>
      </c>
    </row>
    <row r="69" spans="1:21" x14ac:dyDescent="0.3">
      <c r="A69">
        <v>9789</v>
      </c>
      <c r="B69" t="s">
        <v>3834</v>
      </c>
      <c r="C69" s="1">
        <v>42821</v>
      </c>
      <c r="D69" s="1">
        <v>42826</v>
      </c>
      <c r="E69" t="s">
        <v>22</v>
      </c>
      <c r="F69" t="s">
        <v>3375</v>
      </c>
      <c r="G69" t="s">
        <v>3376</v>
      </c>
      <c r="H69" t="s">
        <v>25</v>
      </c>
      <c r="I69" t="s">
        <v>26</v>
      </c>
      <c r="J69" t="s">
        <v>27</v>
      </c>
      <c r="K69" t="s">
        <v>28</v>
      </c>
      <c r="L69">
        <v>77070</v>
      </c>
      <c r="M69" t="s">
        <v>29</v>
      </c>
      <c r="N69" t="s">
        <v>82</v>
      </c>
      <c r="O69" t="s">
        <v>83</v>
      </c>
      <c r="P69" t="s">
        <v>84</v>
      </c>
      <c r="Q69" t="s">
        <v>85</v>
      </c>
      <c r="R69">
        <v>600.55799999999999</v>
      </c>
      <c r="S69">
        <v>3</v>
      </c>
      <c r="T69">
        <v>0.3</v>
      </c>
      <c r="U69">
        <v>-8.5794000000000779</v>
      </c>
    </row>
    <row r="70" spans="1:21" x14ac:dyDescent="0.3">
      <c r="A70">
        <v>9788</v>
      </c>
      <c r="B70" t="s">
        <v>3834</v>
      </c>
      <c r="C70" s="1">
        <v>42821</v>
      </c>
      <c r="D70" s="1">
        <v>42826</v>
      </c>
      <c r="E70" t="s">
        <v>22</v>
      </c>
      <c r="F70" t="s">
        <v>3375</v>
      </c>
      <c r="G70" t="s">
        <v>3376</v>
      </c>
      <c r="H70" t="s">
        <v>25</v>
      </c>
      <c r="I70" t="s">
        <v>26</v>
      </c>
      <c r="J70" t="s">
        <v>27</v>
      </c>
      <c r="K70" t="s">
        <v>28</v>
      </c>
      <c r="L70">
        <v>77070</v>
      </c>
      <c r="M70" t="s">
        <v>29</v>
      </c>
      <c r="N70" t="s">
        <v>2624</v>
      </c>
      <c r="O70" t="s">
        <v>83</v>
      </c>
      <c r="P70" t="s">
        <v>165</v>
      </c>
      <c r="Q70" t="s">
        <v>2625</v>
      </c>
      <c r="R70">
        <v>1023.3319999999999</v>
      </c>
      <c r="S70">
        <v>5</v>
      </c>
      <c r="T70">
        <v>0.32</v>
      </c>
      <c r="U70">
        <v>-30.098000000000127</v>
      </c>
    </row>
    <row r="71" spans="1:21" x14ac:dyDescent="0.3">
      <c r="A71">
        <v>9757</v>
      </c>
      <c r="B71" t="s">
        <v>3831</v>
      </c>
      <c r="C71" s="1">
        <v>42821</v>
      </c>
      <c r="D71" s="1">
        <v>42823</v>
      </c>
      <c r="E71" t="s">
        <v>59</v>
      </c>
      <c r="F71" t="s">
        <v>2879</v>
      </c>
      <c r="G71" t="s">
        <v>2880</v>
      </c>
      <c r="H71" t="s">
        <v>25</v>
      </c>
      <c r="I71" t="s">
        <v>26</v>
      </c>
      <c r="J71" t="s">
        <v>495</v>
      </c>
      <c r="K71" t="s">
        <v>123</v>
      </c>
      <c r="L71">
        <v>23223</v>
      </c>
      <c r="M71" t="s">
        <v>74</v>
      </c>
      <c r="N71" t="s">
        <v>2239</v>
      </c>
      <c r="O71" t="s">
        <v>83</v>
      </c>
      <c r="P71" t="s">
        <v>324</v>
      </c>
      <c r="Q71" t="s">
        <v>2240</v>
      </c>
      <c r="R71">
        <v>292.10000000000002</v>
      </c>
      <c r="S71">
        <v>2</v>
      </c>
      <c r="T71">
        <v>0</v>
      </c>
      <c r="U71">
        <v>58.419999999999987</v>
      </c>
    </row>
    <row r="72" spans="1:21" x14ac:dyDescent="0.3">
      <c r="A72">
        <v>4676</v>
      </c>
      <c r="B72" t="s">
        <v>3827</v>
      </c>
      <c r="C72" s="1">
        <v>42821</v>
      </c>
      <c r="D72" s="1">
        <v>42823</v>
      </c>
      <c r="E72" t="s">
        <v>59</v>
      </c>
      <c r="F72" t="s">
        <v>1285</v>
      </c>
      <c r="G72" t="s">
        <v>1286</v>
      </c>
      <c r="H72" t="s">
        <v>25</v>
      </c>
      <c r="I72" t="s">
        <v>26</v>
      </c>
      <c r="J72" t="s">
        <v>52</v>
      </c>
      <c r="K72" t="s">
        <v>53</v>
      </c>
      <c r="L72">
        <v>19120</v>
      </c>
      <c r="M72" t="s">
        <v>54</v>
      </c>
      <c r="N72" t="s">
        <v>2786</v>
      </c>
      <c r="O72" t="s">
        <v>83</v>
      </c>
      <c r="P72" t="s">
        <v>106</v>
      </c>
      <c r="Q72" t="s">
        <v>2787</v>
      </c>
      <c r="R72">
        <v>15.008000000000003</v>
      </c>
      <c r="S72">
        <v>2</v>
      </c>
      <c r="T72">
        <v>0.2</v>
      </c>
      <c r="U72">
        <v>1.5007999999999999</v>
      </c>
    </row>
    <row r="73" spans="1:21" x14ac:dyDescent="0.3">
      <c r="A73">
        <v>5638</v>
      </c>
      <c r="B73" t="s">
        <v>3820</v>
      </c>
      <c r="C73" s="1">
        <v>42820</v>
      </c>
      <c r="D73" s="1">
        <v>42827</v>
      </c>
      <c r="E73" t="s">
        <v>22</v>
      </c>
      <c r="F73" t="s">
        <v>3821</v>
      </c>
      <c r="G73" t="s">
        <v>3822</v>
      </c>
      <c r="H73" t="s">
        <v>71</v>
      </c>
      <c r="I73" t="s">
        <v>26</v>
      </c>
      <c r="J73" t="s">
        <v>3143</v>
      </c>
      <c r="K73" t="s">
        <v>245</v>
      </c>
      <c r="L73">
        <v>48126</v>
      </c>
      <c r="M73" t="s">
        <v>29</v>
      </c>
      <c r="N73" t="s">
        <v>3823</v>
      </c>
      <c r="O73" t="s">
        <v>83</v>
      </c>
      <c r="P73" t="s">
        <v>106</v>
      </c>
      <c r="Q73" t="s">
        <v>3824</v>
      </c>
      <c r="R73">
        <v>60.84</v>
      </c>
      <c r="S73">
        <v>3</v>
      </c>
      <c r="T73">
        <v>0</v>
      </c>
      <c r="U73">
        <v>23.119199999999999</v>
      </c>
    </row>
    <row r="74" spans="1:21" x14ac:dyDescent="0.3">
      <c r="A74">
        <v>1861</v>
      </c>
      <c r="B74" t="s">
        <v>3818</v>
      </c>
      <c r="C74" s="1">
        <v>42820</v>
      </c>
      <c r="D74" s="1">
        <v>42821</v>
      </c>
      <c r="E74" t="s">
        <v>68</v>
      </c>
      <c r="F74" t="s">
        <v>865</v>
      </c>
      <c r="G74" t="s">
        <v>866</v>
      </c>
      <c r="H74" t="s">
        <v>25</v>
      </c>
      <c r="I74" t="s">
        <v>26</v>
      </c>
      <c r="J74" t="s">
        <v>331</v>
      </c>
      <c r="K74" t="s">
        <v>332</v>
      </c>
      <c r="L74">
        <v>10009</v>
      </c>
      <c r="M74" t="s">
        <v>54</v>
      </c>
      <c r="N74" t="s">
        <v>2937</v>
      </c>
      <c r="O74" t="s">
        <v>83</v>
      </c>
      <c r="P74" t="s">
        <v>165</v>
      </c>
      <c r="Q74" t="s">
        <v>2938</v>
      </c>
      <c r="R74">
        <v>257.56799999999998</v>
      </c>
      <c r="S74">
        <v>2</v>
      </c>
      <c r="T74">
        <v>0.2</v>
      </c>
      <c r="U74">
        <v>-28.976400000000012</v>
      </c>
    </row>
    <row r="75" spans="1:21" x14ac:dyDescent="0.3">
      <c r="A75">
        <v>2943</v>
      </c>
      <c r="B75" t="s">
        <v>3814</v>
      </c>
      <c r="C75" s="1">
        <v>42819</v>
      </c>
      <c r="D75" s="1">
        <v>42825</v>
      </c>
      <c r="E75" t="s">
        <v>22</v>
      </c>
      <c r="F75" t="s">
        <v>2221</v>
      </c>
      <c r="G75" t="s">
        <v>2222</v>
      </c>
      <c r="H75" t="s">
        <v>71</v>
      </c>
      <c r="I75" t="s">
        <v>26</v>
      </c>
      <c r="J75" t="s">
        <v>1281</v>
      </c>
      <c r="K75" t="s">
        <v>353</v>
      </c>
      <c r="L75">
        <v>53209</v>
      </c>
      <c r="M75" t="s">
        <v>29</v>
      </c>
      <c r="N75" t="s">
        <v>1531</v>
      </c>
      <c r="O75" t="s">
        <v>83</v>
      </c>
      <c r="P75" t="s">
        <v>84</v>
      </c>
      <c r="Q75" t="s">
        <v>1532</v>
      </c>
      <c r="R75">
        <v>368.96999999999997</v>
      </c>
      <c r="S75">
        <v>3</v>
      </c>
      <c r="T75">
        <v>0</v>
      </c>
      <c r="U75">
        <v>40.586699999999979</v>
      </c>
    </row>
    <row r="76" spans="1:21" x14ac:dyDescent="0.3">
      <c r="A76">
        <v>2942</v>
      </c>
      <c r="B76" t="s">
        <v>3814</v>
      </c>
      <c r="C76" s="1">
        <v>42819</v>
      </c>
      <c r="D76" s="1">
        <v>42825</v>
      </c>
      <c r="E76" t="s">
        <v>22</v>
      </c>
      <c r="F76" t="s">
        <v>2221</v>
      </c>
      <c r="G76" t="s">
        <v>2222</v>
      </c>
      <c r="H76" t="s">
        <v>71</v>
      </c>
      <c r="I76" t="s">
        <v>26</v>
      </c>
      <c r="J76" t="s">
        <v>1281</v>
      </c>
      <c r="K76" t="s">
        <v>353</v>
      </c>
      <c r="L76">
        <v>53209</v>
      </c>
      <c r="M76" t="s">
        <v>29</v>
      </c>
      <c r="N76" t="s">
        <v>1250</v>
      </c>
      <c r="O76" t="s">
        <v>83</v>
      </c>
      <c r="P76" t="s">
        <v>84</v>
      </c>
      <c r="Q76" t="s">
        <v>1251</v>
      </c>
      <c r="R76">
        <v>1526.5600000000002</v>
      </c>
      <c r="S76">
        <v>7</v>
      </c>
      <c r="T76">
        <v>0</v>
      </c>
      <c r="U76">
        <v>427.43679999999995</v>
      </c>
    </row>
    <row r="77" spans="1:21" x14ac:dyDescent="0.3">
      <c r="A77">
        <v>2941</v>
      </c>
      <c r="B77" t="s">
        <v>3814</v>
      </c>
      <c r="C77" s="1">
        <v>42819</v>
      </c>
      <c r="D77" s="1">
        <v>42825</v>
      </c>
      <c r="E77" t="s">
        <v>22</v>
      </c>
      <c r="F77" t="s">
        <v>2221</v>
      </c>
      <c r="G77" t="s">
        <v>2222</v>
      </c>
      <c r="H77" t="s">
        <v>71</v>
      </c>
      <c r="I77" t="s">
        <v>26</v>
      </c>
      <c r="J77" t="s">
        <v>1281</v>
      </c>
      <c r="K77" t="s">
        <v>353</v>
      </c>
      <c r="L77">
        <v>53209</v>
      </c>
      <c r="M77" t="s">
        <v>29</v>
      </c>
      <c r="N77" t="s">
        <v>156</v>
      </c>
      <c r="O77" t="s">
        <v>83</v>
      </c>
      <c r="P77" t="s">
        <v>84</v>
      </c>
      <c r="Q77" t="s">
        <v>157</v>
      </c>
      <c r="R77">
        <v>90.99</v>
      </c>
      <c r="S77">
        <v>1</v>
      </c>
      <c r="T77">
        <v>0</v>
      </c>
      <c r="U77">
        <v>14.558400000000006</v>
      </c>
    </row>
    <row r="78" spans="1:21" x14ac:dyDescent="0.3">
      <c r="A78">
        <v>8972</v>
      </c>
      <c r="B78" t="s">
        <v>3810</v>
      </c>
      <c r="C78" s="1">
        <v>42818</v>
      </c>
      <c r="D78" s="1">
        <v>42822</v>
      </c>
      <c r="E78" t="s">
        <v>22</v>
      </c>
      <c r="F78" t="s">
        <v>237</v>
      </c>
      <c r="G78" t="s">
        <v>238</v>
      </c>
      <c r="H78" t="s">
        <v>25</v>
      </c>
      <c r="I78" t="s">
        <v>26</v>
      </c>
      <c r="J78" t="s">
        <v>331</v>
      </c>
      <c r="K78" t="s">
        <v>332</v>
      </c>
      <c r="L78">
        <v>10011</v>
      </c>
      <c r="M78" t="s">
        <v>54</v>
      </c>
      <c r="N78" t="s">
        <v>2176</v>
      </c>
      <c r="O78" t="s">
        <v>83</v>
      </c>
      <c r="P78" t="s">
        <v>84</v>
      </c>
      <c r="Q78" t="s">
        <v>2177</v>
      </c>
      <c r="R78">
        <v>271.76400000000001</v>
      </c>
      <c r="S78">
        <v>2</v>
      </c>
      <c r="T78">
        <v>0.1</v>
      </c>
      <c r="U78">
        <v>60.391999999999967</v>
      </c>
    </row>
    <row r="79" spans="1:21" x14ac:dyDescent="0.3">
      <c r="A79">
        <v>7800</v>
      </c>
      <c r="B79" t="s">
        <v>3809</v>
      </c>
      <c r="C79" s="1">
        <v>42818</v>
      </c>
      <c r="D79" s="1">
        <v>42821</v>
      </c>
      <c r="E79" t="s">
        <v>68</v>
      </c>
      <c r="F79" t="s">
        <v>2273</v>
      </c>
      <c r="G79" t="s">
        <v>2274</v>
      </c>
      <c r="H79" t="s">
        <v>71</v>
      </c>
      <c r="I79" t="s">
        <v>26</v>
      </c>
      <c r="J79" t="s">
        <v>331</v>
      </c>
      <c r="K79" t="s">
        <v>332</v>
      </c>
      <c r="L79">
        <v>10035</v>
      </c>
      <c r="M79" t="s">
        <v>54</v>
      </c>
      <c r="N79" t="s">
        <v>1327</v>
      </c>
      <c r="O79" t="s">
        <v>83</v>
      </c>
      <c r="P79" t="s">
        <v>84</v>
      </c>
      <c r="Q79" t="s">
        <v>1328</v>
      </c>
      <c r="R79">
        <v>207.84600000000003</v>
      </c>
      <c r="S79">
        <v>3</v>
      </c>
      <c r="T79">
        <v>0.1</v>
      </c>
      <c r="U79">
        <v>2.3093999999999895</v>
      </c>
    </row>
    <row r="80" spans="1:21" x14ac:dyDescent="0.3">
      <c r="A80">
        <v>2410</v>
      </c>
      <c r="B80" t="s">
        <v>3800</v>
      </c>
      <c r="C80" s="1">
        <v>42817</v>
      </c>
      <c r="D80" s="1">
        <v>42819</v>
      </c>
      <c r="E80" t="s">
        <v>68</v>
      </c>
      <c r="F80" t="s">
        <v>3223</v>
      </c>
      <c r="G80" t="s">
        <v>3224</v>
      </c>
      <c r="H80" t="s">
        <v>37</v>
      </c>
      <c r="I80" t="s">
        <v>26</v>
      </c>
      <c r="J80" t="s">
        <v>161</v>
      </c>
      <c r="K80" t="s">
        <v>63</v>
      </c>
      <c r="L80">
        <v>94122</v>
      </c>
      <c r="M80" t="s">
        <v>64</v>
      </c>
      <c r="N80" t="s">
        <v>1810</v>
      </c>
      <c r="O80" t="s">
        <v>83</v>
      </c>
      <c r="P80" t="s">
        <v>106</v>
      </c>
      <c r="Q80" t="s">
        <v>1811</v>
      </c>
      <c r="R80">
        <v>211.84</v>
      </c>
      <c r="S80">
        <v>8</v>
      </c>
      <c r="T80">
        <v>0</v>
      </c>
      <c r="U80">
        <v>76.262399999999985</v>
      </c>
    </row>
    <row r="81" spans="1:21" x14ac:dyDescent="0.3">
      <c r="A81">
        <v>9364</v>
      </c>
      <c r="B81" t="s">
        <v>3799</v>
      </c>
      <c r="C81" s="1">
        <v>42815</v>
      </c>
      <c r="D81" s="1">
        <v>42819</v>
      </c>
      <c r="E81" t="s">
        <v>22</v>
      </c>
      <c r="F81" t="s">
        <v>1145</v>
      </c>
      <c r="G81" t="s">
        <v>1146</v>
      </c>
      <c r="H81" t="s">
        <v>37</v>
      </c>
      <c r="I81" t="s">
        <v>26</v>
      </c>
      <c r="J81" t="s">
        <v>370</v>
      </c>
      <c r="K81" t="s">
        <v>371</v>
      </c>
      <c r="L81">
        <v>98105</v>
      </c>
      <c r="M81" t="s">
        <v>64</v>
      </c>
      <c r="N81" t="s">
        <v>2109</v>
      </c>
      <c r="O81" t="s">
        <v>83</v>
      </c>
      <c r="P81" t="s">
        <v>106</v>
      </c>
      <c r="Q81" t="s">
        <v>2110</v>
      </c>
      <c r="R81">
        <v>22.14</v>
      </c>
      <c r="S81">
        <v>3</v>
      </c>
      <c r="T81">
        <v>0</v>
      </c>
      <c r="U81">
        <v>6.4205999999999976</v>
      </c>
    </row>
    <row r="82" spans="1:21" x14ac:dyDescent="0.3">
      <c r="A82">
        <v>4429</v>
      </c>
      <c r="B82" t="s">
        <v>3794</v>
      </c>
      <c r="C82" s="1">
        <v>42815</v>
      </c>
      <c r="D82" s="1">
        <v>42821</v>
      </c>
      <c r="E82" t="s">
        <v>22</v>
      </c>
      <c r="F82" t="s">
        <v>607</v>
      </c>
      <c r="G82" t="s">
        <v>608</v>
      </c>
      <c r="H82" t="s">
        <v>25</v>
      </c>
      <c r="I82" t="s">
        <v>26</v>
      </c>
      <c r="J82" t="s">
        <v>1814</v>
      </c>
      <c r="K82" t="s">
        <v>1467</v>
      </c>
      <c r="L82">
        <v>74133</v>
      </c>
      <c r="M82" t="s">
        <v>29</v>
      </c>
      <c r="N82" t="s">
        <v>651</v>
      </c>
      <c r="O82" t="s">
        <v>83</v>
      </c>
      <c r="P82" t="s">
        <v>84</v>
      </c>
      <c r="Q82" t="s">
        <v>652</v>
      </c>
      <c r="R82">
        <v>1805.88</v>
      </c>
      <c r="S82">
        <v>6</v>
      </c>
      <c r="T82">
        <v>0</v>
      </c>
      <c r="U82">
        <v>523.70519999999988</v>
      </c>
    </row>
    <row r="83" spans="1:21" x14ac:dyDescent="0.3">
      <c r="A83">
        <v>447</v>
      </c>
      <c r="B83" t="s">
        <v>3789</v>
      </c>
      <c r="C83" s="1">
        <v>42814</v>
      </c>
      <c r="D83" s="1">
        <v>42819</v>
      </c>
      <c r="E83" t="s">
        <v>59</v>
      </c>
      <c r="F83" t="s">
        <v>481</v>
      </c>
      <c r="G83" t="s">
        <v>482</v>
      </c>
      <c r="H83" t="s">
        <v>25</v>
      </c>
      <c r="I83" t="s">
        <v>26</v>
      </c>
      <c r="J83" t="s">
        <v>532</v>
      </c>
      <c r="K83" t="s">
        <v>287</v>
      </c>
      <c r="L83">
        <v>47201</v>
      </c>
      <c r="M83" t="s">
        <v>29</v>
      </c>
      <c r="N83" t="s">
        <v>3488</v>
      </c>
      <c r="O83" t="s">
        <v>83</v>
      </c>
      <c r="P83" t="s">
        <v>106</v>
      </c>
      <c r="Q83" t="s">
        <v>3489</v>
      </c>
      <c r="R83">
        <v>2.91</v>
      </c>
      <c r="S83">
        <v>1</v>
      </c>
      <c r="T83">
        <v>0</v>
      </c>
      <c r="U83">
        <v>1.3676999999999999</v>
      </c>
    </row>
    <row r="84" spans="1:21" x14ac:dyDescent="0.3">
      <c r="A84">
        <v>5232</v>
      </c>
      <c r="B84" t="s">
        <v>3786</v>
      </c>
      <c r="C84" s="1">
        <v>42813</v>
      </c>
      <c r="D84" s="1">
        <v>42816</v>
      </c>
      <c r="E84" t="s">
        <v>59</v>
      </c>
      <c r="F84" t="s">
        <v>510</v>
      </c>
      <c r="G84" t="s">
        <v>511</v>
      </c>
      <c r="H84" t="s">
        <v>25</v>
      </c>
      <c r="I84" t="s">
        <v>26</v>
      </c>
      <c r="J84" t="s">
        <v>913</v>
      </c>
      <c r="K84" t="s">
        <v>63</v>
      </c>
      <c r="L84">
        <v>93727</v>
      </c>
      <c r="M84" t="s">
        <v>64</v>
      </c>
      <c r="N84" t="s">
        <v>2914</v>
      </c>
      <c r="O84" t="s">
        <v>83</v>
      </c>
      <c r="P84" t="s">
        <v>106</v>
      </c>
      <c r="Q84" t="s">
        <v>2915</v>
      </c>
      <c r="R84">
        <v>30.93</v>
      </c>
      <c r="S84">
        <v>1</v>
      </c>
      <c r="T84">
        <v>0</v>
      </c>
      <c r="U84">
        <v>12.6813</v>
      </c>
    </row>
    <row r="85" spans="1:21" x14ac:dyDescent="0.3">
      <c r="A85">
        <v>5231</v>
      </c>
      <c r="B85" t="s">
        <v>3786</v>
      </c>
      <c r="C85" s="1">
        <v>42813</v>
      </c>
      <c r="D85" s="1">
        <v>42816</v>
      </c>
      <c r="E85" t="s">
        <v>59</v>
      </c>
      <c r="F85" t="s">
        <v>510</v>
      </c>
      <c r="G85" t="s">
        <v>511</v>
      </c>
      <c r="H85" t="s">
        <v>25</v>
      </c>
      <c r="I85" t="s">
        <v>26</v>
      </c>
      <c r="J85" t="s">
        <v>913</v>
      </c>
      <c r="K85" t="s">
        <v>63</v>
      </c>
      <c r="L85">
        <v>93727</v>
      </c>
      <c r="M85" t="s">
        <v>64</v>
      </c>
      <c r="N85" t="s">
        <v>2884</v>
      </c>
      <c r="O85" t="s">
        <v>83</v>
      </c>
      <c r="P85" t="s">
        <v>324</v>
      </c>
      <c r="Q85" t="s">
        <v>2885</v>
      </c>
      <c r="R85">
        <v>697.16</v>
      </c>
      <c r="S85">
        <v>5</v>
      </c>
      <c r="T85">
        <v>0.2</v>
      </c>
      <c r="U85">
        <v>8.7144999999999868</v>
      </c>
    </row>
    <row r="86" spans="1:21" x14ac:dyDescent="0.3">
      <c r="A86">
        <v>679</v>
      </c>
      <c r="B86" t="s">
        <v>3778</v>
      </c>
      <c r="C86" s="1">
        <v>42812</v>
      </c>
      <c r="D86" s="1">
        <v>42817</v>
      </c>
      <c r="E86" t="s">
        <v>22</v>
      </c>
      <c r="F86" t="s">
        <v>3569</v>
      </c>
      <c r="G86" t="s">
        <v>3570</v>
      </c>
      <c r="H86" t="s">
        <v>25</v>
      </c>
      <c r="I86" t="s">
        <v>26</v>
      </c>
      <c r="J86" t="s">
        <v>1835</v>
      </c>
      <c r="K86" t="s">
        <v>28</v>
      </c>
      <c r="L86">
        <v>75701</v>
      </c>
      <c r="M86" t="s">
        <v>29</v>
      </c>
      <c r="N86" t="s">
        <v>2241</v>
      </c>
      <c r="O86" t="s">
        <v>83</v>
      </c>
      <c r="P86" t="s">
        <v>106</v>
      </c>
      <c r="Q86" t="s">
        <v>2242</v>
      </c>
      <c r="R86">
        <v>82.524000000000001</v>
      </c>
      <c r="S86">
        <v>3</v>
      </c>
      <c r="T86">
        <v>0.6</v>
      </c>
      <c r="U86">
        <v>-41.261999999999972</v>
      </c>
    </row>
    <row r="87" spans="1:21" x14ac:dyDescent="0.3">
      <c r="A87">
        <v>8526</v>
      </c>
      <c r="B87" t="s">
        <v>3772</v>
      </c>
      <c r="C87" s="1">
        <v>42810</v>
      </c>
      <c r="D87" s="1">
        <v>42810</v>
      </c>
      <c r="E87" t="s">
        <v>480</v>
      </c>
      <c r="F87" t="s">
        <v>2262</v>
      </c>
      <c r="G87" t="s">
        <v>2263</v>
      </c>
      <c r="H87" t="s">
        <v>25</v>
      </c>
      <c r="I87" t="s">
        <v>26</v>
      </c>
      <c r="J87" t="s">
        <v>532</v>
      </c>
      <c r="K87" t="s">
        <v>173</v>
      </c>
      <c r="L87">
        <v>43229</v>
      </c>
      <c r="M87" t="s">
        <v>54</v>
      </c>
      <c r="N87" t="s">
        <v>3093</v>
      </c>
      <c r="O87" t="s">
        <v>83</v>
      </c>
      <c r="P87" t="s">
        <v>106</v>
      </c>
      <c r="Q87" t="s">
        <v>3094</v>
      </c>
      <c r="R87">
        <v>51.264000000000003</v>
      </c>
      <c r="S87">
        <v>6</v>
      </c>
      <c r="T87">
        <v>0.2</v>
      </c>
      <c r="U87">
        <v>7.6895999999999933</v>
      </c>
    </row>
    <row r="88" spans="1:21" x14ac:dyDescent="0.3">
      <c r="A88">
        <v>5568</v>
      </c>
      <c r="B88" t="s">
        <v>3762</v>
      </c>
      <c r="C88" s="1">
        <v>42807</v>
      </c>
      <c r="D88" s="1">
        <v>42807</v>
      </c>
      <c r="E88" t="s">
        <v>480</v>
      </c>
      <c r="F88" t="s">
        <v>3150</v>
      </c>
      <c r="G88" t="s">
        <v>3151</v>
      </c>
      <c r="H88" t="s">
        <v>37</v>
      </c>
      <c r="I88" t="s">
        <v>26</v>
      </c>
      <c r="J88" t="s">
        <v>476</v>
      </c>
      <c r="K88" t="s">
        <v>39</v>
      </c>
      <c r="L88">
        <v>60610</v>
      </c>
      <c r="M88" t="s">
        <v>29</v>
      </c>
      <c r="N88" t="s">
        <v>3557</v>
      </c>
      <c r="O88" t="s">
        <v>83</v>
      </c>
      <c r="P88" t="s">
        <v>84</v>
      </c>
      <c r="Q88" t="s">
        <v>3558</v>
      </c>
      <c r="R88">
        <v>89.768000000000001</v>
      </c>
      <c r="S88">
        <v>1</v>
      </c>
      <c r="T88">
        <v>0.3</v>
      </c>
      <c r="U88">
        <v>-2.5647999999999982</v>
      </c>
    </row>
    <row r="89" spans="1:21" x14ac:dyDescent="0.3">
      <c r="A89">
        <v>8044</v>
      </c>
      <c r="B89" t="s">
        <v>3754</v>
      </c>
      <c r="C89" s="1">
        <v>42805</v>
      </c>
      <c r="D89" s="1">
        <v>42809</v>
      </c>
      <c r="E89" t="s">
        <v>22</v>
      </c>
      <c r="F89" t="s">
        <v>1565</v>
      </c>
      <c r="G89" t="s">
        <v>1566</v>
      </c>
      <c r="H89" t="s">
        <v>37</v>
      </c>
      <c r="I89" t="s">
        <v>26</v>
      </c>
      <c r="J89" t="s">
        <v>3080</v>
      </c>
      <c r="K89" t="s">
        <v>1040</v>
      </c>
      <c r="L89">
        <v>2138</v>
      </c>
      <c r="M89" t="s">
        <v>54</v>
      </c>
      <c r="N89" t="s">
        <v>3519</v>
      </c>
      <c r="O89" t="s">
        <v>83</v>
      </c>
      <c r="P89" t="s">
        <v>106</v>
      </c>
      <c r="Q89" t="s">
        <v>3520</v>
      </c>
      <c r="R89">
        <v>26.72</v>
      </c>
      <c r="S89">
        <v>1</v>
      </c>
      <c r="T89">
        <v>0</v>
      </c>
      <c r="U89">
        <v>11.756800000000002</v>
      </c>
    </row>
    <row r="90" spans="1:21" x14ac:dyDescent="0.3">
      <c r="A90">
        <v>7146</v>
      </c>
      <c r="B90" t="s">
        <v>3753</v>
      </c>
      <c r="C90" s="1">
        <v>42805</v>
      </c>
      <c r="D90" s="1">
        <v>42810</v>
      </c>
      <c r="E90" t="s">
        <v>22</v>
      </c>
      <c r="F90" t="s">
        <v>1194</v>
      </c>
      <c r="G90" t="s">
        <v>1195</v>
      </c>
      <c r="H90" t="s">
        <v>37</v>
      </c>
      <c r="I90" t="s">
        <v>26</v>
      </c>
      <c r="J90" t="s">
        <v>52</v>
      </c>
      <c r="K90" t="s">
        <v>53</v>
      </c>
      <c r="L90">
        <v>19140</v>
      </c>
      <c r="M90" t="s">
        <v>54</v>
      </c>
      <c r="N90" t="s">
        <v>1393</v>
      </c>
      <c r="O90" t="s">
        <v>83</v>
      </c>
      <c r="P90" t="s">
        <v>324</v>
      </c>
      <c r="Q90" t="s">
        <v>1089</v>
      </c>
      <c r="R90">
        <v>154.76400000000001</v>
      </c>
      <c r="S90">
        <v>3</v>
      </c>
      <c r="T90">
        <v>0.4</v>
      </c>
      <c r="U90">
        <v>-46.429200000000023</v>
      </c>
    </row>
    <row r="91" spans="1:21" x14ac:dyDescent="0.3">
      <c r="A91">
        <v>8413</v>
      </c>
      <c r="B91" t="s">
        <v>3751</v>
      </c>
      <c r="C91" s="1">
        <v>42804</v>
      </c>
      <c r="D91" s="1">
        <v>42808</v>
      </c>
      <c r="E91" t="s">
        <v>22</v>
      </c>
      <c r="F91" t="s">
        <v>2150</v>
      </c>
      <c r="G91" t="s">
        <v>2151</v>
      </c>
      <c r="H91" t="s">
        <v>25</v>
      </c>
      <c r="I91" t="s">
        <v>26</v>
      </c>
      <c r="J91" t="s">
        <v>470</v>
      </c>
      <c r="K91" t="s">
        <v>28</v>
      </c>
      <c r="L91">
        <v>75217</v>
      </c>
      <c r="M91" t="s">
        <v>29</v>
      </c>
      <c r="N91" t="s">
        <v>1283</v>
      </c>
      <c r="O91" t="s">
        <v>83</v>
      </c>
      <c r="P91" t="s">
        <v>324</v>
      </c>
      <c r="Q91" t="s">
        <v>1284</v>
      </c>
      <c r="R91">
        <v>933.40800000000002</v>
      </c>
      <c r="S91">
        <v>4</v>
      </c>
      <c r="T91">
        <v>0.3</v>
      </c>
      <c r="U91">
        <v>-173.34719999999999</v>
      </c>
    </row>
    <row r="92" spans="1:21" x14ac:dyDescent="0.3">
      <c r="A92">
        <v>1257</v>
      </c>
      <c r="B92" t="s">
        <v>3747</v>
      </c>
      <c r="C92" s="1">
        <v>42804</v>
      </c>
      <c r="D92" s="1">
        <v>42808</v>
      </c>
      <c r="E92" t="s">
        <v>22</v>
      </c>
      <c r="F92" t="s">
        <v>3539</v>
      </c>
      <c r="G92" t="s">
        <v>3540</v>
      </c>
      <c r="H92" t="s">
        <v>37</v>
      </c>
      <c r="I92" t="s">
        <v>26</v>
      </c>
      <c r="J92" t="s">
        <v>1475</v>
      </c>
      <c r="K92" t="s">
        <v>53</v>
      </c>
      <c r="L92">
        <v>19013</v>
      </c>
      <c r="M92" t="s">
        <v>54</v>
      </c>
      <c r="N92" t="s">
        <v>3045</v>
      </c>
      <c r="O92" t="s">
        <v>83</v>
      </c>
      <c r="P92" t="s">
        <v>106</v>
      </c>
      <c r="Q92" t="s">
        <v>3046</v>
      </c>
      <c r="R92">
        <v>43.872000000000007</v>
      </c>
      <c r="S92">
        <v>2</v>
      </c>
      <c r="T92">
        <v>0.2</v>
      </c>
      <c r="U92">
        <v>11.516399999999999</v>
      </c>
    </row>
    <row r="93" spans="1:21" x14ac:dyDescent="0.3">
      <c r="A93">
        <v>1256</v>
      </c>
      <c r="B93" t="s">
        <v>3747</v>
      </c>
      <c r="C93" s="1">
        <v>42804</v>
      </c>
      <c r="D93" s="1">
        <v>42808</v>
      </c>
      <c r="E93" t="s">
        <v>22</v>
      </c>
      <c r="F93" t="s">
        <v>3539</v>
      </c>
      <c r="G93" t="s">
        <v>3540</v>
      </c>
      <c r="H93" t="s">
        <v>37</v>
      </c>
      <c r="I93" t="s">
        <v>26</v>
      </c>
      <c r="J93" t="s">
        <v>1475</v>
      </c>
      <c r="K93" t="s">
        <v>53</v>
      </c>
      <c r="L93">
        <v>19013</v>
      </c>
      <c r="M93" t="s">
        <v>54</v>
      </c>
      <c r="N93" t="s">
        <v>1597</v>
      </c>
      <c r="O93" t="s">
        <v>83</v>
      </c>
      <c r="P93" t="s">
        <v>106</v>
      </c>
      <c r="Q93" t="s">
        <v>1598</v>
      </c>
      <c r="R93">
        <v>6.6959999999999997</v>
      </c>
      <c r="S93">
        <v>1</v>
      </c>
      <c r="T93">
        <v>0.2</v>
      </c>
      <c r="U93">
        <v>0.50219999999999976</v>
      </c>
    </row>
    <row r="94" spans="1:21" x14ac:dyDescent="0.3">
      <c r="A94">
        <v>3736</v>
      </c>
      <c r="B94" t="s">
        <v>3732</v>
      </c>
      <c r="C94" s="1">
        <v>42800</v>
      </c>
      <c r="D94" s="1">
        <v>42805</v>
      </c>
      <c r="E94" t="s">
        <v>59</v>
      </c>
      <c r="F94" t="s">
        <v>3733</v>
      </c>
      <c r="G94" t="s">
        <v>3734</v>
      </c>
      <c r="H94" t="s">
        <v>25</v>
      </c>
      <c r="I94" t="s">
        <v>26</v>
      </c>
      <c r="J94" t="s">
        <v>331</v>
      </c>
      <c r="K94" t="s">
        <v>332</v>
      </c>
      <c r="L94">
        <v>10011</v>
      </c>
      <c r="M94" t="s">
        <v>54</v>
      </c>
      <c r="N94" t="s">
        <v>2402</v>
      </c>
      <c r="O94" t="s">
        <v>83</v>
      </c>
      <c r="P94" t="s">
        <v>106</v>
      </c>
      <c r="Q94" t="s">
        <v>2403</v>
      </c>
      <c r="R94">
        <v>71.97</v>
      </c>
      <c r="S94">
        <v>3</v>
      </c>
      <c r="T94">
        <v>0</v>
      </c>
      <c r="U94">
        <v>16.553099999999993</v>
      </c>
    </row>
    <row r="95" spans="1:21" x14ac:dyDescent="0.3">
      <c r="A95">
        <v>6447</v>
      </c>
      <c r="B95" t="s">
        <v>3728</v>
      </c>
      <c r="C95" s="1">
        <v>42798</v>
      </c>
      <c r="D95" s="1">
        <v>42800</v>
      </c>
      <c r="E95" t="s">
        <v>59</v>
      </c>
      <c r="F95" t="s">
        <v>3154</v>
      </c>
      <c r="G95" t="s">
        <v>3155</v>
      </c>
      <c r="H95" t="s">
        <v>37</v>
      </c>
      <c r="I95" t="s">
        <v>26</v>
      </c>
      <c r="J95" t="s">
        <v>27</v>
      </c>
      <c r="K95" t="s">
        <v>28</v>
      </c>
      <c r="L95">
        <v>77095</v>
      </c>
      <c r="M95" t="s">
        <v>29</v>
      </c>
      <c r="N95" t="s">
        <v>2956</v>
      </c>
      <c r="O95" t="s">
        <v>83</v>
      </c>
      <c r="P95" t="s">
        <v>106</v>
      </c>
      <c r="Q95" t="s">
        <v>2957</v>
      </c>
      <c r="R95">
        <v>103.50000000000001</v>
      </c>
      <c r="S95">
        <v>5</v>
      </c>
      <c r="T95">
        <v>0.6</v>
      </c>
      <c r="U95">
        <v>-77.625</v>
      </c>
    </row>
    <row r="96" spans="1:21" x14ac:dyDescent="0.3">
      <c r="A96">
        <v>8619</v>
      </c>
      <c r="B96" t="s">
        <v>3725</v>
      </c>
      <c r="C96" s="1">
        <v>42797</v>
      </c>
      <c r="D96" s="1">
        <v>42802</v>
      </c>
      <c r="E96" t="s">
        <v>22</v>
      </c>
      <c r="F96" t="s">
        <v>2097</v>
      </c>
      <c r="G96" t="s">
        <v>2098</v>
      </c>
      <c r="H96" t="s">
        <v>71</v>
      </c>
      <c r="I96" t="s">
        <v>26</v>
      </c>
      <c r="J96" t="s">
        <v>62</v>
      </c>
      <c r="K96" t="s">
        <v>63</v>
      </c>
      <c r="L96">
        <v>90004</v>
      </c>
      <c r="M96" t="s">
        <v>64</v>
      </c>
      <c r="N96" t="s">
        <v>1449</v>
      </c>
      <c r="O96" t="s">
        <v>83</v>
      </c>
      <c r="P96" t="s">
        <v>324</v>
      </c>
      <c r="Q96" t="s">
        <v>1450</v>
      </c>
      <c r="R96">
        <v>399.67200000000003</v>
      </c>
      <c r="S96">
        <v>7</v>
      </c>
      <c r="T96">
        <v>0.2</v>
      </c>
      <c r="U96">
        <v>-14.987700000000061</v>
      </c>
    </row>
    <row r="97" spans="1:21" x14ac:dyDescent="0.3">
      <c r="A97">
        <v>6577</v>
      </c>
      <c r="B97" t="s">
        <v>3724</v>
      </c>
      <c r="C97" s="1">
        <v>42797</v>
      </c>
      <c r="D97" s="1">
        <v>42802</v>
      </c>
      <c r="E97" t="s">
        <v>22</v>
      </c>
      <c r="F97" t="s">
        <v>318</v>
      </c>
      <c r="G97" t="s">
        <v>319</v>
      </c>
      <c r="H97" t="s">
        <v>25</v>
      </c>
      <c r="I97" t="s">
        <v>26</v>
      </c>
      <c r="J97" t="s">
        <v>62</v>
      </c>
      <c r="K97" t="s">
        <v>63</v>
      </c>
      <c r="L97">
        <v>90008</v>
      </c>
      <c r="M97" t="s">
        <v>64</v>
      </c>
      <c r="N97" t="s">
        <v>2856</v>
      </c>
      <c r="O97" t="s">
        <v>83</v>
      </c>
      <c r="P97" t="s">
        <v>84</v>
      </c>
      <c r="Q97" t="s">
        <v>2857</v>
      </c>
      <c r="R97">
        <v>170.35200000000003</v>
      </c>
      <c r="S97">
        <v>3</v>
      </c>
      <c r="T97">
        <v>0.2</v>
      </c>
      <c r="U97">
        <v>-17.035200000000003</v>
      </c>
    </row>
    <row r="98" spans="1:21" x14ac:dyDescent="0.3">
      <c r="A98">
        <v>3474</v>
      </c>
      <c r="B98" t="s">
        <v>3723</v>
      </c>
      <c r="C98" s="1">
        <v>42797</v>
      </c>
      <c r="D98" s="1">
        <v>42804</v>
      </c>
      <c r="E98" t="s">
        <v>22</v>
      </c>
      <c r="F98" t="s">
        <v>1529</v>
      </c>
      <c r="G98" t="s">
        <v>1530</v>
      </c>
      <c r="H98" t="s">
        <v>25</v>
      </c>
      <c r="I98" t="s">
        <v>26</v>
      </c>
      <c r="J98" t="s">
        <v>1082</v>
      </c>
      <c r="K98" t="s">
        <v>245</v>
      </c>
      <c r="L98">
        <v>48127</v>
      </c>
      <c r="M98" t="s">
        <v>29</v>
      </c>
      <c r="N98" t="s">
        <v>2980</v>
      </c>
      <c r="O98" t="s">
        <v>83</v>
      </c>
      <c r="P98" t="s">
        <v>84</v>
      </c>
      <c r="Q98" t="s">
        <v>2981</v>
      </c>
      <c r="R98">
        <v>180.98</v>
      </c>
      <c r="S98">
        <v>1</v>
      </c>
      <c r="T98">
        <v>0</v>
      </c>
      <c r="U98">
        <v>47.0548</v>
      </c>
    </row>
    <row r="99" spans="1:21" x14ac:dyDescent="0.3">
      <c r="A99">
        <v>7640</v>
      </c>
      <c r="B99" t="s">
        <v>3717</v>
      </c>
      <c r="C99" s="1">
        <v>42796</v>
      </c>
      <c r="D99" s="1">
        <v>42802</v>
      </c>
      <c r="E99" t="s">
        <v>22</v>
      </c>
      <c r="F99" t="s">
        <v>1172</v>
      </c>
      <c r="G99" t="s">
        <v>1173</v>
      </c>
      <c r="H99" t="s">
        <v>71</v>
      </c>
      <c r="I99" t="s">
        <v>26</v>
      </c>
      <c r="J99" t="s">
        <v>172</v>
      </c>
      <c r="K99" t="s">
        <v>132</v>
      </c>
      <c r="L99">
        <v>19711</v>
      </c>
      <c r="M99" t="s">
        <v>54</v>
      </c>
      <c r="N99" t="s">
        <v>3082</v>
      </c>
      <c r="O99" t="s">
        <v>83</v>
      </c>
      <c r="P99" t="s">
        <v>165</v>
      </c>
      <c r="Q99" t="s">
        <v>3083</v>
      </c>
      <c r="R99">
        <v>441.96</v>
      </c>
      <c r="S99">
        <v>2</v>
      </c>
      <c r="T99">
        <v>0</v>
      </c>
      <c r="U99">
        <v>101.6508</v>
      </c>
    </row>
    <row r="100" spans="1:21" x14ac:dyDescent="0.3">
      <c r="A100">
        <v>9991</v>
      </c>
      <c r="B100" t="s">
        <v>3713</v>
      </c>
      <c r="C100" s="1">
        <v>42792</v>
      </c>
      <c r="D100" s="1">
        <v>42797</v>
      </c>
      <c r="E100" t="s">
        <v>22</v>
      </c>
      <c r="F100" t="s">
        <v>536</v>
      </c>
      <c r="G100" t="s">
        <v>537</v>
      </c>
      <c r="H100" t="s">
        <v>25</v>
      </c>
      <c r="I100" t="s">
        <v>26</v>
      </c>
      <c r="J100" t="s">
        <v>3163</v>
      </c>
      <c r="K100" t="s">
        <v>63</v>
      </c>
      <c r="L100">
        <v>92627</v>
      </c>
      <c r="M100" t="s">
        <v>64</v>
      </c>
      <c r="N100" t="s">
        <v>1092</v>
      </c>
      <c r="O100" t="s">
        <v>83</v>
      </c>
      <c r="P100" t="s">
        <v>106</v>
      </c>
      <c r="Q100" t="s">
        <v>1093</v>
      </c>
      <c r="R100">
        <v>91.96</v>
      </c>
      <c r="S100">
        <v>2</v>
      </c>
      <c r="T100">
        <v>0</v>
      </c>
      <c r="U100">
        <v>15.633199999999988</v>
      </c>
    </row>
    <row r="101" spans="1:21" x14ac:dyDescent="0.3">
      <c r="A101">
        <v>1191</v>
      </c>
      <c r="B101" t="s">
        <v>3711</v>
      </c>
      <c r="C101" s="1">
        <v>42792</v>
      </c>
      <c r="D101" s="1">
        <v>42794</v>
      </c>
      <c r="E101" t="s">
        <v>59</v>
      </c>
      <c r="F101" t="s">
        <v>1322</v>
      </c>
      <c r="G101" t="s">
        <v>1323</v>
      </c>
      <c r="H101" t="s">
        <v>37</v>
      </c>
      <c r="I101" t="s">
        <v>26</v>
      </c>
      <c r="J101" t="s">
        <v>62</v>
      </c>
      <c r="K101" t="s">
        <v>63</v>
      </c>
      <c r="L101">
        <v>90036</v>
      </c>
      <c r="M101" t="s">
        <v>64</v>
      </c>
      <c r="N101" t="s">
        <v>1190</v>
      </c>
      <c r="O101" t="s">
        <v>83</v>
      </c>
      <c r="P101" t="s">
        <v>84</v>
      </c>
      <c r="Q101" t="s">
        <v>1191</v>
      </c>
      <c r="R101">
        <v>892.22400000000005</v>
      </c>
      <c r="S101">
        <v>3</v>
      </c>
      <c r="T101">
        <v>0.2</v>
      </c>
      <c r="U101">
        <v>89.222400000000022</v>
      </c>
    </row>
    <row r="102" spans="1:21" x14ac:dyDescent="0.3">
      <c r="A102">
        <v>7535</v>
      </c>
      <c r="B102" t="s">
        <v>3710</v>
      </c>
      <c r="C102" s="1">
        <v>42791</v>
      </c>
      <c r="D102" s="1">
        <v>42795</v>
      </c>
      <c r="E102" t="s">
        <v>22</v>
      </c>
      <c r="F102" t="s">
        <v>1601</v>
      </c>
      <c r="G102" t="s">
        <v>1602</v>
      </c>
      <c r="H102" t="s">
        <v>25</v>
      </c>
      <c r="I102" t="s">
        <v>26</v>
      </c>
      <c r="J102" t="s">
        <v>1856</v>
      </c>
      <c r="K102" t="s">
        <v>581</v>
      </c>
      <c r="L102">
        <v>27834</v>
      </c>
      <c r="M102" t="s">
        <v>74</v>
      </c>
      <c r="N102" t="s">
        <v>2963</v>
      </c>
      <c r="O102" t="s">
        <v>83</v>
      </c>
      <c r="P102" t="s">
        <v>165</v>
      </c>
      <c r="Q102" t="s">
        <v>2964</v>
      </c>
      <c r="R102">
        <v>231.92000000000002</v>
      </c>
      <c r="S102">
        <v>5</v>
      </c>
      <c r="T102">
        <v>0.2</v>
      </c>
      <c r="U102">
        <v>5.7980000000000018</v>
      </c>
    </row>
    <row r="103" spans="1:21" x14ac:dyDescent="0.3">
      <c r="A103">
        <v>7534</v>
      </c>
      <c r="B103" t="s">
        <v>3710</v>
      </c>
      <c r="C103" s="1">
        <v>42791</v>
      </c>
      <c r="D103" s="1">
        <v>42795</v>
      </c>
      <c r="E103" t="s">
        <v>22</v>
      </c>
      <c r="F103" t="s">
        <v>1601</v>
      </c>
      <c r="G103" t="s">
        <v>1602</v>
      </c>
      <c r="H103" t="s">
        <v>25</v>
      </c>
      <c r="I103" t="s">
        <v>26</v>
      </c>
      <c r="J103" t="s">
        <v>1856</v>
      </c>
      <c r="K103" t="s">
        <v>581</v>
      </c>
      <c r="L103">
        <v>27834</v>
      </c>
      <c r="M103" t="s">
        <v>74</v>
      </c>
      <c r="N103" t="s">
        <v>1531</v>
      </c>
      <c r="O103" t="s">
        <v>83</v>
      </c>
      <c r="P103" t="s">
        <v>84</v>
      </c>
      <c r="Q103" t="s">
        <v>1532</v>
      </c>
      <c r="R103">
        <v>196.78399999999999</v>
      </c>
      <c r="S103">
        <v>2</v>
      </c>
      <c r="T103">
        <v>0.2</v>
      </c>
      <c r="U103">
        <v>-22.138200000000012</v>
      </c>
    </row>
    <row r="104" spans="1:21" x14ac:dyDescent="0.3">
      <c r="A104">
        <v>6660</v>
      </c>
      <c r="B104" t="s">
        <v>3701</v>
      </c>
      <c r="C104" s="1">
        <v>42786</v>
      </c>
      <c r="D104" s="1">
        <v>42793</v>
      </c>
      <c r="E104" t="s">
        <v>22</v>
      </c>
      <c r="F104" t="s">
        <v>1595</v>
      </c>
      <c r="G104" t="s">
        <v>1596</v>
      </c>
      <c r="H104" t="s">
        <v>37</v>
      </c>
      <c r="I104" t="s">
        <v>26</v>
      </c>
      <c r="J104" t="s">
        <v>2323</v>
      </c>
      <c r="K104" t="s">
        <v>211</v>
      </c>
      <c r="L104">
        <v>85234</v>
      </c>
      <c r="M104" t="s">
        <v>64</v>
      </c>
      <c r="N104" t="s">
        <v>1088</v>
      </c>
      <c r="O104" t="s">
        <v>83</v>
      </c>
      <c r="P104" t="s">
        <v>324</v>
      </c>
      <c r="Q104" t="s">
        <v>1089</v>
      </c>
      <c r="R104">
        <v>386.91</v>
      </c>
      <c r="S104">
        <v>9</v>
      </c>
      <c r="T104">
        <v>0.5</v>
      </c>
      <c r="U104">
        <v>-185.71679999999998</v>
      </c>
    </row>
    <row r="105" spans="1:21" x14ac:dyDescent="0.3">
      <c r="A105">
        <v>6659</v>
      </c>
      <c r="B105" t="s">
        <v>3701</v>
      </c>
      <c r="C105" s="1">
        <v>42786</v>
      </c>
      <c r="D105" s="1">
        <v>42793</v>
      </c>
      <c r="E105" t="s">
        <v>22</v>
      </c>
      <c r="F105" t="s">
        <v>1595</v>
      </c>
      <c r="G105" t="s">
        <v>1596</v>
      </c>
      <c r="H105" t="s">
        <v>37</v>
      </c>
      <c r="I105" t="s">
        <v>26</v>
      </c>
      <c r="J105" t="s">
        <v>2323</v>
      </c>
      <c r="K105" t="s">
        <v>211</v>
      </c>
      <c r="L105">
        <v>85234</v>
      </c>
      <c r="M105" t="s">
        <v>64</v>
      </c>
      <c r="N105" t="s">
        <v>2130</v>
      </c>
      <c r="O105" t="s">
        <v>83</v>
      </c>
      <c r="P105" t="s">
        <v>106</v>
      </c>
      <c r="Q105" t="s">
        <v>2131</v>
      </c>
      <c r="R105">
        <v>68.703999999999994</v>
      </c>
      <c r="S105">
        <v>2</v>
      </c>
      <c r="T105">
        <v>0.2</v>
      </c>
      <c r="U105">
        <v>16.317200000000003</v>
      </c>
    </row>
    <row r="106" spans="1:21" x14ac:dyDescent="0.3">
      <c r="A106">
        <v>801</v>
      </c>
      <c r="B106" t="s">
        <v>3697</v>
      </c>
      <c r="C106" s="1">
        <v>42786</v>
      </c>
      <c r="D106" s="1">
        <v>42789</v>
      </c>
      <c r="E106" t="s">
        <v>68</v>
      </c>
      <c r="F106" t="s">
        <v>3076</v>
      </c>
      <c r="G106" t="s">
        <v>3077</v>
      </c>
      <c r="H106" t="s">
        <v>71</v>
      </c>
      <c r="I106" t="s">
        <v>26</v>
      </c>
      <c r="J106" t="s">
        <v>320</v>
      </c>
      <c r="K106" t="s">
        <v>63</v>
      </c>
      <c r="L106">
        <v>92105</v>
      </c>
      <c r="M106" t="s">
        <v>64</v>
      </c>
      <c r="N106" t="s">
        <v>2363</v>
      </c>
      <c r="O106" t="s">
        <v>83</v>
      </c>
      <c r="P106" t="s">
        <v>106</v>
      </c>
      <c r="Q106" t="s">
        <v>2364</v>
      </c>
      <c r="R106">
        <v>22.23</v>
      </c>
      <c r="S106">
        <v>1</v>
      </c>
      <c r="T106">
        <v>0</v>
      </c>
      <c r="U106">
        <v>7.3358999999999988</v>
      </c>
    </row>
    <row r="107" spans="1:21" x14ac:dyDescent="0.3">
      <c r="A107">
        <v>3964</v>
      </c>
      <c r="B107" t="s">
        <v>3696</v>
      </c>
      <c r="C107" s="1">
        <v>42785</v>
      </c>
      <c r="D107" s="1">
        <v>42786</v>
      </c>
      <c r="E107" t="s">
        <v>68</v>
      </c>
      <c r="F107" t="s">
        <v>1707</v>
      </c>
      <c r="G107" t="s">
        <v>1708</v>
      </c>
      <c r="H107" t="s">
        <v>37</v>
      </c>
      <c r="I107" t="s">
        <v>26</v>
      </c>
      <c r="J107" t="s">
        <v>62</v>
      </c>
      <c r="K107" t="s">
        <v>63</v>
      </c>
      <c r="L107">
        <v>90045</v>
      </c>
      <c r="M107" t="s">
        <v>64</v>
      </c>
      <c r="N107" t="s">
        <v>1633</v>
      </c>
      <c r="O107" t="s">
        <v>83</v>
      </c>
      <c r="P107" t="s">
        <v>106</v>
      </c>
      <c r="Q107" t="s">
        <v>1634</v>
      </c>
      <c r="R107">
        <v>44.67</v>
      </c>
      <c r="S107">
        <v>3</v>
      </c>
      <c r="T107">
        <v>0</v>
      </c>
      <c r="U107">
        <v>12.060900000000002</v>
      </c>
    </row>
    <row r="108" spans="1:21" x14ac:dyDescent="0.3">
      <c r="A108">
        <v>9348</v>
      </c>
      <c r="B108" t="s">
        <v>3692</v>
      </c>
      <c r="C108" s="1">
        <v>42783</v>
      </c>
      <c r="D108" s="1">
        <v>42786</v>
      </c>
      <c r="E108" t="s">
        <v>68</v>
      </c>
      <c r="F108" t="s">
        <v>700</v>
      </c>
      <c r="G108" t="s">
        <v>701</v>
      </c>
      <c r="H108" t="s">
        <v>37</v>
      </c>
      <c r="I108" t="s">
        <v>26</v>
      </c>
      <c r="J108" t="s">
        <v>1178</v>
      </c>
      <c r="K108" t="s">
        <v>173</v>
      </c>
      <c r="L108">
        <v>45373</v>
      </c>
      <c r="M108" t="s">
        <v>54</v>
      </c>
      <c r="N108" t="s">
        <v>1352</v>
      </c>
      <c r="O108" t="s">
        <v>83</v>
      </c>
      <c r="P108" t="s">
        <v>84</v>
      </c>
      <c r="Q108" t="s">
        <v>1353</v>
      </c>
      <c r="R108">
        <v>899.43</v>
      </c>
      <c r="S108">
        <v>5</v>
      </c>
      <c r="T108">
        <v>0.3</v>
      </c>
      <c r="U108">
        <v>-12.84900000000016</v>
      </c>
    </row>
    <row r="109" spans="1:21" x14ac:dyDescent="0.3">
      <c r="A109">
        <v>9347</v>
      </c>
      <c r="B109" t="s">
        <v>3692</v>
      </c>
      <c r="C109" s="1">
        <v>42783</v>
      </c>
      <c r="D109" s="1">
        <v>42786</v>
      </c>
      <c r="E109" t="s">
        <v>68</v>
      </c>
      <c r="F109" t="s">
        <v>700</v>
      </c>
      <c r="G109" t="s">
        <v>701</v>
      </c>
      <c r="H109" t="s">
        <v>37</v>
      </c>
      <c r="I109" t="s">
        <v>26</v>
      </c>
      <c r="J109" t="s">
        <v>1178</v>
      </c>
      <c r="K109" t="s">
        <v>173</v>
      </c>
      <c r="L109">
        <v>45373</v>
      </c>
      <c r="M109" t="s">
        <v>54</v>
      </c>
      <c r="N109" t="s">
        <v>2847</v>
      </c>
      <c r="O109" t="s">
        <v>83</v>
      </c>
      <c r="P109" t="s">
        <v>106</v>
      </c>
      <c r="Q109" t="s">
        <v>2848</v>
      </c>
      <c r="R109">
        <v>30.144000000000002</v>
      </c>
      <c r="S109">
        <v>2</v>
      </c>
      <c r="T109">
        <v>0.2</v>
      </c>
      <c r="U109">
        <v>8.2896000000000001</v>
      </c>
    </row>
    <row r="110" spans="1:21" x14ac:dyDescent="0.3">
      <c r="A110">
        <v>9344</v>
      </c>
      <c r="B110" t="s">
        <v>3692</v>
      </c>
      <c r="C110" s="1">
        <v>42783</v>
      </c>
      <c r="D110" s="1">
        <v>42786</v>
      </c>
      <c r="E110" t="s">
        <v>68</v>
      </c>
      <c r="F110" t="s">
        <v>700</v>
      </c>
      <c r="G110" t="s">
        <v>701</v>
      </c>
      <c r="H110" t="s">
        <v>37</v>
      </c>
      <c r="I110" t="s">
        <v>26</v>
      </c>
      <c r="J110" t="s">
        <v>1178</v>
      </c>
      <c r="K110" t="s">
        <v>173</v>
      </c>
      <c r="L110">
        <v>45373</v>
      </c>
      <c r="M110" t="s">
        <v>54</v>
      </c>
      <c r="N110" t="s">
        <v>1110</v>
      </c>
      <c r="O110" t="s">
        <v>83</v>
      </c>
      <c r="P110" t="s">
        <v>324</v>
      </c>
      <c r="Q110" t="s">
        <v>1111</v>
      </c>
      <c r="R110">
        <v>455.97</v>
      </c>
      <c r="S110">
        <v>5</v>
      </c>
      <c r="T110">
        <v>0.4</v>
      </c>
      <c r="U110">
        <v>-106.39299999999997</v>
      </c>
    </row>
    <row r="111" spans="1:21" x14ac:dyDescent="0.3">
      <c r="A111">
        <v>8106</v>
      </c>
      <c r="B111" t="s">
        <v>3691</v>
      </c>
      <c r="C111" s="1">
        <v>42783</v>
      </c>
      <c r="D111" s="1">
        <v>42785</v>
      </c>
      <c r="E111" t="s">
        <v>68</v>
      </c>
      <c r="F111" t="s">
        <v>2509</v>
      </c>
      <c r="G111" t="s">
        <v>2510</v>
      </c>
      <c r="H111" t="s">
        <v>37</v>
      </c>
      <c r="I111" t="s">
        <v>26</v>
      </c>
      <c r="J111" t="s">
        <v>27</v>
      </c>
      <c r="K111" t="s">
        <v>28</v>
      </c>
      <c r="L111">
        <v>77041</v>
      </c>
      <c r="M111" t="s">
        <v>29</v>
      </c>
      <c r="N111" t="s">
        <v>2162</v>
      </c>
      <c r="O111" t="s">
        <v>83</v>
      </c>
      <c r="P111" t="s">
        <v>165</v>
      </c>
      <c r="Q111" t="s">
        <v>2163</v>
      </c>
      <c r="R111">
        <v>89.066399999999987</v>
      </c>
      <c r="S111">
        <v>1</v>
      </c>
      <c r="T111">
        <v>0.32</v>
      </c>
      <c r="U111">
        <v>-17.027400000000007</v>
      </c>
    </row>
    <row r="112" spans="1:21" x14ac:dyDescent="0.3">
      <c r="A112">
        <v>3860</v>
      </c>
      <c r="B112" t="s">
        <v>3688</v>
      </c>
      <c r="C112" s="1">
        <v>42783</v>
      </c>
      <c r="D112" s="1">
        <v>42788</v>
      </c>
      <c r="E112" t="s">
        <v>22</v>
      </c>
      <c r="F112" t="s">
        <v>2133</v>
      </c>
      <c r="G112" t="s">
        <v>2134</v>
      </c>
      <c r="H112" t="s">
        <v>37</v>
      </c>
      <c r="I112" t="s">
        <v>26</v>
      </c>
      <c r="J112" t="s">
        <v>476</v>
      </c>
      <c r="K112" t="s">
        <v>39</v>
      </c>
      <c r="L112">
        <v>60653</v>
      </c>
      <c r="M112" t="s">
        <v>29</v>
      </c>
      <c r="N112" t="s">
        <v>2378</v>
      </c>
      <c r="O112" t="s">
        <v>83</v>
      </c>
      <c r="P112" t="s">
        <v>324</v>
      </c>
      <c r="Q112" t="s">
        <v>2379</v>
      </c>
      <c r="R112">
        <v>480.96</v>
      </c>
      <c r="S112">
        <v>3</v>
      </c>
      <c r="T112">
        <v>0.5</v>
      </c>
      <c r="U112">
        <v>-269.33760000000001</v>
      </c>
    </row>
    <row r="113" spans="1:21" x14ac:dyDescent="0.3">
      <c r="A113">
        <v>8677</v>
      </c>
      <c r="B113" t="s">
        <v>3687</v>
      </c>
      <c r="C113" s="1">
        <v>42782</v>
      </c>
      <c r="D113" s="1">
        <v>42787</v>
      </c>
      <c r="E113" t="s">
        <v>22</v>
      </c>
      <c r="F113" t="s">
        <v>530</v>
      </c>
      <c r="G113" t="s">
        <v>531</v>
      </c>
      <c r="H113" t="s">
        <v>25</v>
      </c>
      <c r="I113" t="s">
        <v>26</v>
      </c>
      <c r="J113" t="s">
        <v>1075</v>
      </c>
      <c r="K113" t="s">
        <v>39</v>
      </c>
      <c r="L113">
        <v>62521</v>
      </c>
      <c r="M113" t="s">
        <v>29</v>
      </c>
      <c r="N113" t="s">
        <v>805</v>
      </c>
      <c r="O113" t="s">
        <v>83</v>
      </c>
      <c r="P113" t="s">
        <v>106</v>
      </c>
      <c r="Q113" t="s">
        <v>806</v>
      </c>
      <c r="R113">
        <v>7.6920000000000002</v>
      </c>
      <c r="S113">
        <v>1</v>
      </c>
      <c r="T113">
        <v>0.6</v>
      </c>
      <c r="U113">
        <v>-3.6536999999999988</v>
      </c>
    </row>
    <row r="114" spans="1:21" x14ac:dyDescent="0.3">
      <c r="A114">
        <v>8674</v>
      </c>
      <c r="B114" t="s">
        <v>3687</v>
      </c>
      <c r="C114" s="1">
        <v>42782</v>
      </c>
      <c r="D114" s="1">
        <v>42787</v>
      </c>
      <c r="E114" t="s">
        <v>22</v>
      </c>
      <c r="F114" t="s">
        <v>530</v>
      </c>
      <c r="G114" t="s">
        <v>531</v>
      </c>
      <c r="H114" t="s">
        <v>25</v>
      </c>
      <c r="I114" t="s">
        <v>26</v>
      </c>
      <c r="J114" t="s">
        <v>1075</v>
      </c>
      <c r="K114" t="s">
        <v>39</v>
      </c>
      <c r="L114">
        <v>62521</v>
      </c>
      <c r="M114" t="s">
        <v>29</v>
      </c>
      <c r="N114" t="s">
        <v>82</v>
      </c>
      <c r="O114" t="s">
        <v>83</v>
      </c>
      <c r="P114" t="s">
        <v>84</v>
      </c>
      <c r="Q114" t="s">
        <v>85</v>
      </c>
      <c r="R114">
        <v>600.55799999999999</v>
      </c>
      <c r="S114">
        <v>3</v>
      </c>
      <c r="T114">
        <v>0.3</v>
      </c>
      <c r="U114">
        <v>-8.5794000000000779</v>
      </c>
    </row>
    <row r="115" spans="1:21" x14ac:dyDescent="0.3">
      <c r="A115">
        <v>2732</v>
      </c>
      <c r="B115" t="s">
        <v>3681</v>
      </c>
      <c r="C115" s="1">
        <v>42779</v>
      </c>
      <c r="D115" s="1">
        <v>42785</v>
      </c>
      <c r="E115" t="s">
        <v>22</v>
      </c>
      <c r="F115" t="s">
        <v>3009</v>
      </c>
      <c r="G115" t="s">
        <v>3010</v>
      </c>
      <c r="H115" t="s">
        <v>25</v>
      </c>
      <c r="I115" t="s">
        <v>26</v>
      </c>
      <c r="J115" t="s">
        <v>370</v>
      </c>
      <c r="K115" t="s">
        <v>371</v>
      </c>
      <c r="L115">
        <v>98105</v>
      </c>
      <c r="M115" t="s">
        <v>64</v>
      </c>
      <c r="N115" t="s">
        <v>1163</v>
      </c>
      <c r="O115" t="s">
        <v>83</v>
      </c>
      <c r="P115" t="s">
        <v>106</v>
      </c>
      <c r="Q115" t="s">
        <v>3142</v>
      </c>
      <c r="R115">
        <v>107.53</v>
      </c>
      <c r="S115">
        <v>1</v>
      </c>
      <c r="T115">
        <v>0</v>
      </c>
      <c r="U115">
        <v>21.506</v>
      </c>
    </row>
    <row r="116" spans="1:21" x14ac:dyDescent="0.3">
      <c r="A116">
        <v>9239</v>
      </c>
      <c r="B116" t="s">
        <v>3680</v>
      </c>
      <c r="C116" s="1">
        <v>42777</v>
      </c>
      <c r="D116" s="1">
        <v>42780</v>
      </c>
      <c r="E116" t="s">
        <v>68</v>
      </c>
      <c r="F116" t="s">
        <v>1360</v>
      </c>
      <c r="G116" t="s">
        <v>1361</v>
      </c>
      <c r="H116" t="s">
        <v>25</v>
      </c>
      <c r="I116" t="s">
        <v>26</v>
      </c>
      <c r="J116" t="s">
        <v>532</v>
      </c>
      <c r="K116" t="s">
        <v>173</v>
      </c>
      <c r="L116">
        <v>43229</v>
      </c>
      <c r="M116" t="s">
        <v>54</v>
      </c>
      <c r="N116" t="s">
        <v>3277</v>
      </c>
      <c r="O116" t="s">
        <v>83</v>
      </c>
      <c r="P116" t="s">
        <v>106</v>
      </c>
      <c r="Q116" t="s">
        <v>3278</v>
      </c>
      <c r="R116">
        <v>147.56800000000001</v>
      </c>
      <c r="S116">
        <v>2</v>
      </c>
      <c r="T116">
        <v>0.2</v>
      </c>
      <c r="U116">
        <v>-3.6892000000000067</v>
      </c>
    </row>
    <row r="117" spans="1:21" x14ac:dyDescent="0.3">
      <c r="A117">
        <v>3146</v>
      </c>
      <c r="B117" t="s">
        <v>3678</v>
      </c>
      <c r="C117" s="1">
        <v>42777</v>
      </c>
      <c r="D117" s="1">
        <v>42779</v>
      </c>
      <c r="E117" t="s">
        <v>59</v>
      </c>
      <c r="F117" t="s">
        <v>2355</v>
      </c>
      <c r="G117" t="s">
        <v>2356</v>
      </c>
      <c r="H117" t="s">
        <v>71</v>
      </c>
      <c r="I117" t="s">
        <v>26</v>
      </c>
      <c r="J117" t="s">
        <v>370</v>
      </c>
      <c r="K117" t="s">
        <v>371</v>
      </c>
      <c r="L117">
        <v>98105</v>
      </c>
      <c r="M117" t="s">
        <v>64</v>
      </c>
      <c r="N117" t="s">
        <v>651</v>
      </c>
      <c r="O117" t="s">
        <v>83</v>
      </c>
      <c r="P117" t="s">
        <v>84</v>
      </c>
      <c r="Q117" t="s">
        <v>652</v>
      </c>
      <c r="R117">
        <v>963.13600000000008</v>
      </c>
      <c r="S117">
        <v>4</v>
      </c>
      <c r="T117">
        <v>0.2</v>
      </c>
      <c r="U117">
        <v>108.35279999999986</v>
      </c>
    </row>
    <row r="118" spans="1:21" x14ac:dyDescent="0.3">
      <c r="A118">
        <v>1535</v>
      </c>
      <c r="B118" t="s">
        <v>3675</v>
      </c>
      <c r="C118" s="1">
        <v>42776</v>
      </c>
      <c r="D118" s="1">
        <v>42780</v>
      </c>
      <c r="E118" t="s">
        <v>22</v>
      </c>
      <c r="F118" t="s">
        <v>962</v>
      </c>
      <c r="G118" t="s">
        <v>963</v>
      </c>
      <c r="H118" t="s">
        <v>37</v>
      </c>
      <c r="I118" t="s">
        <v>26</v>
      </c>
      <c r="J118" t="s">
        <v>3552</v>
      </c>
      <c r="K118" t="s">
        <v>63</v>
      </c>
      <c r="L118">
        <v>92677</v>
      </c>
      <c r="M118" t="s">
        <v>64</v>
      </c>
      <c r="N118" t="s">
        <v>2223</v>
      </c>
      <c r="O118" t="s">
        <v>83</v>
      </c>
      <c r="P118" t="s">
        <v>165</v>
      </c>
      <c r="Q118" t="s">
        <v>2224</v>
      </c>
      <c r="R118">
        <v>203.98299999999998</v>
      </c>
      <c r="S118">
        <v>2</v>
      </c>
      <c r="T118">
        <v>0.15</v>
      </c>
      <c r="U118">
        <v>16.798599999999979</v>
      </c>
    </row>
    <row r="119" spans="1:21" x14ac:dyDescent="0.3">
      <c r="A119">
        <v>5961</v>
      </c>
      <c r="B119" t="s">
        <v>3673</v>
      </c>
      <c r="C119" s="1">
        <v>42775</v>
      </c>
      <c r="D119" s="1">
        <v>42780</v>
      </c>
      <c r="E119" t="s">
        <v>59</v>
      </c>
      <c r="F119" t="s">
        <v>453</v>
      </c>
      <c r="G119" t="s">
        <v>454</v>
      </c>
      <c r="H119" t="s">
        <v>71</v>
      </c>
      <c r="I119" t="s">
        <v>26</v>
      </c>
      <c r="J119" t="s">
        <v>62</v>
      </c>
      <c r="K119" t="s">
        <v>63</v>
      </c>
      <c r="L119">
        <v>90045</v>
      </c>
      <c r="M119" t="s">
        <v>64</v>
      </c>
      <c r="N119" t="s">
        <v>2128</v>
      </c>
      <c r="O119" t="s">
        <v>83</v>
      </c>
      <c r="P119" t="s">
        <v>106</v>
      </c>
      <c r="Q119" t="s">
        <v>2129</v>
      </c>
      <c r="R119">
        <v>21.12</v>
      </c>
      <c r="S119">
        <v>4</v>
      </c>
      <c r="T119">
        <v>0</v>
      </c>
      <c r="U119">
        <v>6.5471999999999984</v>
      </c>
    </row>
    <row r="120" spans="1:21" x14ac:dyDescent="0.3">
      <c r="A120">
        <v>3087</v>
      </c>
      <c r="B120" t="s">
        <v>3672</v>
      </c>
      <c r="C120" s="1">
        <v>42775</v>
      </c>
      <c r="D120" s="1">
        <v>42780</v>
      </c>
      <c r="E120" t="s">
        <v>22</v>
      </c>
      <c r="F120" t="s">
        <v>3140</v>
      </c>
      <c r="G120" t="s">
        <v>3141</v>
      </c>
      <c r="H120" t="s">
        <v>25</v>
      </c>
      <c r="I120" t="s">
        <v>26</v>
      </c>
      <c r="J120" t="s">
        <v>27</v>
      </c>
      <c r="K120" t="s">
        <v>28</v>
      </c>
      <c r="L120">
        <v>77070</v>
      </c>
      <c r="M120" t="s">
        <v>29</v>
      </c>
      <c r="N120" t="s">
        <v>1470</v>
      </c>
      <c r="O120" t="s">
        <v>83</v>
      </c>
      <c r="P120" t="s">
        <v>106</v>
      </c>
      <c r="Q120" t="s">
        <v>1471</v>
      </c>
      <c r="R120">
        <v>3.9840000000000004</v>
      </c>
      <c r="S120">
        <v>2</v>
      </c>
      <c r="T120">
        <v>0.6</v>
      </c>
      <c r="U120">
        <v>-2.6892000000000005</v>
      </c>
    </row>
    <row r="121" spans="1:21" x14ac:dyDescent="0.3">
      <c r="A121">
        <v>5973</v>
      </c>
      <c r="B121" t="s">
        <v>3669</v>
      </c>
      <c r="C121" s="1">
        <v>42772</v>
      </c>
      <c r="D121" s="1">
        <v>42777</v>
      </c>
      <c r="E121" t="s">
        <v>22</v>
      </c>
      <c r="F121" t="s">
        <v>3378</v>
      </c>
      <c r="G121" t="s">
        <v>3379</v>
      </c>
      <c r="H121" t="s">
        <v>25</v>
      </c>
      <c r="I121" t="s">
        <v>26</v>
      </c>
      <c r="J121" t="s">
        <v>331</v>
      </c>
      <c r="K121" t="s">
        <v>332</v>
      </c>
      <c r="L121">
        <v>10024</v>
      </c>
      <c r="M121" t="s">
        <v>54</v>
      </c>
      <c r="N121" t="s">
        <v>2624</v>
      </c>
      <c r="O121" t="s">
        <v>83</v>
      </c>
      <c r="P121" t="s">
        <v>165</v>
      </c>
      <c r="Q121" t="s">
        <v>2625</v>
      </c>
      <c r="R121">
        <v>240.78400000000002</v>
      </c>
      <c r="S121">
        <v>1</v>
      </c>
      <c r="T121">
        <v>0.2</v>
      </c>
      <c r="U121">
        <v>30.097999999999978</v>
      </c>
    </row>
    <row r="122" spans="1:21" x14ac:dyDescent="0.3">
      <c r="A122">
        <v>2263</v>
      </c>
      <c r="B122" t="s">
        <v>3668</v>
      </c>
      <c r="C122" s="1">
        <v>42772</v>
      </c>
      <c r="D122" s="1">
        <v>42775</v>
      </c>
      <c r="E122" t="s">
        <v>68</v>
      </c>
      <c r="F122" t="s">
        <v>237</v>
      </c>
      <c r="G122" t="s">
        <v>238</v>
      </c>
      <c r="H122" t="s">
        <v>25</v>
      </c>
      <c r="I122" t="s">
        <v>26</v>
      </c>
      <c r="J122" t="s">
        <v>489</v>
      </c>
      <c r="K122" t="s">
        <v>123</v>
      </c>
      <c r="L122">
        <v>22204</v>
      </c>
      <c r="M122" t="s">
        <v>74</v>
      </c>
      <c r="N122" t="s">
        <v>2223</v>
      </c>
      <c r="O122" t="s">
        <v>83</v>
      </c>
      <c r="P122" t="s">
        <v>165</v>
      </c>
      <c r="Q122" t="s">
        <v>2224</v>
      </c>
      <c r="R122">
        <v>359.96999999999997</v>
      </c>
      <c r="S122">
        <v>3</v>
      </c>
      <c r="T122">
        <v>0</v>
      </c>
      <c r="U122">
        <v>79.193399999999968</v>
      </c>
    </row>
    <row r="123" spans="1:21" x14ac:dyDescent="0.3">
      <c r="A123">
        <v>7447</v>
      </c>
      <c r="B123" t="s">
        <v>3664</v>
      </c>
      <c r="C123" s="1">
        <v>42769</v>
      </c>
      <c r="D123" s="1">
        <v>42773</v>
      </c>
      <c r="E123" t="s">
        <v>59</v>
      </c>
      <c r="F123" t="s">
        <v>2095</v>
      </c>
      <c r="G123" t="s">
        <v>2096</v>
      </c>
      <c r="H123" t="s">
        <v>37</v>
      </c>
      <c r="I123" t="s">
        <v>26</v>
      </c>
      <c r="J123" t="s">
        <v>476</v>
      </c>
      <c r="K123" t="s">
        <v>39</v>
      </c>
      <c r="L123">
        <v>60610</v>
      </c>
      <c r="M123" t="s">
        <v>29</v>
      </c>
      <c r="N123" t="s">
        <v>819</v>
      </c>
      <c r="O123" t="s">
        <v>83</v>
      </c>
      <c r="P123" t="s">
        <v>106</v>
      </c>
      <c r="Q123" t="s">
        <v>820</v>
      </c>
      <c r="R123">
        <v>22.200000000000003</v>
      </c>
      <c r="S123">
        <v>1</v>
      </c>
      <c r="T123">
        <v>0.6</v>
      </c>
      <c r="U123">
        <v>-26.084999999999994</v>
      </c>
    </row>
    <row r="124" spans="1:21" x14ac:dyDescent="0.3">
      <c r="A124">
        <v>8747</v>
      </c>
      <c r="B124" t="s">
        <v>3659</v>
      </c>
      <c r="C124" s="1">
        <v>42768</v>
      </c>
      <c r="D124" s="1">
        <v>42773</v>
      </c>
      <c r="E124" t="s">
        <v>22</v>
      </c>
      <c r="F124" t="s">
        <v>3185</v>
      </c>
      <c r="G124" t="s">
        <v>3186</v>
      </c>
      <c r="H124" t="s">
        <v>71</v>
      </c>
      <c r="I124" t="s">
        <v>26</v>
      </c>
      <c r="J124" t="s">
        <v>320</v>
      </c>
      <c r="K124" t="s">
        <v>63</v>
      </c>
      <c r="L124">
        <v>92105</v>
      </c>
      <c r="M124" t="s">
        <v>64</v>
      </c>
      <c r="N124" t="s">
        <v>2943</v>
      </c>
      <c r="O124" t="s">
        <v>83</v>
      </c>
      <c r="P124" t="s">
        <v>106</v>
      </c>
      <c r="Q124" t="s">
        <v>2944</v>
      </c>
      <c r="R124">
        <v>210.58</v>
      </c>
      <c r="S124">
        <v>2</v>
      </c>
      <c r="T124">
        <v>0</v>
      </c>
      <c r="U124">
        <v>12.634799999999984</v>
      </c>
    </row>
    <row r="125" spans="1:21" x14ac:dyDescent="0.3">
      <c r="A125">
        <v>5145</v>
      </c>
      <c r="B125" t="s">
        <v>3658</v>
      </c>
      <c r="C125" s="1">
        <v>42768</v>
      </c>
      <c r="D125" s="1">
        <v>42773</v>
      </c>
      <c r="E125" t="s">
        <v>22</v>
      </c>
      <c r="F125" t="s">
        <v>1150</v>
      </c>
      <c r="G125" t="s">
        <v>1151</v>
      </c>
      <c r="H125" t="s">
        <v>25</v>
      </c>
      <c r="I125" t="s">
        <v>26</v>
      </c>
      <c r="J125" t="s">
        <v>62</v>
      </c>
      <c r="K125" t="s">
        <v>63</v>
      </c>
      <c r="L125">
        <v>90045</v>
      </c>
      <c r="M125" t="s">
        <v>64</v>
      </c>
      <c r="N125" t="s">
        <v>1533</v>
      </c>
      <c r="O125" t="s">
        <v>83</v>
      </c>
      <c r="P125" t="s">
        <v>106</v>
      </c>
      <c r="Q125" t="s">
        <v>1534</v>
      </c>
      <c r="R125">
        <v>86.26</v>
      </c>
      <c r="S125">
        <v>2</v>
      </c>
      <c r="T125">
        <v>0</v>
      </c>
      <c r="U125">
        <v>29.328400000000002</v>
      </c>
    </row>
    <row r="126" spans="1:21" x14ac:dyDescent="0.3">
      <c r="A126">
        <v>8268</v>
      </c>
      <c r="B126" t="s">
        <v>3655</v>
      </c>
      <c r="C126" s="1">
        <v>42765</v>
      </c>
      <c r="D126" s="1">
        <v>42772</v>
      </c>
      <c r="E126" t="s">
        <v>22</v>
      </c>
      <c r="F126" t="s">
        <v>3523</v>
      </c>
      <c r="G126" t="s">
        <v>3524</v>
      </c>
      <c r="H126" t="s">
        <v>25</v>
      </c>
      <c r="I126" t="s">
        <v>26</v>
      </c>
      <c r="J126" t="s">
        <v>1421</v>
      </c>
      <c r="K126" t="s">
        <v>39</v>
      </c>
      <c r="L126">
        <v>60505</v>
      </c>
      <c r="M126" t="s">
        <v>29</v>
      </c>
      <c r="N126" t="s">
        <v>323</v>
      </c>
      <c r="O126" t="s">
        <v>83</v>
      </c>
      <c r="P126" t="s">
        <v>324</v>
      </c>
      <c r="Q126" t="s">
        <v>325</v>
      </c>
      <c r="R126">
        <v>69.375</v>
      </c>
      <c r="S126">
        <v>1</v>
      </c>
      <c r="T126">
        <v>0.5</v>
      </c>
      <c r="U126">
        <v>-47.174999999999997</v>
      </c>
    </row>
    <row r="127" spans="1:21" x14ac:dyDescent="0.3">
      <c r="A127">
        <v>5485</v>
      </c>
      <c r="B127" t="s">
        <v>3654</v>
      </c>
      <c r="C127" s="1">
        <v>42765</v>
      </c>
      <c r="D127" s="1">
        <v>42770</v>
      </c>
      <c r="E127" t="s">
        <v>22</v>
      </c>
      <c r="F127" t="s">
        <v>1242</v>
      </c>
      <c r="G127" t="s">
        <v>1243</v>
      </c>
      <c r="H127" t="s">
        <v>25</v>
      </c>
      <c r="I127" t="s">
        <v>26</v>
      </c>
      <c r="J127" t="s">
        <v>272</v>
      </c>
      <c r="K127" t="s">
        <v>273</v>
      </c>
      <c r="L127">
        <v>33142</v>
      </c>
      <c r="M127" t="s">
        <v>74</v>
      </c>
      <c r="N127" t="s">
        <v>3174</v>
      </c>
      <c r="O127" t="s">
        <v>83</v>
      </c>
      <c r="P127" t="s">
        <v>84</v>
      </c>
      <c r="Q127" t="s">
        <v>3175</v>
      </c>
      <c r="R127">
        <v>419.13599999999997</v>
      </c>
      <c r="S127">
        <v>4</v>
      </c>
      <c r="T127">
        <v>0.2</v>
      </c>
      <c r="U127">
        <v>-68.1096</v>
      </c>
    </row>
    <row r="128" spans="1:21" x14ac:dyDescent="0.3">
      <c r="A128">
        <v>4146</v>
      </c>
      <c r="B128" t="s">
        <v>3653</v>
      </c>
      <c r="C128" s="1">
        <v>42765</v>
      </c>
      <c r="D128" s="1">
        <v>42772</v>
      </c>
      <c r="E128" t="s">
        <v>22</v>
      </c>
      <c r="F128" t="s">
        <v>2074</v>
      </c>
      <c r="G128" t="s">
        <v>2075</v>
      </c>
      <c r="H128" t="s">
        <v>37</v>
      </c>
      <c r="I128" t="s">
        <v>26</v>
      </c>
      <c r="J128" t="s">
        <v>161</v>
      </c>
      <c r="K128" t="s">
        <v>63</v>
      </c>
      <c r="L128">
        <v>94110</v>
      </c>
      <c r="M128" t="s">
        <v>64</v>
      </c>
      <c r="N128" t="s">
        <v>547</v>
      </c>
      <c r="O128" t="s">
        <v>83</v>
      </c>
      <c r="P128" t="s">
        <v>84</v>
      </c>
      <c r="Q128" t="s">
        <v>548</v>
      </c>
      <c r="R128">
        <v>120.78399999999999</v>
      </c>
      <c r="S128">
        <v>1</v>
      </c>
      <c r="T128">
        <v>0.2</v>
      </c>
      <c r="U128">
        <v>-13.588200000000001</v>
      </c>
    </row>
    <row r="129" spans="1:21" x14ac:dyDescent="0.3">
      <c r="A129">
        <v>776</v>
      </c>
      <c r="B129" t="s">
        <v>3651</v>
      </c>
      <c r="C129" s="1">
        <v>42765</v>
      </c>
      <c r="D129" s="1">
        <v>42771</v>
      </c>
      <c r="E129" t="s">
        <v>22</v>
      </c>
      <c r="F129" t="s">
        <v>2789</v>
      </c>
      <c r="G129" t="s">
        <v>2790</v>
      </c>
      <c r="H129" t="s">
        <v>71</v>
      </c>
      <c r="I129" t="s">
        <v>26</v>
      </c>
      <c r="J129" t="s">
        <v>639</v>
      </c>
      <c r="K129" t="s">
        <v>949</v>
      </c>
      <c r="L129">
        <v>50315</v>
      </c>
      <c r="M129" t="s">
        <v>29</v>
      </c>
      <c r="N129" t="s">
        <v>3484</v>
      </c>
      <c r="O129" t="s">
        <v>83</v>
      </c>
      <c r="P129" t="s">
        <v>106</v>
      </c>
      <c r="Q129" t="s">
        <v>3485</v>
      </c>
      <c r="R129">
        <v>34.580000000000005</v>
      </c>
      <c r="S129">
        <v>7</v>
      </c>
      <c r="T129">
        <v>0</v>
      </c>
      <c r="U129">
        <v>14.523600000000002</v>
      </c>
    </row>
    <row r="130" spans="1:21" x14ac:dyDescent="0.3">
      <c r="A130">
        <v>9918</v>
      </c>
      <c r="B130" t="s">
        <v>3650</v>
      </c>
      <c r="C130" s="1">
        <v>42764</v>
      </c>
      <c r="D130" s="1">
        <v>42766</v>
      </c>
      <c r="E130" t="s">
        <v>59</v>
      </c>
      <c r="F130" t="s">
        <v>506</v>
      </c>
      <c r="G130" t="s">
        <v>507</v>
      </c>
      <c r="H130" t="s">
        <v>25</v>
      </c>
      <c r="I130" t="s">
        <v>26</v>
      </c>
      <c r="J130" t="s">
        <v>2352</v>
      </c>
      <c r="K130" t="s">
        <v>949</v>
      </c>
      <c r="L130">
        <v>52302</v>
      </c>
      <c r="M130" t="s">
        <v>29</v>
      </c>
      <c r="N130" t="s">
        <v>133</v>
      </c>
      <c r="O130" t="s">
        <v>83</v>
      </c>
      <c r="P130" t="s">
        <v>106</v>
      </c>
      <c r="Q130" t="s">
        <v>134</v>
      </c>
      <c r="R130">
        <v>14.91</v>
      </c>
      <c r="S130">
        <v>3</v>
      </c>
      <c r="T130">
        <v>0</v>
      </c>
      <c r="U130">
        <v>4.6220999999999997</v>
      </c>
    </row>
    <row r="131" spans="1:21" x14ac:dyDescent="0.3">
      <c r="A131">
        <v>1416</v>
      </c>
      <c r="B131" t="s">
        <v>3643</v>
      </c>
      <c r="C131" s="1">
        <v>42763</v>
      </c>
      <c r="D131" s="1">
        <v>42766</v>
      </c>
      <c r="E131" t="s">
        <v>59</v>
      </c>
      <c r="F131" t="s">
        <v>1186</v>
      </c>
      <c r="G131" t="s">
        <v>1187</v>
      </c>
      <c r="H131" t="s">
        <v>37</v>
      </c>
      <c r="I131" t="s">
        <v>26</v>
      </c>
      <c r="J131" t="s">
        <v>3163</v>
      </c>
      <c r="K131" t="s">
        <v>63</v>
      </c>
      <c r="L131">
        <v>92627</v>
      </c>
      <c r="M131" t="s">
        <v>64</v>
      </c>
      <c r="N131" t="s">
        <v>3531</v>
      </c>
      <c r="O131" t="s">
        <v>83</v>
      </c>
      <c r="P131" t="s">
        <v>106</v>
      </c>
      <c r="Q131" t="s">
        <v>3532</v>
      </c>
      <c r="R131">
        <v>37.74</v>
      </c>
      <c r="S131">
        <v>3</v>
      </c>
      <c r="T131">
        <v>0</v>
      </c>
      <c r="U131">
        <v>12.831599999999996</v>
      </c>
    </row>
    <row r="132" spans="1:21" x14ac:dyDescent="0.3">
      <c r="A132">
        <v>8312</v>
      </c>
      <c r="B132" t="s">
        <v>3640</v>
      </c>
      <c r="C132" s="1">
        <v>42761</v>
      </c>
      <c r="D132" s="1">
        <v>42766</v>
      </c>
      <c r="E132" t="s">
        <v>22</v>
      </c>
      <c r="F132" t="s">
        <v>350</v>
      </c>
      <c r="G132" t="s">
        <v>351</v>
      </c>
      <c r="H132" t="s">
        <v>25</v>
      </c>
      <c r="I132" t="s">
        <v>26</v>
      </c>
      <c r="J132" t="s">
        <v>532</v>
      </c>
      <c r="K132" t="s">
        <v>73</v>
      </c>
      <c r="L132">
        <v>31907</v>
      </c>
      <c r="M132" t="s">
        <v>74</v>
      </c>
      <c r="N132" t="s">
        <v>2986</v>
      </c>
      <c r="O132" t="s">
        <v>83</v>
      </c>
      <c r="P132" t="s">
        <v>106</v>
      </c>
      <c r="Q132" t="s">
        <v>2987</v>
      </c>
      <c r="R132">
        <v>62.72</v>
      </c>
      <c r="S132">
        <v>4</v>
      </c>
      <c r="T132">
        <v>0</v>
      </c>
      <c r="U132">
        <v>24.460799999999999</v>
      </c>
    </row>
    <row r="133" spans="1:21" x14ac:dyDescent="0.3">
      <c r="A133">
        <v>523</v>
      </c>
      <c r="B133" t="s">
        <v>3631</v>
      </c>
      <c r="C133" s="1">
        <v>42758</v>
      </c>
      <c r="D133" s="1">
        <v>42760</v>
      </c>
      <c r="E133" t="s">
        <v>68</v>
      </c>
      <c r="F133" t="s">
        <v>824</v>
      </c>
      <c r="G133" t="s">
        <v>825</v>
      </c>
      <c r="H133" t="s">
        <v>71</v>
      </c>
      <c r="I133" t="s">
        <v>26</v>
      </c>
      <c r="J133" t="s">
        <v>338</v>
      </c>
      <c r="K133" t="s">
        <v>245</v>
      </c>
      <c r="L133">
        <v>48234</v>
      </c>
      <c r="M133" t="s">
        <v>29</v>
      </c>
      <c r="N133" t="s">
        <v>1801</v>
      </c>
      <c r="O133" t="s">
        <v>83</v>
      </c>
      <c r="P133" t="s">
        <v>324</v>
      </c>
      <c r="Q133" t="s">
        <v>1802</v>
      </c>
      <c r="R133">
        <v>210.98</v>
      </c>
      <c r="S133">
        <v>2</v>
      </c>
      <c r="T133">
        <v>0</v>
      </c>
      <c r="U133">
        <v>21.097999999999985</v>
      </c>
    </row>
    <row r="134" spans="1:21" x14ac:dyDescent="0.3">
      <c r="A134">
        <v>737</v>
      </c>
      <c r="B134" t="s">
        <v>3621</v>
      </c>
      <c r="C134" s="1">
        <v>42756</v>
      </c>
      <c r="D134" s="1">
        <v>42760</v>
      </c>
      <c r="E134" t="s">
        <v>22</v>
      </c>
      <c r="F134" t="s">
        <v>1545</v>
      </c>
      <c r="G134" t="s">
        <v>1546</v>
      </c>
      <c r="H134" t="s">
        <v>37</v>
      </c>
      <c r="I134" t="s">
        <v>26</v>
      </c>
      <c r="J134" t="s">
        <v>370</v>
      </c>
      <c r="K134" t="s">
        <v>371</v>
      </c>
      <c r="L134">
        <v>98115</v>
      </c>
      <c r="M134" t="s">
        <v>64</v>
      </c>
      <c r="N134" t="s">
        <v>3571</v>
      </c>
      <c r="O134" t="s">
        <v>83</v>
      </c>
      <c r="P134" t="s">
        <v>165</v>
      </c>
      <c r="Q134" t="s">
        <v>3572</v>
      </c>
      <c r="R134">
        <v>84.98</v>
      </c>
      <c r="S134">
        <v>1</v>
      </c>
      <c r="T134">
        <v>0</v>
      </c>
      <c r="U134">
        <v>18.695599999999999</v>
      </c>
    </row>
    <row r="135" spans="1:21" x14ac:dyDescent="0.3">
      <c r="A135">
        <v>440</v>
      </c>
      <c r="B135" t="s">
        <v>3616</v>
      </c>
      <c r="C135" s="1">
        <v>42755</v>
      </c>
      <c r="D135" s="1">
        <v>42758</v>
      </c>
      <c r="E135" t="s">
        <v>59</v>
      </c>
      <c r="F135" t="s">
        <v>3504</v>
      </c>
      <c r="G135" t="s">
        <v>3505</v>
      </c>
      <c r="H135" t="s">
        <v>71</v>
      </c>
      <c r="I135" t="s">
        <v>26</v>
      </c>
      <c r="J135" t="s">
        <v>331</v>
      </c>
      <c r="K135" t="s">
        <v>332</v>
      </c>
      <c r="L135">
        <v>10024</v>
      </c>
      <c r="M135" t="s">
        <v>54</v>
      </c>
      <c r="N135" t="s">
        <v>1327</v>
      </c>
      <c r="O135" t="s">
        <v>83</v>
      </c>
      <c r="P135" t="s">
        <v>84</v>
      </c>
      <c r="Q135" t="s">
        <v>1328</v>
      </c>
      <c r="R135">
        <v>207.84600000000003</v>
      </c>
      <c r="S135">
        <v>3</v>
      </c>
      <c r="T135">
        <v>0.1</v>
      </c>
      <c r="U135">
        <v>2.3093999999999895</v>
      </c>
    </row>
    <row r="136" spans="1:21" x14ac:dyDescent="0.3">
      <c r="A136">
        <v>9118</v>
      </c>
      <c r="B136" t="s">
        <v>3614</v>
      </c>
      <c r="C136" s="1">
        <v>42754</v>
      </c>
      <c r="D136" s="1">
        <v>42759</v>
      </c>
      <c r="E136" t="s">
        <v>59</v>
      </c>
      <c r="F136" t="s">
        <v>3567</v>
      </c>
      <c r="G136" t="s">
        <v>3568</v>
      </c>
      <c r="H136" t="s">
        <v>25</v>
      </c>
      <c r="I136" t="s">
        <v>26</v>
      </c>
      <c r="J136" t="s">
        <v>52</v>
      </c>
      <c r="K136" t="s">
        <v>53</v>
      </c>
      <c r="L136">
        <v>19140</v>
      </c>
      <c r="M136" t="s">
        <v>54</v>
      </c>
      <c r="N136" t="s">
        <v>2869</v>
      </c>
      <c r="O136" t="s">
        <v>83</v>
      </c>
      <c r="P136" t="s">
        <v>84</v>
      </c>
      <c r="Q136" t="s">
        <v>2870</v>
      </c>
      <c r="R136">
        <v>887.27099999999984</v>
      </c>
      <c r="S136">
        <v>3</v>
      </c>
      <c r="T136">
        <v>0.3</v>
      </c>
      <c r="U136">
        <v>-63.376499999999965</v>
      </c>
    </row>
    <row r="137" spans="1:21" x14ac:dyDescent="0.3">
      <c r="A137">
        <v>9117</v>
      </c>
      <c r="B137" t="s">
        <v>3614</v>
      </c>
      <c r="C137" s="1">
        <v>42754</v>
      </c>
      <c r="D137" s="1">
        <v>42759</v>
      </c>
      <c r="E137" t="s">
        <v>59</v>
      </c>
      <c r="F137" t="s">
        <v>3567</v>
      </c>
      <c r="G137" t="s">
        <v>3568</v>
      </c>
      <c r="H137" t="s">
        <v>25</v>
      </c>
      <c r="I137" t="s">
        <v>26</v>
      </c>
      <c r="J137" t="s">
        <v>52</v>
      </c>
      <c r="K137" t="s">
        <v>53</v>
      </c>
      <c r="L137">
        <v>19140</v>
      </c>
      <c r="M137" t="s">
        <v>54</v>
      </c>
      <c r="N137" t="s">
        <v>2311</v>
      </c>
      <c r="O137" t="s">
        <v>83</v>
      </c>
      <c r="P137" t="s">
        <v>106</v>
      </c>
      <c r="Q137" t="s">
        <v>2312</v>
      </c>
      <c r="R137">
        <v>31.968000000000004</v>
      </c>
      <c r="S137">
        <v>2</v>
      </c>
      <c r="T137">
        <v>0.2</v>
      </c>
      <c r="U137">
        <v>6.3935999999999993</v>
      </c>
    </row>
    <row r="138" spans="1:21" x14ac:dyDescent="0.3">
      <c r="A138">
        <v>6522</v>
      </c>
      <c r="B138" t="s">
        <v>3611</v>
      </c>
      <c r="C138" s="1">
        <v>42751</v>
      </c>
      <c r="D138" s="1">
        <v>42753</v>
      </c>
      <c r="E138" t="s">
        <v>59</v>
      </c>
      <c r="F138" t="s">
        <v>2287</v>
      </c>
      <c r="G138" t="s">
        <v>2288</v>
      </c>
      <c r="H138" t="s">
        <v>25</v>
      </c>
      <c r="I138" t="s">
        <v>26</v>
      </c>
      <c r="J138" t="s">
        <v>783</v>
      </c>
      <c r="K138" t="s">
        <v>245</v>
      </c>
      <c r="L138">
        <v>49201</v>
      </c>
      <c r="M138" t="s">
        <v>29</v>
      </c>
      <c r="N138" t="s">
        <v>2068</v>
      </c>
      <c r="O138" t="s">
        <v>83</v>
      </c>
      <c r="P138" t="s">
        <v>84</v>
      </c>
      <c r="Q138" t="s">
        <v>2069</v>
      </c>
      <c r="R138">
        <v>302.67</v>
      </c>
      <c r="S138">
        <v>3</v>
      </c>
      <c r="T138">
        <v>0</v>
      </c>
      <c r="U138">
        <v>72.640799999999999</v>
      </c>
    </row>
    <row r="139" spans="1:21" x14ac:dyDescent="0.3">
      <c r="A139">
        <v>5273</v>
      </c>
      <c r="B139" t="s">
        <v>3610</v>
      </c>
      <c r="C139" s="1">
        <v>42751</v>
      </c>
      <c r="D139" s="1">
        <v>42751</v>
      </c>
      <c r="E139" t="s">
        <v>480</v>
      </c>
      <c r="F139" t="s">
        <v>69</v>
      </c>
      <c r="G139" t="s">
        <v>70</v>
      </c>
      <c r="H139" t="s">
        <v>71</v>
      </c>
      <c r="I139" t="s">
        <v>26</v>
      </c>
      <c r="J139" t="s">
        <v>62</v>
      </c>
      <c r="K139" t="s">
        <v>63</v>
      </c>
      <c r="L139">
        <v>90008</v>
      </c>
      <c r="M139" t="s">
        <v>64</v>
      </c>
      <c r="N139" t="s">
        <v>1449</v>
      </c>
      <c r="O139" t="s">
        <v>83</v>
      </c>
      <c r="P139" t="s">
        <v>324</v>
      </c>
      <c r="Q139" t="s">
        <v>1450</v>
      </c>
      <c r="R139">
        <v>399.67200000000003</v>
      </c>
      <c r="S139">
        <v>7</v>
      </c>
      <c r="T139">
        <v>0.2</v>
      </c>
      <c r="U139">
        <v>-14.987700000000061</v>
      </c>
    </row>
    <row r="140" spans="1:21" x14ac:dyDescent="0.3">
      <c r="A140">
        <v>5272</v>
      </c>
      <c r="B140" t="s">
        <v>3610</v>
      </c>
      <c r="C140" s="1">
        <v>42751</v>
      </c>
      <c r="D140" s="1">
        <v>42751</v>
      </c>
      <c r="E140" t="s">
        <v>480</v>
      </c>
      <c r="F140" t="s">
        <v>69</v>
      </c>
      <c r="G140" t="s">
        <v>70</v>
      </c>
      <c r="H140" t="s">
        <v>71</v>
      </c>
      <c r="I140" t="s">
        <v>26</v>
      </c>
      <c r="J140" t="s">
        <v>62</v>
      </c>
      <c r="K140" t="s">
        <v>63</v>
      </c>
      <c r="L140">
        <v>90008</v>
      </c>
      <c r="M140" t="s">
        <v>64</v>
      </c>
      <c r="N140" t="s">
        <v>1432</v>
      </c>
      <c r="O140" t="s">
        <v>83</v>
      </c>
      <c r="P140" t="s">
        <v>106</v>
      </c>
      <c r="Q140" t="s">
        <v>1433</v>
      </c>
      <c r="R140">
        <v>27.92</v>
      </c>
      <c r="S140">
        <v>4</v>
      </c>
      <c r="T140">
        <v>0</v>
      </c>
      <c r="U140">
        <v>8.0967999999999982</v>
      </c>
    </row>
    <row r="141" spans="1:21" x14ac:dyDescent="0.3">
      <c r="A141">
        <v>9866</v>
      </c>
      <c r="B141" t="s">
        <v>3605</v>
      </c>
      <c r="C141" s="1">
        <v>42749</v>
      </c>
      <c r="D141" s="1">
        <v>42755</v>
      </c>
      <c r="E141" t="s">
        <v>22</v>
      </c>
      <c r="F141" t="s">
        <v>539</v>
      </c>
      <c r="G141" t="s">
        <v>540</v>
      </c>
      <c r="H141" t="s">
        <v>37</v>
      </c>
      <c r="I141" t="s">
        <v>26</v>
      </c>
      <c r="J141" t="s">
        <v>495</v>
      </c>
      <c r="K141" t="s">
        <v>287</v>
      </c>
      <c r="L141">
        <v>47374</v>
      </c>
      <c r="M141" t="s">
        <v>29</v>
      </c>
      <c r="N141" t="s">
        <v>2837</v>
      </c>
      <c r="O141" t="s">
        <v>83</v>
      </c>
      <c r="P141" t="s">
        <v>106</v>
      </c>
      <c r="Q141" t="s">
        <v>2838</v>
      </c>
      <c r="R141">
        <v>18.96</v>
      </c>
      <c r="S141">
        <v>2</v>
      </c>
      <c r="T141">
        <v>0</v>
      </c>
      <c r="U141">
        <v>8.532</v>
      </c>
    </row>
    <row r="142" spans="1:21" x14ac:dyDescent="0.3">
      <c r="A142">
        <v>6622</v>
      </c>
      <c r="B142" t="s">
        <v>3600</v>
      </c>
      <c r="C142" s="1">
        <v>42748</v>
      </c>
      <c r="D142" s="1">
        <v>42753</v>
      </c>
      <c r="E142" t="s">
        <v>59</v>
      </c>
      <c r="F142" t="s">
        <v>2321</v>
      </c>
      <c r="G142" t="s">
        <v>2322</v>
      </c>
      <c r="H142" t="s">
        <v>71</v>
      </c>
      <c r="I142" t="s">
        <v>26</v>
      </c>
      <c r="J142" t="s">
        <v>122</v>
      </c>
      <c r="K142" t="s">
        <v>428</v>
      </c>
      <c r="L142">
        <v>65807</v>
      </c>
      <c r="M142" t="s">
        <v>29</v>
      </c>
      <c r="N142" t="s">
        <v>1463</v>
      </c>
      <c r="O142" t="s">
        <v>83</v>
      </c>
      <c r="P142" t="s">
        <v>165</v>
      </c>
      <c r="Q142" t="s">
        <v>1464</v>
      </c>
      <c r="R142">
        <v>212.94</v>
      </c>
      <c r="S142">
        <v>3</v>
      </c>
      <c r="T142">
        <v>0</v>
      </c>
      <c r="U142">
        <v>53.235000000000014</v>
      </c>
    </row>
    <row r="143" spans="1:21" x14ac:dyDescent="0.3">
      <c r="A143">
        <v>1847</v>
      </c>
      <c r="B143" t="s">
        <v>3597</v>
      </c>
      <c r="C143" s="1">
        <v>42747</v>
      </c>
      <c r="D143" s="1">
        <v>42752</v>
      </c>
      <c r="E143" t="s">
        <v>59</v>
      </c>
      <c r="F143" t="s">
        <v>1183</v>
      </c>
      <c r="G143" t="s">
        <v>1184</v>
      </c>
      <c r="H143" t="s">
        <v>37</v>
      </c>
      <c r="I143" t="s">
        <v>26</v>
      </c>
      <c r="J143" t="s">
        <v>371</v>
      </c>
      <c r="K143" t="s">
        <v>2868</v>
      </c>
      <c r="L143">
        <v>20016</v>
      </c>
      <c r="M143" t="s">
        <v>54</v>
      </c>
      <c r="N143" t="s">
        <v>2847</v>
      </c>
      <c r="O143" t="s">
        <v>83</v>
      </c>
      <c r="P143" t="s">
        <v>106</v>
      </c>
      <c r="Q143" t="s">
        <v>2848</v>
      </c>
      <c r="R143">
        <v>37.68</v>
      </c>
      <c r="S143">
        <v>2</v>
      </c>
      <c r="T143">
        <v>0</v>
      </c>
      <c r="U143">
        <v>15.825600000000001</v>
      </c>
    </row>
    <row r="144" spans="1:21" x14ac:dyDescent="0.3">
      <c r="A144">
        <v>2290</v>
      </c>
      <c r="B144" t="s">
        <v>3595</v>
      </c>
      <c r="C144" s="1">
        <v>42743</v>
      </c>
      <c r="D144" s="1">
        <v>42746</v>
      </c>
      <c r="E144" t="s">
        <v>68</v>
      </c>
      <c r="F144" t="s">
        <v>1684</v>
      </c>
      <c r="G144" t="s">
        <v>1685</v>
      </c>
      <c r="H144" t="s">
        <v>71</v>
      </c>
      <c r="I144" t="s">
        <v>26</v>
      </c>
      <c r="J144" t="s">
        <v>370</v>
      </c>
      <c r="K144" t="s">
        <v>371</v>
      </c>
      <c r="L144">
        <v>98115</v>
      </c>
      <c r="M144" t="s">
        <v>64</v>
      </c>
      <c r="N144" t="s">
        <v>765</v>
      </c>
      <c r="O144" t="s">
        <v>83</v>
      </c>
      <c r="P144" t="s">
        <v>324</v>
      </c>
      <c r="Q144" t="s">
        <v>766</v>
      </c>
      <c r="R144">
        <v>892.98</v>
      </c>
      <c r="S144">
        <v>2</v>
      </c>
      <c r="T144">
        <v>0</v>
      </c>
      <c r="U144">
        <v>80.368200000000002</v>
      </c>
    </row>
    <row r="145" spans="1:21" x14ac:dyDescent="0.3">
      <c r="A145">
        <v>8363</v>
      </c>
      <c r="B145" t="s">
        <v>3583</v>
      </c>
      <c r="C145" s="1">
        <v>42737</v>
      </c>
      <c r="D145" s="1">
        <v>42739</v>
      </c>
      <c r="E145" t="s">
        <v>59</v>
      </c>
      <c r="F145" t="s">
        <v>2546</v>
      </c>
      <c r="G145" t="s">
        <v>2547</v>
      </c>
      <c r="H145" t="s">
        <v>25</v>
      </c>
      <c r="I145" t="s">
        <v>26</v>
      </c>
      <c r="J145" t="s">
        <v>518</v>
      </c>
      <c r="K145" t="s">
        <v>28</v>
      </c>
      <c r="L145">
        <v>79907</v>
      </c>
      <c r="M145" t="s">
        <v>29</v>
      </c>
      <c r="N145" t="s">
        <v>604</v>
      </c>
      <c r="O145" t="s">
        <v>83</v>
      </c>
      <c r="P145" t="s">
        <v>324</v>
      </c>
      <c r="Q145" t="s">
        <v>605</v>
      </c>
      <c r="R145">
        <v>913.43000000000006</v>
      </c>
      <c r="S145">
        <v>5</v>
      </c>
      <c r="T145">
        <v>0.3</v>
      </c>
      <c r="U145">
        <v>-169.63700000000009</v>
      </c>
    </row>
    <row r="146" spans="1:21" x14ac:dyDescent="0.3">
      <c r="A146">
        <v>8072</v>
      </c>
      <c r="B146" t="s">
        <v>3581</v>
      </c>
      <c r="C146" s="1">
        <v>42736</v>
      </c>
      <c r="D146" s="1">
        <v>42740</v>
      </c>
      <c r="E146" t="s">
        <v>22</v>
      </c>
      <c r="F146" t="s">
        <v>3472</v>
      </c>
      <c r="G146" t="s">
        <v>3473</v>
      </c>
      <c r="H146" t="s">
        <v>25</v>
      </c>
      <c r="I146" t="s">
        <v>26</v>
      </c>
      <c r="J146" t="s">
        <v>104</v>
      </c>
      <c r="K146" t="s">
        <v>28</v>
      </c>
      <c r="L146">
        <v>77340</v>
      </c>
      <c r="M146" t="s">
        <v>29</v>
      </c>
      <c r="N146" t="s">
        <v>2935</v>
      </c>
      <c r="O146" t="s">
        <v>83</v>
      </c>
      <c r="P146" t="s">
        <v>84</v>
      </c>
      <c r="Q146" t="s">
        <v>2936</v>
      </c>
      <c r="R146">
        <v>310.74399999999997</v>
      </c>
      <c r="S146">
        <v>4</v>
      </c>
      <c r="T146">
        <v>0.3</v>
      </c>
      <c r="U146">
        <v>-26.635199999999998</v>
      </c>
    </row>
    <row r="147" spans="1:21" x14ac:dyDescent="0.3">
      <c r="A147">
        <v>8071</v>
      </c>
      <c r="B147" t="s">
        <v>3581</v>
      </c>
      <c r="C147" s="1">
        <v>42736</v>
      </c>
      <c r="D147" s="1">
        <v>42740</v>
      </c>
      <c r="E147" t="s">
        <v>22</v>
      </c>
      <c r="F147" t="s">
        <v>3472</v>
      </c>
      <c r="G147" t="s">
        <v>3473</v>
      </c>
      <c r="H147" t="s">
        <v>25</v>
      </c>
      <c r="I147" t="s">
        <v>26</v>
      </c>
      <c r="J147" t="s">
        <v>104</v>
      </c>
      <c r="K147" t="s">
        <v>28</v>
      </c>
      <c r="L147">
        <v>77340</v>
      </c>
      <c r="M147" t="s">
        <v>29</v>
      </c>
      <c r="N147" t="s">
        <v>1805</v>
      </c>
      <c r="O147" t="s">
        <v>83</v>
      </c>
      <c r="P147" t="s">
        <v>106</v>
      </c>
      <c r="Q147" t="s">
        <v>1806</v>
      </c>
      <c r="R147">
        <v>141.41999999999999</v>
      </c>
      <c r="S147">
        <v>5</v>
      </c>
      <c r="T147">
        <v>0.6</v>
      </c>
      <c r="U147">
        <v>-187.38150000000002</v>
      </c>
    </row>
    <row r="148" spans="1:21" x14ac:dyDescent="0.3">
      <c r="A148">
        <v>4010</v>
      </c>
      <c r="B148" t="s">
        <v>3579</v>
      </c>
      <c r="C148" s="1">
        <v>42736</v>
      </c>
      <c r="D148" s="1">
        <v>42740</v>
      </c>
      <c r="E148" t="s">
        <v>22</v>
      </c>
      <c r="F148" t="s">
        <v>1391</v>
      </c>
      <c r="G148" t="s">
        <v>1392</v>
      </c>
      <c r="H148" t="s">
        <v>25</v>
      </c>
      <c r="I148" t="s">
        <v>26</v>
      </c>
      <c r="J148" t="s">
        <v>62</v>
      </c>
      <c r="K148" t="s">
        <v>63</v>
      </c>
      <c r="L148">
        <v>90036</v>
      </c>
      <c r="M148" t="s">
        <v>64</v>
      </c>
      <c r="N148" t="s">
        <v>2704</v>
      </c>
      <c r="O148" t="s">
        <v>83</v>
      </c>
      <c r="P148" t="s">
        <v>106</v>
      </c>
      <c r="Q148" t="s">
        <v>2705</v>
      </c>
      <c r="R148">
        <v>474.43</v>
      </c>
      <c r="S148">
        <v>11</v>
      </c>
      <c r="T148">
        <v>0</v>
      </c>
      <c r="U148">
        <v>199.26060000000004</v>
      </c>
    </row>
    <row r="149" spans="1:21" x14ac:dyDescent="0.3">
      <c r="A149">
        <v>849</v>
      </c>
      <c r="B149" t="s">
        <v>3578</v>
      </c>
      <c r="C149" s="1">
        <v>42736</v>
      </c>
      <c r="D149" s="1">
        <v>42741</v>
      </c>
      <c r="E149" t="s">
        <v>22</v>
      </c>
      <c r="F149" t="s">
        <v>425</v>
      </c>
      <c r="G149" t="s">
        <v>426</v>
      </c>
      <c r="H149" t="s">
        <v>25</v>
      </c>
      <c r="I149" t="s">
        <v>26</v>
      </c>
      <c r="J149" t="s">
        <v>2114</v>
      </c>
      <c r="K149" t="s">
        <v>173</v>
      </c>
      <c r="L149">
        <v>44052</v>
      </c>
      <c r="M149" t="s">
        <v>54</v>
      </c>
      <c r="N149" t="s">
        <v>2309</v>
      </c>
      <c r="O149" t="s">
        <v>83</v>
      </c>
      <c r="P149" t="s">
        <v>106</v>
      </c>
      <c r="Q149" t="s">
        <v>2310</v>
      </c>
      <c r="R149">
        <v>48.896000000000001</v>
      </c>
      <c r="S149">
        <v>4</v>
      </c>
      <c r="T149">
        <v>0.2</v>
      </c>
      <c r="U149">
        <v>8.5567999999999991</v>
      </c>
    </row>
    <row r="150" spans="1:21" x14ac:dyDescent="0.3">
      <c r="A150">
        <v>6128</v>
      </c>
      <c r="B150" t="s">
        <v>3479</v>
      </c>
      <c r="C150" s="1">
        <v>42460</v>
      </c>
      <c r="D150" s="1">
        <v>42466</v>
      </c>
      <c r="E150" t="s">
        <v>22</v>
      </c>
      <c r="F150" t="s">
        <v>184</v>
      </c>
      <c r="G150" t="s">
        <v>185</v>
      </c>
      <c r="H150" t="s">
        <v>25</v>
      </c>
      <c r="I150" t="s">
        <v>26</v>
      </c>
      <c r="J150" t="s">
        <v>331</v>
      </c>
      <c r="K150" t="s">
        <v>332</v>
      </c>
      <c r="L150">
        <v>10009</v>
      </c>
      <c r="M150" t="s">
        <v>54</v>
      </c>
      <c r="N150" t="s">
        <v>1680</v>
      </c>
      <c r="O150" t="s">
        <v>83</v>
      </c>
      <c r="P150" t="s">
        <v>84</v>
      </c>
      <c r="Q150" t="s">
        <v>1681</v>
      </c>
      <c r="R150">
        <v>327.99600000000004</v>
      </c>
      <c r="S150">
        <v>6</v>
      </c>
      <c r="T150">
        <v>0.1</v>
      </c>
      <c r="U150">
        <v>54.666000000000011</v>
      </c>
    </row>
    <row r="151" spans="1:21" x14ac:dyDescent="0.3">
      <c r="A151">
        <v>6382</v>
      </c>
      <c r="B151" t="s">
        <v>3474</v>
      </c>
      <c r="C151" s="1">
        <v>42458</v>
      </c>
      <c r="D151" s="1">
        <v>42462</v>
      </c>
      <c r="E151" t="s">
        <v>22</v>
      </c>
      <c r="F151" t="s">
        <v>481</v>
      </c>
      <c r="G151" t="s">
        <v>482</v>
      </c>
      <c r="H151" t="s">
        <v>25</v>
      </c>
      <c r="I151" t="s">
        <v>26</v>
      </c>
      <c r="J151" t="s">
        <v>122</v>
      </c>
      <c r="K151" t="s">
        <v>173</v>
      </c>
      <c r="L151">
        <v>45503</v>
      </c>
      <c r="M151" t="s">
        <v>54</v>
      </c>
      <c r="N151" t="s">
        <v>2223</v>
      </c>
      <c r="O151" t="s">
        <v>83</v>
      </c>
      <c r="P151" t="s">
        <v>165</v>
      </c>
      <c r="Q151" t="s">
        <v>2224</v>
      </c>
      <c r="R151">
        <v>299.97499999999997</v>
      </c>
      <c r="S151">
        <v>5</v>
      </c>
      <c r="T151">
        <v>0.5</v>
      </c>
      <c r="U151">
        <v>-167.98600000000002</v>
      </c>
    </row>
    <row r="152" spans="1:21" x14ac:dyDescent="0.3">
      <c r="A152">
        <v>3975</v>
      </c>
      <c r="B152" t="s">
        <v>3471</v>
      </c>
      <c r="C152" s="1">
        <v>42458</v>
      </c>
      <c r="D152" s="1">
        <v>42462</v>
      </c>
      <c r="E152" t="s">
        <v>22</v>
      </c>
      <c r="F152" t="s">
        <v>3472</v>
      </c>
      <c r="G152" t="s">
        <v>3473</v>
      </c>
      <c r="H152" t="s">
        <v>25</v>
      </c>
      <c r="I152" t="s">
        <v>26</v>
      </c>
      <c r="J152" t="s">
        <v>331</v>
      </c>
      <c r="K152" t="s">
        <v>332</v>
      </c>
      <c r="L152">
        <v>10009</v>
      </c>
      <c r="M152" t="s">
        <v>54</v>
      </c>
      <c r="N152" t="s">
        <v>2956</v>
      </c>
      <c r="O152" t="s">
        <v>83</v>
      </c>
      <c r="P152" t="s">
        <v>106</v>
      </c>
      <c r="Q152" t="s">
        <v>2957</v>
      </c>
      <c r="R152">
        <v>414</v>
      </c>
      <c r="S152">
        <v>8</v>
      </c>
      <c r="T152">
        <v>0</v>
      </c>
      <c r="U152">
        <v>124.19999999999999</v>
      </c>
    </row>
    <row r="153" spans="1:21" x14ac:dyDescent="0.3">
      <c r="A153">
        <v>3552</v>
      </c>
      <c r="B153" t="s">
        <v>3470</v>
      </c>
      <c r="C153" s="1">
        <v>42458</v>
      </c>
      <c r="D153" s="1">
        <v>42462</v>
      </c>
      <c r="E153" t="s">
        <v>59</v>
      </c>
      <c r="F153" t="s">
        <v>78</v>
      </c>
      <c r="G153" t="s">
        <v>79</v>
      </c>
      <c r="H153" t="s">
        <v>37</v>
      </c>
      <c r="I153" t="s">
        <v>26</v>
      </c>
      <c r="J153" t="s">
        <v>476</v>
      </c>
      <c r="K153" t="s">
        <v>39</v>
      </c>
      <c r="L153">
        <v>60653</v>
      </c>
      <c r="M153" t="s">
        <v>29</v>
      </c>
      <c r="N153" t="s">
        <v>1036</v>
      </c>
      <c r="O153" t="s">
        <v>83</v>
      </c>
      <c r="P153" t="s">
        <v>84</v>
      </c>
      <c r="Q153" t="s">
        <v>1037</v>
      </c>
      <c r="R153">
        <v>844.11599999999987</v>
      </c>
      <c r="S153">
        <v>6</v>
      </c>
      <c r="T153">
        <v>0.3</v>
      </c>
      <c r="U153">
        <v>-36.176400000000001</v>
      </c>
    </row>
    <row r="154" spans="1:21" x14ac:dyDescent="0.3">
      <c r="A154">
        <v>8546</v>
      </c>
      <c r="B154" t="s">
        <v>3465</v>
      </c>
      <c r="C154" s="1">
        <v>42456</v>
      </c>
      <c r="D154" s="1">
        <v>42460</v>
      </c>
      <c r="E154" t="s">
        <v>22</v>
      </c>
      <c r="F154" t="s">
        <v>1214</v>
      </c>
      <c r="G154" t="s">
        <v>1215</v>
      </c>
      <c r="H154" t="s">
        <v>71</v>
      </c>
      <c r="I154" t="s">
        <v>26</v>
      </c>
      <c r="J154" t="s">
        <v>532</v>
      </c>
      <c r="K154" t="s">
        <v>73</v>
      </c>
      <c r="L154">
        <v>31907</v>
      </c>
      <c r="M154" t="s">
        <v>74</v>
      </c>
      <c r="N154" t="s">
        <v>3466</v>
      </c>
      <c r="O154" t="s">
        <v>83</v>
      </c>
      <c r="P154" t="s">
        <v>106</v>
      </c>
      <c r="Q154" t="s">
        <v>3467</v>
      </c>
      <c r="R154">
        <v>39.92</v>
      </c>
      <c r="S154">
        <v>4</v>
      </c>
      <c r="T154">
        <v>0</v>
      </c>
      <c r="U154">
        <v>11.177600000000002</v>
      </c>
    </row>
    <row r="155" spans="1:21" x14ac:dyDescent="0.3">
      <c r="A155">
        <v>8545</v>
      </c>
      <c r="B155" t="s">
        <v>3465</v>
      </c>
      <c r="C155" s="1">
        <v>42456</v>
      </c>
      <c r="D155" s="1">
        <v>42460</v>
      </c>
      <c r="E155" t="s">
        <v>22</v>
      </c>
      <c r="F155" t="s">
        <v>1214</v>
      </c>
      <c r="G155" t="s">
        <v>1215</v>
      </c>
      <c r="H155" t="s">
        <v>71</v>
      </c>
      <c r="I155" t="s">
        <v>26</v>
      </c>
      <c r="J155" t="s">
        <v>532</v>
      </c>
      <c r="K155" t="s">
        <v>73</v>
      </c>
      <c r="L155">
        <v>31907</v>
      </c>
      <c r="M155" t="s">
        <v>74</v>
      </c>
      <c r="N155" t="s">
        <v>3331</v>
      </c>
      <c r="O155" t="s">
        <v>83</v>
      </c>
      <c r="P155" t="s">
        <v>106</v>
      </c>
      <c r="Q155" t="s">
        <v>3332</v>
      </c>
      <c r="R155">
        <v>20.239999999999998</v>
      </c>
      <c r="S155">
        <v>1</v>
      </c>
      <c r="T155">
        <v>0</v>
      </c>
      <c r="U155">
        <v>8.7032000000000007</v>
      </c>
    </row>
    <row r="156" spans="1:21" x14ac:dyDescent="0.3">
      <c r="A156">
        <v>9130</v>
      </c>
      <c r="B156" t="s">
        <v>3458</v>
      </c>
      <c r="C156" s="1">
        <v>42453</v>
      </c>
      <c r="D156" s="1">
        <v>42455</v>
      </c>
      <c r="E156" t="s">
        <v>59</v>
      </c>
      <c r="F156" t="s">
        <v>1519</v>
      </c>
      <c r="G156" t="s">
        <v>1520</v>
      </c>
      <c r="H156" t="s">
        <v>25</v>
      </c>
      <c r="I156" t="s">
        <v>26</v>
      </c>
      <c r="J156" t="s">
        <v>1302</v>
      </c>
      <c r="K156" t="s">
        <v>173</v>
      </c>
      <c r="L156">
        <v>44105</v>
      </c>
      <c r="M156" t="s">
        <v>54</v>
      </c>
      <c r="N156" t="s">
        <v>2904</v>
      </c>
      <c r="O156" t="s">
        <v>83</v>
      </c>
      <c r="P156" t="s">
        <v>165</v>
      </c>
      <c r="Q156" t="s">
        <v>2905</v>
      </c>
      <c r="R156">
        <v>301.46999999999997</v>
      </c>
      <c r="S156">
        <v>3</v>
      </c>
      <c r="T156">
        <v>0.5</v>
      </c>
      <c r="U156">
        <v>-241.17600000000002</v>
      </c>
    </row>
    <row r="157" spans="1:21" x14ac:dyDescent="0.3">
      <c r="A157">
        <v>7695</v>
      </c>
      <c r="B157" t="s">
        <v>3453</v>
      </c>
      <c r="C157" s="1">
        <v>42451</v>
      </c>
      <c r="D157" s="1">
        <v>42451</v>
      </c>
      <c r="E157" t="s">
        <v>480</v>
      </c>
      <c r="F157" t="s">
        <v>1843</v>
      </c>
      <c r="G157" t="s">
        <v>1844</v>
      </c>
      <c r="H157" t="s">
        <v>25</v>
      </c>
      <c r="I157" t="s">
        <v>26</v>
      </c>
      <c r="J157" t="s">
        <v>370</v>
      </c>
      <c r="K157" t="s">
        <v>371</v>
      </c>
      <c r="L157">
        <v>98103</v>
      </c>
      <c r="M157" t="s">
        <v>64</v>
      </c>
      <c r="N157" t="s">
        <v>2156</v>
      </c>
      <c r="O157" t="s">
        <v>83</v>
      </c>
      <c r="P157" t="s">
        <v>84</v>
      </c>
      <c r="Q157" t="s">
        <v>2157</v>
      </c>
      <c r="R157">
        <v>167.88800000000001</v>
      </c>
      <c r="S157">
        <v>7</v>
      </c>
      <c r="T157">
        <v>0.2</v>
      </c>
      <c r="U157">
        <v>14.690199999999997</v>
      </c>
    </row>
    <row r="158" spans="1:21" x14ac:dyDescent="0.3">
      <c r="A158">
        <v>3766</v>
      </c>
      <c r="B158" t="s">
        <v>3451</v>
      </c>
      <c r="C158" s="1">
        <v>42450</v>
      </c>
      <c r="D158" s="1">
        <v>42454</v>
      </c>
      <c r="E158" t="s">
        <v>22</v>
      </c>
      <c r="F158" t="s">
        <v>1987</v>
      </c>
      <c r="G158" t="s">
        <v>1988</v>
      </c>
      <c r="H158" t="s">
        <v>71</v>
      </c>
      <c r="I158" t="s">
        <v>26</v>
      </c>
      <c r="J158" t="s">
        <v>27</v>
      </c>
      <c r="K158" t="s">
        <v>28</v>
      </c>
      <c r="L158">
        <v>77036</v>
      </c>
      <c r="M158" t="s">
        <v>29</v>
      </c>
      <c r="N158" t="s">
        <v>1620</v>
      </c>
      <c r="O158" t="s">
        <v>83</v>
      </c>
      <c r="P158" t="s">
        <v>324</v>
      </c>
      <c r="Q158" t="s">
        <v>1621</v>
      </c>
      <c r="R158">
        <v>99.372</v>
      </c>
      <c r="S158">
        <v>2</v>
      </c>
      <c r="T158">
        <v>0.3</v>
      </c>
      <c r="U158">
        <v>-1.4196000000000097</v>
      </c>
    </row>
    <row r="159" spans="1:21" x14ac:dyDescent="0.3">
      <c r="A159">
        <v>3173</v>
      </c>
      <c r="B159" t="s">
        <v>3446</v>
      </c>
      <c r="C159" s="1">
        <v>42450</v>
      </c>
      <c r="D159" s="1">
        <v>42457</v>
      </c>
      <c r="E159" t="s">
        <v>22</v>
      </c>
      <c r="F159" t="s">
        <v>1845</v>
      </c>
      <c r="G159" t="s">
        <v>1846</v>
      </c>
      <c r="H159" t="s">
        <v>25</v>
      </c>
      <c r="I159" t="s">
        <v>26</v>
      </c>
      <c r="J159" t="s">
        <v>476</v>
      </c>
      <c r="K159" t="s">
        <v>39</v>
      </c>
      <c r="L159">
        <v>60623</v>
      </c>
      <c r="M159" t="s">
        <v>29</v>
      </c>
      <c r="N159" t="s">
        <v>2176</v>
      </c>
      <c r="O159" t="s">
        <v>83</v>
      </c>
      <c r="P159" t="s">
        <v>84</v>
      </c>
      <c r="Q159" t="s">
        <v>2177</v>
      </c>
      <c r="R159">
        <v>528.42999999999995</v>
      </c>
      <c r="S159">
        <v>5</v>
      </c>
      <c r="T159">
        <v>0.3</v>
      </c>
      <c r="U159">
        <v>0</v>
      </c>
    </row>
    <row r="160" spans="1:21" x14ac:dyDescent="0.3">
      <c r="A160">
        <v>3312</v>
      </c>
      <c r="B160" t="s">
        <v>3445</v>
      </c>
      <c r="C160" s="1">
        <v>42449</v>
      </c>
      <c r="D160" s="1">
        <v>42454</v>
      </c>
      <c r="E160" t="s">
        <v>59</v>
      </c>
      <c r="F160" t="s">
        <v>1176</v>
      </c>
      <c r="G160" t="s">
        <v>1177</v>
      </c>
      <c r="H160" t="s">
        <v>71</v>
      </c>
      <c r="I160" t="s">
        <v>26</v>
      </c>
      <c r="J160" t="s">
        <v>3243</v>
      </c>
      <c r="K160" t="s">
        <v>784</v>
      </c>
      <c r="L160">
        <v>39503</v>
      </c>
      <c r="M160" t="s">
        <v>74</v>
      </c>
      <c r="N160" t="s">
        <v>1722</v>
      </c>
      <c r="O160" t="s">
        <v>83</v>
      </c>
      <c r="P160" t="s">
        <v>106</v>
      </c>
      <c r="Q160" t="s">
        <v>1723</v>
      </c>
      <c r="R160">
        <v>86.45</v>
      </c>
      <c r="S160">
        <v>7</v>
      </c>
      <c r="T160">
        <v>0</v>
      </c>
      <c r="U160">
        <v>38.038000000000004</v>
      </c>
    </row>
    <row r="161" spans="1:21" x14ac:dyDescent="0.3">
      <c r="A161">
        <v>1041</v>
      </c>
      <c r="B161" t="s">
        <v>3443</v>
      </c>
      <c r="C161" s="1">
        <v>42449</v>
      </c>
      <c r="D161" s="1">
        <v>42453</v>
      </c>
      <c r="E161" t="s">
        <v>22</v>
      </c>
      <c r="F161" t="s">
        <v>2845</v>
      </c>
      <c r="G161" t="s">
        <v>2846</v>
      </c>
      <c r="H161" t="s">
        <v>37</v>
      </c>
      <c r="I161" t="s">
        <v>26</v>
      </c>
      <c r="J161" t="s">
        <v>3444</v>
      </c>
      <c r="K161" t="s">
        <v>428</v>
      </c>
      <c r="L161">
        <v>63376</v>
      </c>
      <c r="M161" t="s">
        <v>29</v>
      </c>
      <c r="N161" t="s">
        <v>2884</v>
      </c>
      <c r="O161" t="s">
        <v>83</v>
      </c>
      <c r="P161" t="s">
        <v>324</v>
      </c>
      <c r="Q161" t="s">
        <v>2885</v>
      </c>
      <c r="R161">
        <v>697.16</v>
      </c>
      <c r="S161">
        <v>4</v>
      </c>
      <c r="T161">
        <v>0</v>
      </c>
      <c r="U161">
        <v>146.40359999999998</v>
      </c>
    </row>
    <row r="162" spans="1:21" x14ac:dyDescent="0.3">
      <c r="A162">
        <v>2854</v>
      </c>
      <c r="B162" t="s">
        <v>3435</v>
      </c>
      <c r="C162" s="1">
        <v>42448</v>
      </c>
      <c r="D162" s="1">
        <v>42450</v>
      </c>
      <c r="E162" t="s">
        <v>59</v>
      </c>
      <c r="F162" t="s">
        <v>3436</v>
      </c>
      <c r="G162" t="s">
        <v>3437</v>
      </c>
      <c r="H162" t="s">
        <v>25</v>
      </c>
      <c r="I162" t="s">
        <v>26</v>
      </c>
      <c r="J162" t="s">
        <v>1774</v>
      </c>
      <c r="K162" t="s">
        <v>332</v>
      </c>
      <c r="L162">
        <v>11572</v>
      </c>
      <c r="M162" t="s">
        <v>54</v>
      </c>
      <c r="N162" t="s">
        <v>498</v>
      </c>
      <c r="O162" t="s">
        <v>83</v>
      </c>
      <c r="P162" t="s">
        <v>106</v>
      </c>
      <c r="Q162" t="s">
        <v>499</v>
      </c>
      <c r="R162">
        <v>20.32</v>
      </c>
      <c r="S162">
        <v>4</v>
      </c>
      <c r="T162">
        <v>0</v>
      </c>
      <c r="U162">
        <v>6.9087999999999994</v>
      </c>
    </row>
    <row r="163" spans="1:21" x14ac:dyDescent="0.3">
      <c r="A163">
        <v>2853</v>
      </c>
      <c r="B163" t="s">
        <v>3435</v>
      </c>
      <c r="C163" s="1">
        <v>42448</v>
      </c>
      <c r="D163" s="1">
        <v>42450</v>
      </c>
      <c r="E163" t="s">
        <v>59</v>
      </c>
      <c r="F163" t="s">
        <v>3436</v>
      </c>
      <c r="G163" t="s">
        <v>3437</v>
      </c>
      <c r="H163" t="s">
        <v>25</v>
      </c>
      <c r="I163" t="s">
        <v>26</v>
      </c>
      <c r="J163" t="s">
        <v>1774</v>
      </c>
      <c r="K163" t="s">
        <v>332</v>
      </c>
      <c r="L163">
        <v>11572</v>
      </c>
      <c r="M163" t="s">
        <v>54</v>
      </c>
      <c r="N163" t="s">
        <v>1168</v>
      </c>
      <c r="O163" t="s">
        <v>83</v>
      </c>
      <c r="P163" t="s">
        <v>106</v>
      </c>
      <c r="Q163" t="s">
        <v>1169</v>
      </c>
      <c r="R163">
        <v>14.98</v>
      </c>
      <c r="S163">
        <v>1</v>
      </c>
      <c r="T163">
        <v>0</v>
      </c>
      <c r="U163">
        <v>6.8908000000000005</v>
      </c>
    </row>
    <row r="164" spans="1:21" x14ac:dyDescent="0.3">
      <c r="A164">
        <v>2226</v>
      </c>
      <c r="B164" t="s">
        <v>3431</v>
      </c>
      <c r="C164" s="1">
        <v>42448</v>
      </c>
      <c r="D164" s="1">
        <v>42450</v>
      </c>
      <c r="E164" t="s">
        <v>59</v>
      </c>
      <c r="F164" t="s">
        <v>1400</v>
      </c>
      <c r="G164" t="s">
        <v>1401</v>
      </c>
      <c r="H164" t="s">
        <v>25</v>
      </c>
      <c r="I164" t="s">
        <v>26</v>
      </c>
      <c r="J164" t="s">
        <v>3432</v>
      </c>
      <c r="K164" t="s">
        <v>663</v>
      </c>
      <c r="L164">
        <v>80122</v>
      </c>
      <c r="M164" t="s">
        <v>64</v>
      </c>
      <c r="N164" t="s">
        <v>3433</v>
      </c>
      <c r="O164" t="s">
        <v>83</v>
      </c>
      <c r="P164" t="s">
        <v>165</v>
      </c>
      <c r="Q164" t="s">
        <v>3434</v>
      </c>
      <c r="R164">
        <v>72.294000000000011</v>
      </c>
      <c r="S164">
        <v>1</v>
      </c>
      <c r="T164">
        <v>0.7</v>
      </c>
      <c r="U164">
        <v>-98.801799999999986</v>
      </c>
    </row>
    <row r="165" spans="1:21" x14ac:dyDescent="0.3">
      <c r="A165">
        <v>495</v>
      </c>
      <c r="B165" t="s">
        <v>3429</v>
      </c>
      <c r="C165" s="1">
        <v>42447</v>
      </c>
      <c r="D165" s="1">
        <v>42450</v>
      </c>
      <c r="E165" t="s">
        <v>59</v>
      </c>
      <c r="F165" t="s">
        <v>2889</v>
      </c>
      <c r="G165" t="s">
        <v>2890</v>
      </c>
      <c r="H165" t="s">
        <v>25</v>
      </c>
      <c r="I165" t="s">
        <v>26</v>
      </c>
      <c r="J165" t="s">
        <v>1223</v>
      </c>
      <c r="K165" t="s">
        <v>266</v>
      </c>
      <c r="L165">
        <v>38109</v>
      </c>
      <c r="M165" t="s">
        <v>74</v>
      </c>
      <c r="N165" t="s">
        <v>1801</v>
      </c>
      <c r="O165" t="s">
        <v>83</v>
      </c>
      <c r="P165" t="s">
        <v>324</v>
      </c>
      <c r="Q165" t="s">
        <v>1802</v>
      </c>
      <c r="R165">
        <v>189.88200000000001</v>
      </c>
      <c r="S165">
        <v>3</v>
      </c>
      <c r="T165">
        <v>0.4</v>
      </c>
      <c r="U165">
        <v>-94.941000000000017</v>
      </c>
    </row>
    <row r="166" spans="1:21" x14ac:dyDescent="0.3">
      <c r="A166">
        <v>4402</v>
      </c>
      <c r="B166" t="s">
        <v>3427</v>
      </c>
      <c r="C166" s="1">
        <v>42446</v>
      </c>
      <c r="D166" s="1">
        <v>42446</v>
      </c>
      <c r="E166" t="s">
        <v>480</v>
      </c>
      <c r="F166" t="s">
        <v>1686</v>
      </c>
      <c r="G166" t="s">
        <v>1687</v>
      </c>
      <c r="H166" t="s">
        <v>25</v>
      </c>
      <c r="I166" t="s">
        <v>26</v>
      </c>
      <c r="J166" t="s">
        <v>427</v>
      </c>
      <c r="K166" t="s">
        <v>1144</v>
      </c>
      <c r="L166">
        <v>21044</v>
      </c>
      <c r="M166" t="s">
        <v>54</v>
      </c>
      <c r="N166" t="s">
        <v>1294</v>
      </c>
      <c r="O166" t="s">
        <v>83</v>
      </c>
      <c r="P166" t="s">
        <v>106</v>
      </c>
      <c r="Q166" t="s">
        <v>1295</v>
      </c>
      <c r="R166">
        <v>971.5</v>
      </c>
      <c r="S166">
        <v>5</v>
      </c>
      <c r="T166">
        <v>0</v>
      </c>
      <c r="U166">
        <v>252.59</v>
      </c>
    </row>
    <row r="167" spans="1:21" x14ac:dyDescent="0.3">
      <c r="A167">
        <v>9920</v>
      </c>
      <c r="B167" t="s">
        <v>3422</v>
      </c>
      <c r="C167" s="1">
        <v>42444</v>
      </c>
      <c r="D167" s="1">
        <v>42448</v>
      </c>
      <c r="E167" t="s">
        <v>22</v>
      </c>
      <c r="F167" t="s">
        <v>1198</v>
      </c>
      <c r="G167" t="s">
        <v>1199</v>
      </c>
      <c r="H167" t="s">
        <v>71</v>
      </c>
      <c r="I167" t="s">
        <v>26</v>
      </c>
      <c r="J167" t="s">
        <v>3423</v>
      </c>
      <c r="K167" t="s">
        <v>28</v>
      </c>
      <c r="L167">
        <v>77803</v>
      </c>
      <c r="M167" t="s">
        <v>29</v>
      </c>
      <c r="N167" t="s">
        <v>547</v>
      </c>
      <c r="O167" t="s">
        <v>83</v>
      </c>
      <c r="P167" t="s">
        <v>84</v>
      </c>
      <c r="Q167" t="s">
        <v>548</v>
      </c>
      <c r="R167">
        <v>528.42999999999995</v>
      </c>
      <c r="S167">
        <v>5</v>
      </c>
      <c r="T167">
        <v>0.3</v>
      </c>
      <c r="U167">
        <v>-143.43099999999998</v>
      </c>
    </row>
    <row r="168" spans="1:21" x14ac:dyDescent="0.3">
      <c r="A168">
        <v>7649</v>
      </c>
      <c r="B168" t="s">
        <v>3420</v>
      </c>
      <c r="C168" s="1">
        <v>42444</v>
      </c>
      <c r="D168" s="1">
        <v>42445</v>
      </c>
      <c r="E168" t="s">
        <v>68</v>
      </c>
      <c r="F168" t="s">
        <v>2027</v>
      </c>
      <c r="G168" t="s">
        <v>2028</v>
      </c>
      <c r="H168" t="s">
        <v>71</v>
      </c>
      <c r="I168" t="s">
        <v>26</v>
      </c>
      <c r="J168" t="s">
        <v>161</v>
      </c>
      <c r="K168" t="s">
        <v>63</v>
      </c>
      <c r="L168">
        <v>94110</v>
      </c>
      <c r="M168" t="s">
        <v>64</v>
      </c>
      <c r="N168" t="s">
        <v>2869</v>
      </c>
      <c r="O168" t="s">
        <v>83</v>
      </c>
      <c r="P168" t="s">
        <v>84</v>
      </c>
      <c r="Q168" t="s">
        <v>2870</v>
      </c>
      <c r="R168">
        <v>1352.0320000000002</v>
      </c>
      <c r="S168">
        <v>4</v>
      </c>
      <c r="T168">
        <v>0.2</v>
      </c>
      <c r="U168">
        <v>84.501999999999953</v>
      </c>
    </row>
    <row r="169" spans="1:21" x14ac:dyDescent="0.3">
      <c r="A169">
        <v>8934</v>
      </c>
      <c r="B169" t="s">
        <v>3416</v>
      </c>
      <c r="C169" s="1">
        <v>42443</v>
      </c>
      <c r="D169" s="1">
        <v>42448</v>
      </c>
      <c r="E169" t="s">
        <v>22</v>
      </c>
      <c r="F169" t="s">
        <v>2051</v>
      </c>
      <c r="G169" t="s">
        <v>2052</v>
      </c>
      <c r="H169" t="s">
        <v>71</v>
      </c>
      <c r="I169" t="s">
        <v>26</v>
      </c>
      <c r="J169" t="s">
        <v>352</v>
      </c>
      <c r="K169" t="s">
        <v>353</v>
      </c>
      <c r="L169">
        <v>54302</v>
      </c>
      <c r="M169" t="s">
        <v>29</v>
      </c>
      <c r="N169" t="s">
        <v>1597</v>
      </c>
      <c r="O169" t="s">
        <v>83</v>
      </c>
      <c r="P169" t="s">
        <v>106</v>
      </c>
      <c r="Q169" t="s">
        <v>1598</v>
      </c>
      <c r="R169">
        <v>16.739999999999998</v>
      </c>
      <c r="S169">
        <v>2</v>
      </c>
      <c r="T169">
        <v>0</v>
      </c>
      <c r="U169">
        <v>4.3523999999999994</v>
      </c>
    </row>
    <row r="170" spans="1:21" x14ac:dyDescent="0.3">
      <c r="A170">
        <v>4259</v>
      </c>
      <c r="B170" t="s">
        <v>3413</v>
      </c>
      <c r="C170" s="1">
        <v>42443</v>
      </c>
      <c r="D170" s="1">
        <v>42445</v>
      </c>
      <c r="E170" t="s">
        <v>68</v>
      </c>
      <c r="F170" t="s">
        <v>263</v>
      </c>
      <c r="G170" t="s">
        <v>264</v>
      </c>
      <c r="H170" t="s">
        <v>71</v>
      </c>
      <c r="I170" t="s">
        <v>26</v>
      </c>
      <c r="J170" t="s">
        <v>370</v>
      </c>
      <c r="K170" t="s">
        <v>371</v>
      </c>
      <c r="L170">
        <v>98103</v>
      </c>
      <c r="M170" t="s">
        <v>64</v>
      </c>
      <c r="N170" t="s">
        <v>1531</v>
      </c>
      <c r="O170" t="s">
        <v>83</v>
      </c>
      <c r="P170" t="s">
        <v>84</v>
      </c>
      <c r="Q170" t="s">
        <v>1532</v>
      </c>
      <c r="R170">
        <v>196.78399999999999</v>
      </c>
      <c r="S170">
        <v>2</v>
      </c>
      <c r="T170">
        <v>0.2</v>
      </c>
      <c r="U170">
        <v>-22.138200000000012</v>
      </c>
    </row>
    <row r="171" spans="1:21" x14ac:dyDescent="0.3">
      <c r="A171">
        <v>3929</v>
      </c>
      <c r="B171" t="s">
        <v>3411</v>
      </c>
      <c r="C171" s="1">
        <v>42443</v>
      </c>
      <c r="D171" s="1">
        <v>42446</v>
      </c>
      <c r="E171" t="s">
        <v>68</v>
      </c>
      <c r="F171" t="s">
        <v>1114</v>
      </c>
      <c r="G171" t="s">
        <v>1115</v>
      </c>
      <c r="H171" t="s">
        <v>25</v>
      </c>
      <c r="I171" t="s">
        <v>26</v>
      </c>
      <c r="J171" t="s">
        <v>3412</v>
      </c>
      <c r="K171" t="s">
        <v>28</v>
      </c>
      <c r="L171">
        <v>78550</v>
      </c>
      <c r="M171" t="s">
        <v>29</v>
      </c>
      <c r="N171" t="s">
        <v>315</v>
      </c>
      <c r="O171" t="s">
        <v>83</v>
      </c>
      <c r="P171" t="s">
        <v>165</v>
      </c>
      <c r="Q171" t="s">
        <v>316</v>
      </c>
      <c r="R171">
        <v>241.33199999999999</v>
      </c>
      <c r="S171">
        <v>5</v>
      </c>
      <c r="T171">
        <v>0.32</v>
      </c>
      <c r="U171">
        <v>-14.195999999999998</v>
      </c>
    </row>
    <row r="172" spans="1:21" x14ac:dyDescent="0.3">
      <c r="A172">
        <v>1693</v>
      </c>
      <c r="B172" t="s">
        <v>3408</v>
      </c>
      <c r="C172" s="1">
        <v>42443</v>
      </c>
      <c r="D172" s="1">
        <v>42448</v>
      </c>
      <c r="E172" t="s">
        <v>22</v>
      </c>
      <c r="F172" t="s">
        <v>3409</v>
      </c>
      <c r="G172" t="s">
        <v>3410</v>
      </c>
      <c r="H172" t="s">
        <v>25</v>
      </c>
      <c r="I172" t="s">
        <v>26</v>
      </c>
      <c r="J172" t="s">
        <v>532</v>
      </c>
      <c r="K172" t="s">
        <v>173</v>
      </c>
      <c r="L172">
        <v>43229</v>
      </c>
      <c r="M172" t="s">
        <v>54</v>
      </c>
      <c r="N172" t="s">
        <v>1056</v>
      </c>
      <c r="O172" t="s">
        <v>83</v>
      </c>
      <c r="P172" t="s">
        <v>106</v>
      </c>
      <c r="Q172" t="s">
        <v>1057</v>
      </c>
      <c r="R172">
        <v>21.880000000000003</v>
      </c>
      <c r="S172">
        <v>5</v>
      </c>
      <c r="T172">
        <v>0.2</v>
      </c>
      <c r="U172">
        <v>6.2904999999999998</v>
      </c>
    </row>
    <row r="173" spans="1:21" x14ac:dyDescent="0.3">
      <c r="A173">
        <v>7415</v>
      </c>
      <c r="B173" t="s">
        <v>3403</v>
      </c>
      <c r="C173" s="1">
        <v>42442</v>
      </c>
      <c r="D173" s="1">
        <v>42444</v>
      </c>
      <c r="E173" t="s">
        <v>59</v>
      </c>
      <c r="F173" t="s">
        <v>2927</v>
      </c>
      <c r="G173" t="s">
        <v>2928</v>
      </c>
      <c r="H173" t="s">
        <v>71</v>
      </c>
      <c r="I173" t="s">
        <v>26</v>
      </c>
      <c r="J173" t="s">
        <v>52</v>
      </c>
      <c r="K173" t="s">
        <v>53</v>
      </c>
      <c r="L173">
        <v>19134</v>
      </c>
      <c r="M173" t="s">
        <v>54</v>
      </c>
      <c r="N173" t="s">
        <v>1827</v>
      </c>
      <c r="O173" t="s">
        <v>83</v>
      </c>
      <c r="P173" t="s">
        <v>84</v>
      </c>
      <c r="Q173" t="s">
        <v>1828</v>
      </c>
      <c r="R173">
        <v>386.67999999999995</v>
      </c>
      <c r="S173">
        <v>2</v>
      </c>
      <c r="T173">
        <v>0.3</v>
      </c>
      <c r="U173">
        <v>-5.5240000000000293</v>
      </c>
    </row>
    <row r="174" spans="1:21" x14ac:dyDescent="0.3">
      <c r="A174">
        <v>5884</v>
      </c>
      <c r="B174" t="s">
        <v>3400</v>
      </c>
      <c r="C174" s="1">
        <v>42442</v>
      </c>
      <c r="D174" s="1">
        <v>42444</v>
      </c>
      <c r="E174" t="s">
        <v>59</v>
      </c>
      <c r="F174" t="s">
        <v>1136</v>
      </c>
      <c r="G174" t="s">
        <v>1137</v>
      </c>
      <c r="H174" t="s">
        <v>71</v>
      </c>
      <c r="I174" t="s">
        <v>26</v>
      </c>
      <c r="J174" t="s">
        <v>161</v>
      </c>
      <c r="K174" t="s">
        <v>63</v>
      </c>
      <c r="L174">
        <v>94109</v>
      </c>
      <c r="M174" t="s">
        <v>64</v>
      </c>
      <c r="N174" t="s">
        <v>3401</v>
      </c>
      <c r="O174" t="s">
        <v>83</v>
      </c>
      <c r="P174" t="s">
        <v>106</v>
      </c>
      <c r="Q174" t="s">
        <v>3402</v>
      </c>
      <c r="R174">
        <v>28.28</v>
      </c>
      <c r="S174">
        <v>2</v>
      </c>
      <c r="T174">
        <v>0</v>
      </c>
      <c r="U174">
        <v>7.352800000000002</v>
      </c>
    </row>
    <row r="175" spans="1:21" x14ac:dyDescent="0.3">
      <c r="A175">
        <v>2364</v>
      </c>
      <c r="B175" t="s">
        <v>3399</v>
      </c>
      <c r="C175" s="1">
        <v>42442</v>
      </c>
      <c r="D175" s="1">
        <v>42447</v>
      </c>
      <c r="E175" t="s">
        <v>22</v>
      </c>
      <c r="F175" t="s">
        <v>3051</v>
      </c>
      <c r="G175" t="s">
        <v>3052</v>
      </c>
      <c r="H175" t="s">
        <v>37</v>
      </c>
      <c r="I175" t="s">
        <v>26</v>
      </c>
      <c r="J175" t="s">
        <v>1468</v>
      </c>
      <c r="K175" t="s">
        <v>123</v>
      </c>
      <c r="L175">
        <v>22980</v>
      </c>
      <c r="M175" t="s">
        <v>74</v>
      </c>
      <c r="N175" t="s">
        <v>105</v>
      </c>
      <c r="O175" t="s">
        <v>83</v>
      </c>
      <c r="P175" t="s">
        <v>106</v>
      </c>
      <c r="Q175" t="s">
        <v>107</v>
      </c>
      <c r="R175">
        <v>127.88</v>
      </c>
      <c r="S175">
        <v>2</v>
      </c>
      <c r="T175">
        <v>0</v>
      </c>
      <c r="U175">
        <v>40.921599999999998</v>
      </c>
    </row>
    <row r="176" spans="1:21" x14ac:dyDescent="0.3">
      <c r="A176">
        <v>2348</v>
      </c>
      <c r="B176" t="s">
        <v>3398</v>
      </c>
      <c r="C176" s="1">
        <v>42442</v>
      </c>
      <c r="D176" s="1">
        <v>42447</v>
      </c>
      <c r="E176" t="s">
        <v>22</v>
      </c>
      <c r="F176" t="s">
        <v>1383</v>
      </c>
      <c r="G176" t="s">
        <v>1384</v>
      </c>
      <c r="H176" t="s">
        <v>25</v>
      </c>
      <c r="I176" t="s">
        <v>26</v>
      </c>
      <c r="J176" t="s">
        <v>1244</v>
      </c>
      <c r="K176" t="s">
        <v>28</v>
      </c>
      <c r="L176">
        <v>78207</v>
      </c>
      <c r="M176" t="s">
        <v>29</v>
      </c>
      <c r="N176" t="s">
        <v>2348</v>
      </c>
      <c r="O176" t="s">
        <v>83</v>
      </c>
      <c r="P176" t="s">
        <v>324</v>
      </c>
      <c r="Q176" t="s">
        <v>2349</v>
      </c>
      <c r="R176">
        <v>557.58500000000004</v>
      </c>
      <c r="S176">
        <v>5</v>
      </c>
      <c r="T176">
        <v>0.3</v>
      </c>
      <c r="U176">
        <v>0</v>
      </c>
    </row>
    <row r="177" spans="1:21" x14ac:dyDescent="0.3">
      <c r="A177">
        <v>5960</v>
      </c>
      <c r="B177" t="s">
        <v>3391</v>
      </c>
      <c r="C177" s="1">
        <v>42441</v>
      </c>
      <c r="D177" s="1">
        <v>42444</v>
      </c>
      <c r="E177" t="s">
        <v>59</v>
      </c>
      <c r="F177" t="s">
        <v>694</v>
      </c>
      <c r="G177" t="s">
        <v>695</v>
      </c>
      <c r="H177" t="s">
        <v>71</v>
      </c>
      <c r="I177" t="s">
        <v>26</v>
      </c>
      <c r="J177" t="s">
        <v>161</v>
      </c>
      <c r="K177" t="s">
        <v>63</v>
      </c>
      <c r="L177">
        <v>94109</v>
      </c>
      <c r="M177" t="s">
        <v>64</v>
      </c>
      <c r="N177" t="s">
        <v>2307</v>
      </c>
      <c r="O177" t="s">
        <v>83</v>
      </c>
      <c r="P177" t="s">
        <v>84</v>
      </c>
      <c r="Q177" t="s">
        <v>2308</v>
      </c>
      <c r="R177">
        <v>770.35200000000009</v>
      </c>
      <c r="S177">
        <v>3</v>
      </c>
      <c r="T177">
        <v>0.2</v>
      </c>
      <c r="U177">
        <v>77.035199999999975</v>
      </c>
    </row>
    <row r="178" spans="1:21" x14ac:dyDescent="0.3">
      <c r="A178">
        <v>9698</v>
      </c>
      <c r="B178" t="s">
        <v>3388</v>
      </c>
      <c r="C178" s="1">
        <v>42440</v>
      </c>
      <c r="D178" s="1">
        <v>42440</v>
      </c>
      <c r="E178" t="s">
        <v>480</v>
      </c>
      <c r="F178" t="s">
        <v>3176</v>
      </c>
      <c r="G178" t="s">
        <v>3177</v>
      </c>
      <c r="H178" t="s">
        <v>37</v>
      </c>
      <c r="I178" t="s">
        <v>26</v>
      </c>
      <c r="J178" t="s">
        <v>52</v>
      </c>
      <c r="K178" t="s">
        <v>53</v>
      </c>
      <c r="L178">
        <v>19140</v>
      </c>
      <c r="M178" t="s">
        <v>54</v>
      </c>
      <c r="N178" t="s">
        <v>2837</v>
      </c>
      <c r="O178" t="s">
        <v>83</v>
      </c>
      <c r="P178" t="s">
        <v>106</v>
      </c>
      <c r="Q178" t="s">
        <v>2838</v>
      </c>
      <c r="R178">
        <v>30.336000000000002</v>
      </c>
      <c r="S178">
        <v>4</v>
      </c>
      <c r="T178">
        <v>0.2</v>
      </c>
      <c r="U178">
        <v>9.48</v>
      </c>
    </row>
    <row r="179" spans="1:21" x14ac:dyDescent="0.3">
      <c r="A179">
        <v>2759</v>
      </c>
      <c r="B179" t="s">
        <v>3387</v>
      </c>
      <c r="C179" s="1">
        <v>42440</v>
      </c>
      <c r="D179" s="1">
        <v>42444</v>
      </c>
      <c r="E179" t="s">
        <v>22</v>
      </c>
      <c r="F179" t="s">
        <v>1948</v>
      </c>
      <c r="G179" t="s">
        <v>1949</v>
      </c>
      <c r="H179" t="s">
        <v>37</v>
      </c>
      <c r="I179" t="s">
        <v>26</v>
      </c>
      <c r="J179" t="s">
        <v>532</v>
      </c>
      <c r="K179" t="s">
        <v>73</v>
      </c>
      <c r="L179">
        <v>31907</v>
      </c>
      <c r="M179" t="s">
        <v>74</v>
      </c>
      <c r="N179" t="s">
        <v>805</v>
      </c>
      <c r="O179" t="s">
        <v>83</v>
      </c>
      <c r="P179" t="s">
        <v>106</v>
      </c>
      <c r="Q179" t="s">
        <v>806</v>
      </c>
      <c r="R179">
        <v>76.92</v>
      </c>
      <c r="S179">
        <v>4</v>
      </c>
      <c r="T179">
        <v>0</v>
      </c>
      <c r="U179">
        <v>31.537200000000006</v>
      </c>
    </row>
    <row r="180" spans="1:21" x14ac:dyDescent="0.3">
      <c r="A180">
        <v>1462</v>
      </c>
      <c r="B180" t="s">
        <v>3386</v>
      </c>
      <c r="C180" s="1">
        <v>42440</v>
      </c>
      <c r="D180" s="1">
        <v>42444</v>
      </c>
      <c r="E180" t="s">
        <v>22</v>
      </c>
      <c r="F180" t="s">
        <v>50</v>
      </c>
      <c r="G180" t="s">
        <v>51</v>
      </c>
      <c r="H180" t="s">
        <v>25</v>
      </c>
      <c r="I180" t="s">
        <v>26</v>
      </c>
      <c r="J180" t="s">
        <v>2953</v>
      </c>
      <c r="K180" t="s">
        <v>405</v>
      </c>
      <c r="L180">
        <v>8360</v>
      </c>
      <c r="M180" t="s">
        <v>54</v>
      </c>
      <c r="N180" t="s">
        <v>2884</v>
      </c>
      <c r="O180" t="s">
        <v>83</v>
      </c>
      <c r="P180" t="s">
        <v>324</v>
      </c>
      <c r="Q180" t="s">
        <v>2885</v>
      </c>
      <c r="R180">
        <v>244.00599999999997</v>
      </c>
      <c r="S180">
        <v>2</v>
      </c>
      <c r="T180">
        <v>0.3</v>
      </c>
      <c r="U180">
        <v>-31.372200000000007</v>
      </c>
    </row>
    <row r="181" spans="1:21" x14ac:dyDescent="0.3">
      <c r="A181">
        <v>1876</v>
      </c>
      <c r="B181" t="s">
        <v>3374</v>
      </c>
      <c r="C181" s="1">
        <v>42439</v>
      </c>
      <c r="D181" s="1">
        <v>42445</v>
      </c>
      <c r="E181" t="s">
        <v>22</v>
      </c>
      <c r="F181" t="s">
        <v>3375</v>
      </c>
      <c r="G181" t="s">
        <v>3376</v>
      </c>
      <c r="H181" t="s">
        <v>25</v>
      </c>
      <c r="I181" t="s">
        <v>26</v>
      </c>
      <c r="J181" t="s">
        <v>975</v>
      </c>
      <c r="K181" t="s">
        <v>332</v>
      </c>
      <c r="L181">
        <v>11561</v>
      </c>
      <c r="M181" t="s">
        <v>54</v>
      </c>
      <c r="N181" t="s">
        <v>1404</v>
      </c>
      <c r="O181" t="s">
        <v>83</v>
      </c>
      <c r="P181" t="s">
        <v>165</v>
      </c>
      <c r="Q181" t="s">
        <v>1405</v>
      </c>
      <c r="R181">
        <v>176.78399999999999</v>
      </c>
      <c r="S181">
        <v>1</v>
      </c>
      <c r="T181">
        <v>0.2</v>
      </c>
      <c r="U181">
        <v>-22.098000000000013</v>
      </c>
    </row>
    <row r="182" spans="1:21" x14ac:dyDescent="0.3">
      <c r="A182">
        <v>8333</v>
      </c>
      <c r="B182" t="s">
        <v>3372</v>
      </c>
      <c r="C182" s="1">
        <v>42438</v>
      </c>
      <c r="D182" s="1">
        <v>42441</v>
      </c>
      <c r="E182" t="s">
        <v>68</v>
      </c>
      <c r="F182" t="s">
        <v>1453</v>
      </c>
      <c r="G182" t="s">
        <v>1454</v>
      </c>
      <c r="H182" t="s">
        <v>25</v>
      </c>
      <c r="I182" t="s">
        <v>26</v>
      </c>
      <c r="J182" t="s">
        <v>3373</v>
      </c>
      <c r="K182" t="s">
        <v>1040</v>
      </c>
      <c r="L182">
        <v>1810</v>
      </c>
      <c r="M182" t="s">
        <v>54</v>
      </c>
      <c r="N182" t="s">
        <v>1424</v>
      </c>
      <c r="O182" t="s">
        <v>83</v>
      </c>
      <c r="P182" t="s">
        <v>84</v>
      </c>
      <c r="Q182" t="s">
        <v>1425</v>
      </c>
      <c r="R182">
        <v>354.90000000000003</v>
      </c>
      <c r="S182">
        <v>5</v>
      </c>
      <c r="T182">
        <v>0</v>
      </c>
      <c r="U182">
        <v>88.725000000000023</v>
      </c>
    </row>
    <row r="183" spans="1:21" x14ac:dyDescent="0.3">
      <c r="A183">
        <v>7234</v>
      </c>
      <c r="B183" t="s">
        <v>3367</v>
      </c>
      <c r="C183" s="1">
        <v>42437</v>
      </c>
      <c r="D183" s="1">
        <v>42441</v>
      </c>
      <c r="E183" t="s">
        <v>22</v>
      </c>
      <c r="F183" t="s">
        <v>2919</v>
      </c>
      <c r="G183" t="s">
        <v>2920</v>
      </c>
      <c r="H183" t="s">
        <v>25</v>
      </c>
      <c r="I183" t="s">
        <v>26</v>
      </c>
      <c r="J183" t="s">
        <v>331</v>
      </c>
      <c r="K183" t="s">
        <v>332</v>
      </c>
      <c r="L183">
        <v>10011</v>
      </c>
      <c r="M183" t="s">
        <v>54</v>
      </c>
      <c r="N183" t="s">
        <v>2530</v>
      </c>
      <c r="O183" t="s">
        <v>83</v>
      </c>
      <c r="P183" t="s">
        <v>106</v>
      </c>
      <c r="Q183" t="s">
        <v>2531</v>
      </c>
      <c r="R183">
        <v>113.6</v>
      </c>
      <c r="S183">
        <v>8</v>
      </c>
      <c r="T183">
        <v>0</v>
      </c>
      <c r="U183">
        <v>44.304000000000002</v>
      </c>
    </row>
    <row r="184" spans="1:21" x14ac:dyDescent="0.3">
      <c r="A184">
        <v>1048</v>
      </c>
      <c r="B184" t="s">
        <v>3364</v>
      </c>
      <c r="C184" s="1">
        <v>42437</v>
      </c>
      <c r="D184" s="1">
        <v>42442</v>
      </c>
      <c r="E184" t="s">
        <v>22</v>
      </c>
      <c r="F184" t="s">
        <v>2043</v>
      </c>
      <c r="G184" t="s">
        <v>2044</v>
      </c>
      <c r="H184" t="s">
        <v>25</v>
      </c>
      <c r="I184" t="s">
        <v>26</v>
      </c>
      <c r="J184" t="s">
        <v>272</v>
      </c>
      <c r="K184" t="s">
        <v>273</v>
      </c>
      <c r="L184">
        <v>33142</v>
      </c>
      <c r="M184" t="s">
        <v>74</v>
      </c>
      <c r="N184" t="s">
        <v>1866</v>
      </c>
      <c r="O184" t="s">
        <v>83</v>
      </c>
      <c r="P184" t="s">
        <v>106</v>
      </c>
      <c r="Q184" t="s">
        <v>1867</v>
      </c>
      <c r="R184">
        <v>102.35999999999999</v>
      </c>
      <c r="S184">
        <v>3</v>
      </c>
      <c r="T184">
        <v>0.2</v>
      </c>
      <c r="U184">
        <v>-3.8385000000000105</v>
      </c>
    </row>
    <row r="185" spans="1:21" x14ac:dyDescent="0.3">
      <c r="A185">
        <v>8985</v>
      </c>
      <c r="B185" t="s">
        <v>3360</v>
      </c>
      <c r="C185" s="1">
        <v>42435</v>
      </c>
      <c r="D185" s="1">
        <v>42441</v>
      </c>
      <c r="E185" t="s">
        <v>22</v>
      </c>
      <c r="F185" t="s">
        <v>2879</v>
      </c>
      <c r="G185" t="s">
        <v>2880</v>
      </c>
      <c r="H185" t="s">
        <v>25</v>
      </c>
      <c r="I185" t="s">
        <v>26</v>
      </c>
      <c r="J185" t="s">
        <v>476</v>
      </c>
      <c r="K185" t="s">
        <v>39</v>
      </c>
      <c r="L185">
        <v>60623</v>
      </c>
      <c r="M185" t="s">
        <v>29</v>
      </c>
      <c r="N185" t="s">
        <v>2229</v>
      </c>
      <c r="O185" t="s">
        <v>83</v>
      </c>
      <c r="P185" t="s">
        <v>324</v>
      </c>
      <c r="Q185" t="s">
        <v>2230</v>
      </c>
      <c r="R185">
        <v>145.97999999999999</v>
      </c>
      <c r="S185">
        <v>2</v>
      </c>
      <c r="T185">
        <v>0.5</v>
      </c>
      <c r="U185">
        <v>-99.266399999999976</v>
      </c>
    </row>
    <row r="186" spans="1:21" x14ac:dyDescent="0.3">
      <c r="A186">
        <v>8984</v>
      </c>
      <c r="B186" t="s">
        <v>3360</v>
      </c>
      <c r="C186" s="1">
        <v>42435</v>
      </c>
      <c r="D186" s="1">
        <v>42441</v>
      </c>
      <c r="E186" t="s">
        <v>22</v>
      </c>
      <c r="F186" t="s">
        <v>2879</v>
      </c>
      <c r="G186" t="s">
        <v>2880</v>
      </c>
      <c r="H186" t="s">
        <v>25</v>
      </c>
      <c r="I186" t="s">
        <v>26</v>
      </c>
      <c r="J186" t="s">
        <v>476</v>
      </c>
      <c r="K186" t="s">
        <v>39</v>
      </c>
      <c r="L186">
        <v>60623</v>
      </c>
      <c r="M186" t="s">
        <v>29</v>
      </c>
      <c r="N186" t="s">
        <v>2293</v>
      </c>
      <c r="O186" t="s">
        <v>83</v>
      </c>
      <c r="P186" t="s">
        <v>106</v>
      </c>
      <c r="Q186" t="s">
        <v>2294</v>
      </c>
      <c r="R186">
        <v>159.04</v>
      </c>
      <c r="S186">
        <v>5</v>
      </c>
      <c r="T186">
        <v>0.6</v>
      </c>
      <c r="U186">
        <v>-194.82400000000001</v>
      </c>
    </row>
    <row r="187" spans="1:21" x14ac:dyDescent="0.3">
      <c r="A187">
        <v>4749</v>
      </c>
      <c r="B187" t="s">
        <v>3349</v>
      </c>
      <c r="C187" s="1">
        <v>42432</v>
      </c>
      <c r="D187" s="1">
        <v>42432</v>
      </c>
      <c r="E187" t="s">
        <v>480</v>
      </c>
      <c r="F187" t="s">
        <v>1181</v>
      </c>
      <c r="G187" t="s">
        <v>1182</v>
      </c>
      <c r="H187" t="s">
        <v>71</v>
      </c>
      <c r="I187" t="s">
        <v>26</v>
      </c>
      <c r="J187" t="s">
        <v>161</v>
      </c>
      <c r="K187" t="s">
        <v>63</v>
      </c>
      <c r="L187">
        <v>94110</v>
      </c>
      <c r="M187" t="s">
        <v>64</v>
      </c>
      <c r="N187" t="s">
        <v>2422</v>
      </c>
      <c r="O187" t="s">
        <v>83</v>
      </c>
      <c r="P187" t="s">
        <v>106</v>
      </c>
      <c r="Q187" t="s">
        <v>2423</v>
      </c>
      <c r="R187">
        <v>35.28</v>
      </c>
      <c r="S187">
        <v>3</v>
      </c>
      <c r="T187">
        <v>0</v>
      </c>
      <c r="U187">
        <v>11.995199999999997</v>
      </c>
    </row>
    <row r="188" spans="1:21" x14ac:dyDescent="0.3">
      <c r="A188">
        <v>4003</v>
      </c>
      <c r="B188" t="s">
        <v>3346</v>
      </c>
      <c r="C188" s="1">
        <v>42432</v>
      </c>
      <c r="D188" s="1">
        <v>42437</v>
      </c>
      <c r="E188" t="s">
        <v>22</v>
      </c>
      <c r="F188" t="s">
        <v>1859</v>
      </c>
      <c r="G188" t="s">
        <v>1860</v>
      </c>
      <c r="H188" t="s">
        <v>25</v>
      </c>
      <c r="I188" t="s">
        <v>26</v>
      </c>
      <c r="J188" t="s">
        <v>1244</v>
      </c>
      <c r="K188" t="s">
        <v>28</v>
      </c>
      <c r="L188">
        <v>78207</v>
      </c>
      <c r="M188" t="s">
        <v>29</v>
      </c>
      <c r="N188" t="s">
        <v>3347</v>
      </c>
      <c r="O188" t="s">
        <v>83</v>
      </c>
      <c r="P188" t="s">
        <v>324</v>
      </c>
      <c r="Q188" t="s">
        <v>3348</v>
      </c>
      <c r="R188">
        <v>637.89599999999996</v>
      </c>
      <c r="S188">
        <v>3</v>
      </c>
      <c r="T188">
        <v>0.3</v>
      </c>
      <c r="U188">
        <v>-127.57919999999996</v>
      </c>
    </row>
    <row r="189" spans="1:21" x14ac:dyDescent="0.3">
      <c r="A189">
        <v>3757</v>
      </c>
      <c r="B189" t="s">
        <v>3340</v>
      </c>
      <c r="C189" s="1">
        <v>42432</v>
      </c>
      <c r="D189" s="1">
        <v>42435</v>
      </c>
      <c r="E189" t="s">
        <v>68</v>
      </c>
      <c r="F189" t="s">
        <v>3341</v>
      </c>
      <c r="G189" t="s">
        <v>3342</v>
      </c>
      <c r="H189" t="s">
        <v>71</v>
      </c>
      <c r="I189" t="s">
        <v>26</v>
      </c>
      <c r="J189" t="s">
        <v>1875</v>
      </c>
      <c r="K189" t="s">
        <v>28</v>
      </c>
      <c r="L189">
        <v>79762</v>
      </c>
      <c r="M189" t="s">
        <v>29</v>
      </c>
      <c r="N189" t="s">
        <v>1944</v>
      </c>
      <c r="O189" t="s">
        <v>83</v>
      </c>
      <c r="P189" t="s">
        <v>84</v>
      </c>
      <c r="Q189" t="s">
        <v>1945</v>
      </c>
      <c r="R189">
        <v>563.42999999999984</v>
      </c>
      <c r="S189">
        <v>5</v>
      </c>
      <c r="T189">
        <v>0.3</v>
      </c>
      <c r="U189">
        <v>-56.343000000000018</v>
      </c>
    </row>
    <row r="190" spans="1:21" x14ac:dyDescent="0.3">
      <c r="A190">
        <v>1083</v>
      </c>
      <c r="B190" t="s">
        <v>3335</v>
      </c>
      <c r="C190" s="1">
        <v>42430</v>
      </c>
      <c r="D190" s="1">
        <v>42434</v>
      </c>
      <c r="E190" t="s">
        <v>22</v>
      </c>
      <c r="F190" t="s">
        <v>2178</v>
      </c>
      <c r="G190" t="s">
        <v>2179</v>
      </c>
      <c r="H190" t="s">
        <v>25</v>
      </c>
      <c r="I190" t="s">
        <v>26</v>
      </c>
      <c r="J190" t="s">
        <v>618</v>
      </c>
      <c r="K190" t="s">
        <v>332</v>
      </c>
      <c r="L190">
        <v>10701</v>
      </c>
      <c r="M190" t="s">
        <v>54</v>
      </c>
      <c r="N190" t="s">
        <v>2884</v>
      </c>
      <c r="O190" t="s">
        <v>83</v>
      </c>
      <c r="P190" t="s">
        <v>324</v>
      </c>
      <c r="Q190" t="s">
        <v>2885</v>
      </c>
      <c r="R190">
        <v>836.59199999999998</v>
      </c>
      <c r="S190">
        <v>8</v>
      </c>
      <c r="T190">
        <v>0.4</v>
      </c>
      <c r="U190">
        <v>-264.92079999999999</v>
      </c>
    </row>
    <row r="191" spans="1:21" x14ac:dyDescent="0.3">
      <c r="A191">
        <v>7848</v>
      </c>
      <c r="B191" t="s">
        <v>3328</v>
      </c>
      <c r="C191" s="1">
        <v>42427</v>
      </c>
      <c r="D191" s="1">
        <v>42431</v>
      </c>
      <c r="E191" t="s">
        <v>22</v>
      </c>
      <c r="F191" t="s">
        <v>3329</v>
      </c>
      <c r="G191" t="s">
        <v>3330</v>
      </c>
      <c r="H191" t="s">
        <v>25</v>
      </c>
      <c r="I191" t="s">
        <v>26</v>
      </c>
      <c r="J191" t="s">
        <v>27</v>
      </c>
      <c r="K191" t="s">
        <v>28</v>
      </c>
      <c r="L191">
        <v>77070</v>
      </c>
      <c r="M191" t="s">
        <v>29</v>
      </c>
      <c r="N191" t="s">
        <v>3331</v>
      </c>
      <c r="O191" t="s">
        <v>83</v>
      </c>
      <c r="P191" t="s">
        <v>106</v>
      </c>
      <c r="Q191" t="s">
        <v>3332</v>
      </c>
      <c r="R191">
        <v>16.192</v>
      </c>
      <c r="S191">
        <v>2</v>
      </c>
      <c r="T191">
        <v>0.6</v>
      </c>
      <c r="U191">
        <v>-6.8815999999999953</v>
      </c>
    </row>
    <row r="192" spans="1:21" x14ac:dyDescent="0.3">
      <c r="A192">
        <v>9013</v>
      </c>
      <c r="B192" t="s">
        <v>3320</v>
      </c>
      <c r="C192" s="1">
        <v>42421</v>
      </c>
      <c r="D192" s="1">
        <v>42422</v>
      </c>
      <c r="E192" t="s">
        <v>68</v>
      </c>
      <c r="F192" t="s">
        <v>1871</v>
      </c>
      <c r="G192" t="s">
        <v>1872</v>
      </c>
      <c r="H192" t="s">
        <v>71</v>
      </c>
      <c r="I192" t="s">
        <v>26</v>
      </c>
      <c r="J192" t="s">
        <v>331</v>
      </c>
      <c r="K192" t="s">
        <v>332</v>
      </c>
      <c r="L192">
        <v>10011</v>
      </c>
      <c r="M192" t="s">
        <v>54</v>
      </c>
      <c r="N192" t="s">
        <v>2303</v>
      </c>
      <c r="O192" t="s">
        <v>83</v>
      </c>
      <c r="P192" t="s">
        <v>106</v>
      </c>
      <c r="Q192" t="s">
        <v>2304</v>
      </c>
      <c r="R192">
        <v>135.79999999999998</v>
      </c>
      <c r="S192">
        <v>7</v>
      </c>
      <c r="T192">
        <v>0</v>
      </c>
      <c r="U192">
        <v>66.541999999999987</v>
      </c>
    </row>
    <row r="193" spans="1:21" x14ac:dyDescent="0.3">
      <c r="A193">
        <v>5306</v>
      </c>
      <c r="B193" t="s">
        <v>3318</v>
      </c>
      <c r="C193" s="1">
        <v>42421</v>
      </c>
      <c r="D193" s="1">
        <v>42426</v>
      </c>
      <c r="E193" t="s">
        <v>22</v>
      </c>
      <c r="F193" t="s">
        <v>2789</v>
      </c>
      <c r="G193" t="s">
        <v>2790</v>
      </c>
      <c r="H193" t="s">
        <v>71</v>
      </c>
      <c r="I193" t="s">
        <v>26</v>
      </c>
      <c r="J193" t="s">
        <v>1774</v>
      </c>
      <c r="K193" t="s">
        <v>332</v>
      </c>
      <c r="L193">
        <v>11572</v>
      </c>
      <c r="M193" t="s">
        <v>54</v>
      </c>
      <c r="N193" t="s">
        <v>1549</v>
      </c>
      <c r="O193" t="s">
        <v>83</v>
      </c>
      <c r="P193" t="s">
        <v>106</v>
      </c>
      <c r="Q193" t="s">
        <v>1550</v>
      </c>
      <c r="R193">
        <v>68.949999999999989</v>
      </c>
      <c r="S193">
        <v>5</v>
      </c>
      <c r="T193">
        <v>0</v>
      </c>
      <c r="U193">
        <v>28.959000000000003</v>
      </c>
    </row>
    <row r="194" spans="1:21" x14ac:dyDescent="0.3">
      <c r="A194">
        <v>854</v>
      </c>
      <c r="B194" t="s">
        <v>3313</v>
      </c>
      <c r="C194" s="1">
        <v>42419</v>
      </c>
      <c r="D194" s="1">
        <v>42424</v>
      </c>
      <c r="E194" t="s">
        <v>22</v>
      </c>
      <c r="F194" t="s">
        <v>1338</v>
      </c>
      <c r="G194" t="s">
        <v>1339</v>
      </c>
      <c r="H194" t="s">
        <v>25</v>
      </c>
      <c r="I194" t="s">
        <v>26</v>
      </c>
      <c r="J194" t="s">
        <v>331</v>
      </c>
      <c r="K194" t="s">
        <v>332</v>
      </c>
      <c r="L194">
        <v>10035</v>
      </c>
      <c r="M194" t="s">
        <v>54</v>
      </c>
      <c r="N194" t="s">
        <v>2363</v>
      </c>
      <c r="O194" t="s">
        <v>83</v>
      </c>
      <c r="P194" t="s">
        <v>106</v>
      </c>
      <c r="Q194" t="s">
        <v>2364</v>
      </c>
      <c r="R194">
        <v>44.46</v>
      </c>
      <c r="S194">
        <v>2</v>
      </c>
      <c r="T194">
        <v>0</v>
      </c>
      <c r="U194">
        <v>14.671799999999998</v>
      </c>
    </row>
    <row r="195" spans="1:21" x14ac:dyDescent="0.3">
      <c r="A195">
        <v>9722</v>
      </c>
      <c r="B195" t="s">
        <v>3310</v>
      </c>
      <c r="C195" s="1">
        <v>42416</v>
      </c>
      <c r="D195" s="1">
        <v>42420</v>
      </c>
      <c r="E195" t="s">
        <v>22</v>
      </c>
      <c r="F195" t="s">
        <v>2031</v>
      </c>
      <c r="G195" t="s">
        <v>2032</v>
      </c>
      <c r="H195" t="s">
        <v>25</v>
      </c>
      <c r="I195" t="s">
        <v>26</v>
      </c>
      <c r="J195" t="s">
        <v>331</v>
      </c>
      <c r="K195" t="s">
        <v>332</v>
      </c>
      <c r="L195">
        <v>10024</v>
      </c>
      <c r="M195" t="s">
        <v>54</v>
      </c>
      <c r="N195" t="s">
        <v>3311</v>
      </c>
      <c r="O195" t="s">
        <v>83</v>
      </c>
      <c r="P195" t="s">
        <v>84</v>
      </c>
      <c r="Q195" t="s">
        <v>3312</v>
      </c>
      <c r="R195">
        <v>326.64600000000002</v>
      </c>
      <c r="S195">
        <v>3</v>
      </c>
      <c r="T195">
        <v>0.1</v>
      </c>
      <c r="U195">
        <v>39.923399999999994</v>
      </c>
    </row>
    <row r="196" spans="1:21" x14ac:dyDescent="0.3">
      <c r="A196">
        <v>9079</v>
      </c>
      <c r="B196" t="s">
        <v>3309</v>
      </c>
      <c r="C196" s="1">
        <v>42416</v>
      </c>
      <c r="D196" s="1">
        <v>42423</v>
      </c>
      <c r="E196" t="s">
        <v>22</v>
      </c>
      <c r="F196" t="s">
        <v>561</v>
      </c>
      <c r="G196" t="s">
        <v>562</v>
      </c>
      <c r="H196" t="s">
        <v>25</v>
      </c>
      <c r="I196" t="s">
        <v>26</v>
      </c>
      <c r="J196" t="s">
        <v>80</v>
      </c>
      <c r="K196" t="s">
        <v>81</v>
      </c>
      <c r="L196">
        <v>42420</v>
      </c>
      <c r="M196" t="s">
        <v>74</v>
      </c>
      <c r="N196" t="s">
        <v>2293</v>
      </c>
      <c r="O196" t="s">
        <v>83</v>
      </c>
      <c r="P196" t="s">
        <v>106</v>
      </c>
      <c r="Q196" t="s">
        <v>2294</v>
      </c>
      <c r="R196">
        <v>318.08</v>
      </c>
      <c r="S196">
        <v>4</v>
      </c>
      <c r="T196">
        <v>0</v>
      </c>
      <c r="U196">
        <v>34.988799999999969</v>
      </c>
    </row>
    <row r="197" spans="1:21" x14ac:dyDescent="0.3">
      <c r="A197">
        <v>8161</v>
      </c>
      <c r="B197" t="s">
        <v>3307</v>
      </c>
      <c r="C197" s="1">
        <v>42416</v>
      </c>
      <c r="D197" s="1">
        <v>42420</v>
      </c>
      <c r="E197" t="s">
        <v>22</v>
      </c>
      <c r="F197" t="s">
        <v>2835</v>
      </c>
      <c r="G197" t="s">
        <v>2836</v>
      </c>
      <c r="H197" t="s">
        <v>25</v>
      </c>
      <c r="I197" t="s">
        <v>26</v>
      </c>
      <c r="J197" t="s">
        <v>3308</v>
      </c>
      <c r="K197" t="s">
        <v>405</v>
      </c>
      <c r="L197">
        <v>7109</v>
      </c>
      <c r="M197" t="s">
        <v>54</v>
      </c>
      <c r="N197" t="s">
        <v>3074</v>
      </c>
      <c r="O197" t="s">
        <v>83</v>
      </c>
      <c r="P197" t="s">
        <v>84</v>
      </c>
      <c r="Q197" t="s">
        <v>3075</v>
      </c>
      <c r="R197">
        <v>227.96</v>
      </c>
      <c r="S197">
        <v>2</v>
      </c>
      <c r="T197">
        <v>0</v>
      </c>
      <c r="U197">
        <v>36.473600000000005</v>
      </c>
    </row>
    <row r="198" spans="1:21" x14ac:dyDescent="0.3">
      <c r="A198">
        <v>1823</v>
      </c>
      <c r="B198" t="s">
        <v>3304</v>
      </c>
      <c r="C198" s="1">
        <v>42416</v>
      </c>
      <c r="D198" s="1">
        <v>42420</v>
      </c>
      <c r="E198" t="s">
        <v>22</v>
      </c>
      <c r="F198" t="s">
        <v>1871</v>
      </c>
      <c r="G198" t="s">
        <v>1872</v>
      </c>
      <c r="H198" t="s">
        <v>71</v>
      </c>
      <c r="I198" t="s">
        <v>26</v>
      </c>
      <c r="J198" t="s">
        <v>476</v>
      </c>
      <c r="K198" t="s">
        <v>39</v>
      </c>
      <c r="L198">
        <v>60623</v>
      </c>
      <c r="M198" t="s">
        <v>29</v>
      </c>
      <c r="N198" t="s">
        <v>2156</v>
      </c>
      <c r="O198" t="s">
        <v>83</v>
      </c>
      <c r="P198" t="s">
        <v>84</v>
      </c>
      <c r="Q198" t="s">
        <v>2157</v>
      </c>
      <c r="R198">
        <v>62.957999999999998</v>
      </c>
      <c r="S198">
        <v>3</v>
      </c>
      <c r="T198">
        <v>0.3</v>
      </c>
      <c r="U198">
        <v>-2.6981999999999999</v>
      </c>
    </row>
    <row r="199" spans="1:21" x14ac:dyDescent="0.3">
      <c r="A199">
        <v>7814</v>
      </c>
      <c r="B199" t="s">
        <v>3301</v>
      </c>
      <c r="C199" s="1">
        <v>42414</v>
      </c>
      <c r="D199" s="1">
        <v>42415</v>
      </c>
      <c r="E199" t="s">
        <v>68</v>
      </c>
      <c r="F199" t="s">
        <v>2633</v>
      </c>
      <c r="G199" t="s">
        <v>2634</v>
      </c>
      <c r="H199" t="s">
        <v>25</v>
      </c>
      <c r="I199" t="s">
        <v>26</v>
      </c>
      <c r="J199" t="s">
        <v>2317</v>
      </c>
      <c r="K199" t="s">
        <v>1144</v>
      </c>
      <c r="L199">
        <v>20735</v>
      </c>
      <c r="M199" t="s">
        <v>54</v>
      </c>
      <c r="N199" t="s">
        <v>1760</v>
      </c>
      <c r="O199" t="s">
        <v>83</v>
      </c>
      <c r="P199" t="s">
        <v>106</v>
      </c>
      <c r="Q199" t="s">
        <v>1761</v>
      </c>
      <c r="R199">
        <v>10.56</v>
      </c>
      <c r="S199">
        <v>6</v>
      </c>
      <c r="T199">
        <v>0</v>
      </c>
      <c r="U199">
        <v>4.6464000000000008</v>
      </c>
    </row>
    <row r="200" spans="1:21" x14ac:dyDescent="0.3">
      <c r="A200">
        <v>7813</v>
      </c>
      <c r="B200" t="s">
        <v>3301</v>
      </c>
      <c r="C200" s="1">
        <v>42414</v>
      </c>
      <c r="D200" s="1">
        <v>42415</v>
      </c>
      <c r="E200" t="s">
        <v>68</v>
      </c>
      <c r="F200" t="s">
        <v>2633</v>
      </c>
      <c r="G200" t="s">
        <v>2634</v>
      </c>
      <c r="H200" t="s">
        <v>25</v>
      </c>
      <c r="I200" t="s">
        <v>26</v>
      </c>
      <c r="J200" t="s">
        <v>2317</v>
      </c>
      <c r="K200" t="s">
        <v>1144</v>
      </c>
      <c r="L200">
        <v>20735</v>
      </c>
      <c r="M200" t="s">
        <v>54</v>
      </c>
      <c r="N200" t="s">
        <v>2193</v>
      </c>
      <c r="O200" t="s">
        <v>83</v>
      </c>
      <c r="P200" t="s">
        <v>324</v>
      </c>
      <c r="Q200" t="s">
        <v>2194</v>
      </c>
      <c r="R200">
        <v>550.43100000000004</v>
      </c>
      <c r="S200">
        <v>3</v>
      </c>
      <c r="T200">
        <v>0.3</v>
      </c>
      <c r="U200">
        <v>-47.179800000000029</v>
      </c>
    </row>
    <row r="201" spans="1:21" x14ac:dyDescent="0.3">
      <c r="A201">
        <v>8383</v>
      </c>
      <c r="B201" t="s">
        <v>3296</v>
      </c>
      <c r="C201" s="1">
        <v>42408</v>
      </c>
      <c r="D201" s="1">
        <v>42415</v>
      </c>
      <c r="E201" t="s">
        <v>22</v>
      </c>
      <c r="F201" t="s">
        <v>384</v>
      </c>
      <c r="G201" t="s">
        <v>385</v>
      </c>
      <c r="H201" t="s">
        <v>71</v>
      </c>
      <c r="I201" t="s">
        <v>26</v>
      </c>
      <c r="J201" t="s">
        <v>27</v>
      </c>
      <c r="K201" t="s">
        <v>28</v>
      </c>
      <c r="L201">
        <v>77036</v>
      </c>
      <c r="M201" t="s">
        <v>29</v>
      </c>
      <c r="N201" t="s">
        <v>556</v>
      </c>
      <c r="O201" t="s">
        <v>83</v>
      </c>
      <c r="P201" t="s">
        <v>84</v>
      </c>
      <c r="Q201" t="s">
        <v>557</v>
      </c>
      <c r="R201">
        <v>241.49999999999997</v>
      </c>
      <c r="S201">
        <v>4</v>
      </c>
      <c r="T201">
        <v>0.3</v>
      </c>
      <c r="U201">
        <v>0</v>
      </c>
    </row>
    <row r="202" spans="1:21" x14ac:dyDescent="0.3">
      <c r="A202">
        <v>5810</v>
      </c>
      <c r="B202" t="s">
        <v>3288</v>
      </c>
      <c r="C202" s="1">
        <v>42406</v>
      </c>
      <c r="D202" s="1">
        <v>42411</v>
      </c>
      <c r="E202" t="s">
        <v>22</v>
      </c>
      <c r="F202" t="s">
        <v>1029</v>
      </c>
      <c r="G202" t="s">
        <v>1030</v>
      </c>
      <c r="H202" t="s">
        <v>71</v>
      </c>
      <c r="I202" t="s">
        <v>26</v>
      </c>
      <c r="J202" t="s">
        <v>3289</v>
      </c>
      <c r="K202" t="s">
        <v>266</v>
      </c>
      <c r="L202">
        <v>37421</v>
      </c>
      <c r="M202" t="s">
        <v>74</v>
      </c>
      <c r="N202" t="s">
        <v>1266</v>
      </c>
      <c r="O202" t="s">
        <v>83</v>
      </c>
      <c r="P202" t="s">
        <v>106</v>
      </c>
      <c r="Q202" t="s">
        <v>1267</v>
      </c>
      <c r="R202">
        <v>132.22400000000002</v>
      </c>
      <c r="S202">
        <v>4</v>
      </c>
      <c r="T202">
        <v>0.2</v>
      </c>
      <c r="U202">
        <v>-18.180799999999998</v>
      </c>
    </row>
    <row r="203" spans="1:21" x14ac:dyDescent="0.3">
      <c r="A203">
        <v>8144</v>
      </c>
      <c r="B203" t="s">
        <v>3285</v>
      </c>
      <c r="C203" s="1">
        <v>42405</v>
      </c>
      <c r="D203" s="1">
        <v>42410</v>
      </c>
      <c r="E203" t="s">
        <v>22</v>
      </c>
      <c r="F203" t="s">
        <v>774</v>
      </c>
      <c r="G203" t="s">
        <v>775</v>
      </c>
      <c r="H203" t="s">
        <v>25</v>
      </c>
      <c r="I203" t="s">
        <v>26</v>
      </c>
      <c r="J203" t="s">
        <v>320</v>
      </c>
      <c r="K203" t="s">
        <v>63</v>
      </c>
      <c r="L203">
        <v>92037</v>
      </c>
      <c r="M203" t="s">
        <v>64</v>
      </c>
      <c r="N203" t="s">
        <v>2884</v>
      </c>
      <c r="O203" t="s">
        <v>83</v>
      </c>
      <c r="P203" t="s">
        <v>324</v>
      </c>
      <c r="Q203" t="s">
        <v>2885</v>
      </c>
      <c r="R203">
        <v>557.72799999999995</v>
      </c>
      <c r="S203">
        <v>4</v>
      </c>
      <c r="T203">
        <v>0.2</v>
      </c>
      <c r="U203">
        <v>6.9715999999999951</v>
      </c>
    </row>
    <row r="204" spans="1:21" x14ac:dyDescent="0.3">
      <c r="A204">
        <v>1387</v>
      </c>
      <c r="B204" t="s">
        <v>3284</v>
      </c>
      <c r="C204" s="1">
        <v>42405</v>
      </c>
      <c r="D204" s="1">
        <v>42405</v>
      </c>
      <c r="E204" t="s">
        <v>480</v>
      </c>
      <c r="F204" t="s">
        <v>1793</v>
      </c>
      <c r="G204" t="s">
        <v>1794</v>
      </c>
      <c r="H204" t="s">
        <v>37</v>
      </c>
      <c r="I204" t="s">
        <v>26</v>
      </c>
      <c r="J204" t="s">
        <v>265</v>
      </c>
      <c r="K204" t="s">
        <v>73</v>
      </c>
      <c r="L204">
        <v>30080</v>
      </c>
      <c r="M204" t="s">
        <v>74</v>
      </c>
      <c r="N204" t="s">
        <v>2223</v>
      </c>
      <c r="O204" t="s">
        <v>83</v>
      </c>
      <c r="P204" t="s">
        <v>165</v>
      </c>
      <c r="Q204" t="s">
        <v>2224</v>
      </c>
      <c r="R204">
        <v>239.98</v>
      </c>
      <c r="S204">
        <v>2</v>
      </c>
      <c r="T204">
        <v>0</v>
      </c>
      <c r="U204">
        <v>52.795599999999979</v>
      </c>
    </row>
    <row r="205" spans="1:21" x14ac:dyDescent="0.3">
      <c r="A205">
        <v>1386</v>
      </c>
      <c r="B205" t="s">
        <v>3284</v>
      </c>
      <c r="C205" s="1">
        <v>42405</v>
      </c>
      <c r="D205" s="1">
        <v>42405</v>
      </c>
      <c r="E205" t="s">
        <v>480</v>
      </c>
      <c r="F205" t="s">
        <v>1793</v>
      </c>
      <c r="G205" t="s">
        <v>1794</v>
      </c>
      <c r="H205" t="s">
        <v>37</v>
      </c>
      <c r="I205" t="s">
        <v>26</v>
      </c>
      <c r="J205" t="s">
        <v>265</v>
      </c>
      <c r="K205" t="s">
        <v>73</v>
      </c>
      <c r="L205">
        <v>30080</v>
      </c>
      <c r="M205" t="s">
        <v>74</v>
      </c>
      <c r="N205" t="s">
        <v>1147</v>
      </c>
      <c r="O205" t="s">
        <v>83</v>
      </c>
      <c r="P205" t="s">
        <v>106</v>
      </c>
      <c r="Q205" t="s">
        <v>2168</v>
      </c>
      <c r="R205">
        <v>18.84</v>
      </c>
      <c r="S205">
        <v>3</v>
      </c>
      <c r="T205">
        <v>0</v>
      </c>
      <c r="U205">
        <v>7.1592000000000002</v>
      </c>
    </row>
    <row r="206" spans="1:21" x14ac:dyDescent="0.3">
      <c r="A206">
        <v>6043</v>
      </c>
      <c r="B206" t="s">
        <v>3280</v>
      </c>
      <c r="C206" s="1">
        <v>42404</v>
      </c>
      <c r="D206" s="1">
        <v>42408</v>
      </c>
      <c r="E206" t="s">
        <v>22</v>
      </c>
      <c r="F206" t="s">
        <v>2065</v>
      </c>
      <c r="G206" t="s">
        <v>2066</v>
      </c>
      <c r="H206" t="s">
        <v>25</v>
      </c>
      <c r="I206" t="s">
        <v>26</v>
      </c>
      <c r="J206" t="s">
        <v>3281</v>
      </c>
      <c r="K206" t="s">
        <v>211</v>
      </c>
      <c r="L206">
        <v>85635</v>
      </c>
      <c r="M206" t="s">
        <v>64</v>
      </c>
      <c r="N206" t="s">
        <v>1699</v>
      </c>
      <c r="O206" t="s">
        <v>83</v>
      </c>
      <c r="P206" t="s">
        <v>106</v>
      </c>
      <c r="Q206" t="s">
        <v>1700</v>
      </c>
      <c r="R206">
        <v>14.368000000000002</v>
      </c>
      <c r="S206">
        <v>2</v>
      </c>
      <c r="T206">
        <v>0.2</v>
      </c>
      <c r="U206">
        <v>3.9512</v>
      </c>
    </row>
    <row r="207" spans="1:21" x14ac:dyDescent="0.3">
      <c r="A207">
        <v>5754</v>
      </c>
      <c r="B207" t="s">
        <v>3279</v>
      </c>
      <c r="C207" s="1">
        <v>42403</v>
      </c>
      <c r="D207" s="1">
        <v>42410</v>
      </c>
      <c r="E207" t="s">
        <v>22</v>
      </c>
      <c r="F207" t="s">
        <v>344</v>
      </c>
      <c r="G207" t="s">
        <v>345</v>
      </c>
      <c r="H207" t="s">
        <v>25</v>
      </c>
      <c r="I207" t="s">
        <v>26</v>
      </c>
      <c r="J207" t="s">
        <v>495</v>
      </c>
      <c r="K207" t="s">
        <v>81</v>
      </c>
      <c r="L207">
        <v>40475</v>
      </c>
      <c r="M207" t="s">
        <v>74</v>
      </c>
      <c r="N207" t="s">
        <v>1277</v>
      </c>
      <c r="O207" t="s">
        <v>83</v>
      </c>
      <c r="P207" t="s">
        <v>84</v>
      </c>
      <c r="Q207" t="s">
        <v>1278</v>
      </c>
      <c r="R207">
        <v>866.4</v>
      </c>
      <c r="S207">
        <v>4</v>
      </c>
      <c r="T207">
        <v>0</v>
      </c>
      <c r="U207">
        <v>225.26400000000001</v>
      </c>
    </row>
    <row r="208" spans="1:21" x14ac:dyDescent="0.3">
      <c r="A208">
        <v>8513</v>
      </c>
      <c r="B208" t="s">
        <v>3276</v>
      </c>
      <c r="C208" s="1">
        <v>42402</v>
      </c>
      <c r="D208" s="1">
        <v>42408</v>
      </c>
      <c r="E208" t="s">
        <v>22</v>
      </c>
      <c r="F208" t="s">
        <v>1486</v>
      </c>
      <c r="G208" t="s">
        <v>1487</v>
      </c>
      <c r="H208" t="s">
        <v>71</v>
      </c>
      <c r="I208" t="s">
        <v>26</v>
      </c>
      <c r="J208" t="s">
        <v>27</v>
      </c>
      <c r="K208" t="s">
        <v>28</v>
      </c>
      <c r="L208">
        <v>77041</v>
      </c>
      <c r="M208" t="s">
        <v>29</v>
      </c>
      <c r="N208" t="s">
        <v>3277</v>
      </c>
      <c r="O208" t="s">
        <v>83</v>
      </c>
      <c r="P208" t="s">
        <v>106</v>
      </c>
      <c r="Q208" t="s">
        <v>3278</v>
      </c>
      <c r="R208">
        <v>73.784000000000006</v>
      </c>
      <c r="S208">
        <v>2</v>
      </c>
      <c r="T208">
        <v>0.6</v>
      </c>
      <c r="U208">
        <v>-77.473200000000006</v>
      </c>
    </row>
    <row r="209" spans="1:21" x14ac:dyDescent="0.3">
      <c r="A209">
        <v>8491</v>
      </c>
      <c r="B209" t="s">
        <v>3275</v>
      </c>
      <c r="C209" s="1">
        <v>42402</v>
      </c>
      <c r="D209" s="1">
        <v>42404</v>
      </c>
      <c r="E209" t="s">
        <v>59</v>
      </c>
      <c r="F209" t="s">
        <v>1121</v>
      </c>
      <c r="G209" t="s">
        <v>1122</v>
      </c>
      <c r="H209" t="s">
        <v>25</v>
      </c>
      <c r="I209" t="s">
        <v>26</v>
      </c>
      <c r="J209" t="s">
        <v>489</v>
      </c>
      <c r="K209" t="s">
        <v>123</v>
      </c>
      <c r="L209">
        <v>22204</v>
      </c>
      <c r="M209" t="s">
        <v>74</v>
      </c>
      <c r="N209" t="s">
        <v>1484</v>
      </c>
      <c r="O209" t="s">
        <v>83</v>
      </c>
      <c r="P209" t="s">
        <v>106</v>
      </c>
      <c r="Q209" t="s">
        <v>1485</v>
      </c>
      <c r="R209">
        <v>18.689999999999998</v>
      </c>
      <c r="S209">
        <v>7</v>
      </c>
      <c r="T209">
        <v>0</v>
      </c>
      <c r="U209">
        <v>7.1021999999999998</v>
      </c>
    </row>
    <row r="210" spans="1:21" x14ac:dyDescent="0.3">
      <c r="A210">
        <v>8927</v>
      </c>
      <c r="B210" t="s">
        <v>3261</v>
      </c>
      <c r="C210" s="1">
        <v>42399</v>
      </c>
      <c r="D210" s="1">
        <v>42403</v>
      </c>
      <c r="E210" t="s">
        <v>22</v>
      </c>
      <c r="F210" t="s">
        <v>2008</v>
      </c>
      <c r="G210" t="s">
        <v>2009</v>
      </c>
      <c r="H210" t="s">
        <v>25</v>
      </c>
      <c r="I210" t="s">
        <v>26</v>
      </c>
      <c r="J210" t="s">
        <v>3073</v>
      </c>
      <c r="K210" t="s">
        <v>39</v>
      </c>
      <c r="L210">
        <v>61107</v>
      </c>
      <c r="M210" t="s">
        <v>29</v>
      </c>
      <c r="N210" t="s">
        <v>3264</v>
      </c>
      <c r="O210" t="s">
        <v>83</v>
      </c>
      <c r="P210" t="s">
        <v>324</v>
      </c>
      <c r="Q210" t="s">
        <v>3265</v>
      </c>
      <c r="R210">
        <v>626.09999999999991</v>
      </c>
      <c r="S210">
        <v>3</v>
      </c>
      <c r="T210">
        <v>0.5</v>
      </c>
      <c r="U210">
        <v>-538.44600000000003</v>
      </c>
    </row>
    <row r="211" spans="1:21" x14ac:dyDescent="0.3">
      <c r="A211">
        <v>7566</v>
      </c>
      <c r="B211" t="s">
        <v>3255</v>
      </c>
      <c r="C211" s="1">
        <v>42399</v>
      </c>
      <c r="D211" s="1">
        <v>42401</v>
      </c>
      <c r="E211" t="s">
        <v>59</v>
      </c>
      <c r="F211" t="s">
        <v>2338</v>
      </c>
      <c r="G211" t="s">
        <v>2339</v>
      </c>
      <c r="H211" t="s">
        <v>25</v>
      </c>
      <c r="I211" t="s">
        <v>26</v>
      </c>
      <c r="J211" t="s">
        <v>370</v>
      </c>
      <c r="K211" t="s">
        <v>371</v>
      </c>
      <c r="L211">
        <v>98103</v>
      </c>
      <c r="M211" t="s">
        <v>64</v>
      </c>
      <c r="N211" t="s">
        <v>1703</v>
      </c>
      <c r="O211" t="s">
        <v>83</v>
      </c>
      <c r="P211" t="s">
        <v>165</v>
      </c>
      <c r="Q211" t="s">
        <v>1704</v>
      </c>
      <c r="R211">
        <v>48.58</v>
      </c>
      <c r="S211">
        <v>1</v>
      </c>
      <c r="T211">
        <v>0</v>
      </c>
      <c r="U211">
        <v>7.7728000000000037</v>
      </c>
    </row>
    <row r="212" spans="1:21" x14ac:dyDescent="0.3">
      <c r="A212">
        <v>7565</v>
      </c>
      <c r="B212" t="s">
        <v>3255</v>
      </c>
      <c r="C212" s="1">
        <v>42399</v>
      </c>
      <c r="D212" s="1">
        <v>42401</v>
      </c>
      <c r="E212" t="s">
        <v>59</v>
      </c>
      <c r="F212" t="s">
        <v>2338</v>
      </c>
      <c r="G212" t="s">
        <v>2339</v>
      </c>
      <c r="H212" t="s">
        <v>25</v>
      </c>
      <c r="I212" t="s">
        <v>26</v>
      </c>
      <c r="J212" t="s">
        <v>370</v>
      </c>
      <c r="K212" t="s">
        <v>371</v>
      </c>
      <c r="L212">
        <v>98103</v>
      </c>
      <c r="M212" t="s">
        <v>64</v>
      </c>
      <c r="N212" t="s">
        <v>3256</v>
      </c>
      <c r="O212" t="s">
        <v>83</v>
      </c>
      <c r="P212" t="s">
        <v>84</v>
      </c>
      <c r="Q212" t="s">
        <v>3257</v>
      </c>
      <c r="R212">
        <v>435.16800000000006</v>
      </c>
      <c r="S212">
        <v>4</v>
      </c>
      <c r="T212">
        <v>0.2</v>
      </c>
      <c r="U212">
        <v>-59.835600000000042</v>
      </c>
    </row>
    <row r="213" spans="1:21" x14ac:dyDescent="0.3">
      <c r="A213">
        <v>9360</v>
      </c>
      <c r="B213" t="s">
        <v>3251</v>
      </c>
      <c r="C213" s="1">
        <v>42394</v>
      </c>
      <c r="D213" s="1">
        <v>42397</v>
      </c>
      <c r="E213" t="s">
        <v>59</v>
      </c>
      <c r="F213" t="s">
        <v>929</v>
      </c>
      <c r="G213" t="s">
        <v>930</v>
      </c>
      <c r="H213" t="s">
        <v>71</v>
      </c>
      <c r="I213" t="s">
        <v>26</v>
      </c>
      <c r="J213" t="s">
        <v>331</v>
      </c>
      <c r="K213" t="s">
        <v>332</v>
      </c>
      <c r="L213">
        <v>10024</v>
      </c>
      <c r="M213" t="s">
        <v>54</v>
      </c>
      <c r="N213" t="s">
        <v>1092</v>
      </c>
      <c r="O213" t="s">
        <v>83</v>
      </c>
      <c r="P213" t="s">
        <v>106</v>
      </c>
      <c r="Q213" t="s">
        <v>1093</v>
      </c>
      <c r="R213">
        <v>45.98</v>
      </c>
      <c r="S213">
        <v>1</v>
      </c>
      <c r="T213">
        <v>0</v>
      </c>
      <c r="U213">
        <v>7.816599999999994</v>
      </c>
    </row>
    <row r="214" spans="1:21" x14ac:dyDescent="0.3">
      <c r="A214">
        <v>9359</v>
      </c>
      <c r="B214" t="s">
        <v>3251</v>
      </c>
      <c r="C214" s="1">
        <v>42394</v>
      </c>
      <c r="D214" s="1">
        <v>42397</v>
      </c>
      <c r="E214" t="s">
        <v>59</v>
      </c>
      <c r="F214" t="s">
        <v>929</v>
      </c>
      <c r="G214" t="s">
        <v>930</v>
      </c>
      <c r="H214" t="s">
        <v>71</v>
      </c>
      <c r="I214" t="s">
        <v>26</v>
      </c>
      <c r="J214" t="s">
        <v>331</v>
      </c>
      <c r="K214" t="s">
        <v>332</v>
      </c>
      <c r="L214">
        <v>10024</v>
      </c>
      <c r="M214" t="s">
        <v>54</v>
      </c>
      <c r="N214" t="s">
        <v>2884</v>
      </c>
      <c r="O214" t="s">
        <v>83</v>
      </c>
      <c r="P214" t="s">
        <v>324</v>
      </c>
      <c r="Q214" t="s">
        <v>2885</v>
      </c>
      <c r="R214">
        <v>313.72199999999998</v>
      </c>
      <c r="S214">
        <v>3</v>
      </c>
      <c r="T214">
        <v>0.4</v>
      </c>
      <c r="U214">
        <v>-99.34529999999998</v>
      </c>
    </row>
    <row r="215" spans="1:21" x14ac:dyDescent="0.3">
      <c r="A215">
        <v>7294</v>
      </c>
      <c r="B215" t="s">
        <v>3238</v>
      </c>
      <c r="C215" s="1">
        <v>42392</v>
      </c>
      <c r="D215" s="1">
        <v>42398</v>
      </c>
      <c r="E215" t="s">
        <v>22</v>
      </c>
      <c r="F215" t="s">
        <v>3109</v>
      </c>
      <c r="G215" t="s">
        <v>3110</v>
      </c>
      <c r="H215" t="s">
        <v>25</v>
      </c>
      <c r="I215" t="s">
        <v>26</v>
      </c>
      <c r="J215" t="s">
        <v>62</v>
      </c>
      <c r="K215" t="s">
        <v>63</v>
      </c>
      <c r="L215">
        <v>90036</v>
      </c>
      <c r="M215" t="s">
        <v>64</v>
      </c>
      <c r="N215" t="s">
        <v>1640</v>
      </c>
      <c r="O215" t="s">
        <v>83</v>
      </c>
      <c r="P215" t="s">
        <v>106</v>
      </c>
      <c r="Q215" t="s">
        <v>1641</v>
      </c>
      <c r="R215">
        <v>59.99</v>
      </c>
      <c r="S215">
        <v>7</v>
      </c>
      <c r="T215">
        <v>0</v>
      </c>
      <c r="U215">
        <v>21.596400000000003</v>
      </c>
    </row>
    <row r="216" spans="1:21" x14ac:dyDescent="0.3">
      <c r="A216">
        <v>2694</v>
      </c>
      <c r="B216" t="s">
        <v>3233</v>
      </c>
      <c r="C216" s="1">
        <v>42391</v>
      </c>
      <c r="D216" s="1">
        <v>42397</v>
      </c>
      <c r="E216" t="s">
        <v>22</v>
      </c>
      <c r="F216" t="s">
        <v>1292</v>
      </c>
      <c r="G216" t="s">
        <v>1293</v>
      </c>
      <c r="H216" t="s">
        <v>71</v>
      </c>
      <c r="I216" t="s">
        <v>26</v>
      </c>
      <c r="J216" t="s">
        <v>370</v>
      </c>
      <c r="K216" t="s">
        <v>371</v>
      </c>
      <c r="L216">
        <v>98115</v>
      </c>
      <c r="M216" t="s">
        <v>64</v>
      </c>
      <c r="N216" t="s">
        <v>1398</v>
      </c>
      <c r="O216" t="s">
        <v>83</v>
      </c>
      <c r="P216" t="s">
        <v>106</v>
      </c>
      <c r="Q216" t="s">
        <v>1399</v>
      </c>
      <c r="R216">
        <v>109.9</v>
      </c>
      <c r="S216">
        <v>5</v>
      </c>
      <c r="T216">
        <v>0</v>
      </c>
      <c r="U216">
        <v>37.366</v>
      </c>
    </row>
    <row r="217" spans="1:21" x14ac:dyDescent="0.3">
      <c r="A217">
        <v>2472</v>
      </c>
      <c r="B217" t="s">
        <v>3232</v>
      </c>
      <c r="C217" s="1">
        <v>42391</v>
      </c>
      <c r="D217" s="1">
        <v>42397</v>
      </c>
      <c r="E217" t="s">
        <v>22</v>
      </c>
      <c r="F217" t="s">
        <v>3067</v>
      </c>
      <c r="G217" t="s">
        <v>3068</v>
      </c>
      <c r="H217" t="s">
        <v>25</v>
      </c>
      <c r="I217" t="s">
        <v>26</v>
      </c>
      <c r="J217" t="s">
        <v>1807</v>
      </c>
      <c r="K217" t="s">
        <v>581</v>
      </c>
      <c r="L217">
        <v>28314</v>
      </c>
      <c r="M217" t="s">
        <v>74</v>
      </c>
      <c r="N217" t="s">
        <v>1923</v>
      </c>
      <c r="O217" t="s">
        <v>83</v>
      </c>
      <c r="P217" t="s">
        <v>165</v>
      </c>
      <c r="Q217" t="s">
        <v>2971</v>
      </c>
      <c r="R217">
        <v>451.13599999999997</v>
      </c>
      <c r="S217">
        <v>4</v>
      </c>
      <c r="T217">
        <v>0.2</v>
      </c>
      <c r="U217">
        <v>-67.670399999999972</v>
      </c>
    </row>
    <row r="218" spans="1:21" x14ac:dyDescent="0.3">
      <c r="A218">
        <v>2471</v>
      </c>
      <c r="B218" t="s">
        <v>3232</v>
      </c>
      <c r="C218" s="1">
        <v>42391</v>
      </c>
      <c r="D218" s="1">
        <v>42397</v>
      </c>
      <c r="E218" t="s">
        <v>22</v>
      </c>
      <c r="F218" t="s">
        <v>3067</v>
      </c>
      <c r="G218" t="s">
        <v>3068</v>
      </c>
      <c r="H218" t="s">
        <v>25</v>
      </c>
      <c r="I218" t="s">
        <v>26</v>
      </c>
      <c r="J218" t="s">
        <v>1807</v>
      </c>
      <c r="K218" t="s">
        <v>581</v>
      </c>
      <c r="L218">
        <v>28314</v>
      </c>
      <c r="M218" t="s">
        <v>74</v>
      </c>
      <c r="N218" t="s">
        <v>2037</v>
      </c>
      <c r="O218" t="s">
        <v>83</v>
      </c>
      <c r="P218" t="s">
        <v>106</v>
      </c>
      <c r="Q218" t="s">
        <v>2038</v>
      </c>
      <c r="R218">
        <v>14.272</v>
      </c>
      <c r="S218">
        <v>8</v>
      </c>
      <c r="T218">
        <v>0.2</v>
      </c>
      <c r="U218">
        <v>4.281600000000001</v>
      </c>
    </row>
    <row r="219" spans="1:21" x14ac:dyDescent="0.3">
      <c r="A219">
        <v>2877</v>
      </c>
      <c r="B219" t="s">
        <v>3230</v>
      </c>
      <c r="C219" s="1">
        <v>42390</v>
      </c>
      <c r="D219" s="1">
        <v>42392</v>
      </c>
      <c r="E219" t="s">
        <v>59</v>
      </c>
      <c r="F219" t="s">
        <v>1312</v>
      </c>
      <c r="G219" t="s">
        <v>1313</v>
      </c>
      <c r="H219" t="s">
        <v>25</v>
      </c>
      <c r="I219" t="s">
        <v>26</v>
      </c>
      <c r="J219" t="s">
        <v>320</v>
      </c>
      <c r="K219" t="s">
        <v>63</v>
      </c>
      <c r="L219">
        <v>92037</v>
      </c>
      <c r="M219" t="s">
        <v>64</v>
      </c>
      <c r="N219" t="s">
        <v>2980</v>
      </c>
      <c r="O219" t="s">
        <v>83</v>
      </c>
      <c r="P219" t="s">
        <v>84</v>
      </c>
      <c r="Q219" t="s">
        <v>2981</v>
      </c>
      <c r="R219">
        <v>1013.4879999999999</v>
      </c>
      <c r="S219">
        <v>7</v>
      </c>
      <c r="T219">
        <v>0.2</v>
      </c>
      <c r="U219">
        <v>76.011600000000016</v>
      </c>
    </row>
    <row r="220" spans="1:21" x14ac:dyDescent="0.3">
      <c r="A220">
        <v>2876</v>
      </c>
      <c r="B220" t="s">
        <v>3230</v>
      </c>
      <c r="C220" s="1">
        <v>42390</v>
      </c>
      <c r="D220" s="1">
        <v>42392</v>
      </c>
      <c r="E220" t="s">
        <v>59</v>
      </c>
      <c r="F220" t="s">
        <v>1312</v>
      </c>
      <c r="G220" t="s">
        <v>1313</v>
      </c>
      <c r="H220" t="s">
        <v>25</v>
      </c>
      <c r="I220" t="s">
        <v>26</v>
      </c>
      <c r="J220" t="s">
        <v>320</v>
      </c>
      <c r="K220" t="s">
        <v>63</v>
      </c>
      <c r="L220">
        <v>92037</v>
      </c>
      <c r="M220" t="s">
        <v>64</v>
      </c>
      <c r="N220" t="s">
        <v>1847</v>
      </c>
      <c r="O220" t="s">
        <v>83</v>
      </c>
      <c r="P220" t="s">
        <v>84</v>
      </c>
      <c r="Q220" t="s">
        <v>1848</v>
      </c>
      <c r="R220">
        <v>153.56800000000001</v>
      </c>
      <c r="S220">
        <v>2</v>
      </c>
      <c r="T220">
        <v>0.2</v>
      </c>
      <c r="U220">
        <v>-5.758800000000015</v>
      </c>
    </row>
    <row r="221" spans="1:21" x14ac:dyDescent="0.3">
      <c r="A221">
        <v>876</v>
      </c>
      <c r="B221" t="s">
        <v>3228</v>
      </c>
      <c r="C221" s="1">
        <v>42386</v>
      </c>
      <c r="D221" s="1">
        <v>42390</v>
      </c>
      <c r="E221" t="s">
        <v>22</v>
      </c>
      <c r="F221" t="s">
        <v>3019</v>
      </c>
      <c r="G221" t="s">
        <v>3020</v>
      </c>
      <c r="H221" t="s">
        <v>37</v>
      </c>
      <c r="I221" t="s">
        <v>26</v>
      </c>
      <c r="J221" t="s">
        <v>444</v>
      </c>
      <c r="K221" t="s">
        <v>1316</v>
      </c>
      <c r="L221">
        <v>3301</v>
      </c>
      <c r="M221" t="s">
        <v>54</v>
      </c>
      <c r="N221" t="s">
        <v>1163</v>
      </c>
      <c r="O221" t="s">
        <v>83</v>
      </c>
      <c r="P221" t="s">
        <v>106</v>
      </c>
      <c r="Q221" t="s">
        <v>3142</v>
      </c>
      <c r="R221">
        <v>322.59000000000003</v>
      </c>
      <c r="S221">
        <v>3</v>
      </c>
      <c r="T221">
        <v>0</v>
      </c>
      <c r="U221">
        <v>64.518000000000001</v>
      </c>
    </row>
    <row r="222" spans="1:21" x14ac:dyDescent="0.3">
      <c r="A222">
        <v>3236</v>
      </c>
      <c r="B222" t="s">
        <v>3220</v>
      </c>
      <c r="C222" s="1">
        <v>42384</v>
      </c>
      <c r="D222" s="1">
        <v>42384</v>
      </c>
      <c r="E222" t="s">
        <v>480</v>
      </c>
      <c r="F222" t="s">
        <v>2324</v>
      </c>
      <c r="G222" t="s">
        <v>2325</v>
      </c>
      <c r="H222" t="s">
        <v>25</v>
      </c>
      <c r="I222" t="s">
        <v>26</v>
      </c>
      <c r="J222" t="s">
        <v>1740</v>
      </c>
      <c r="K222" t="s">
        <v>1241</v>
      </c>
      <c r="L222">
        <v>6824</v>
      </c>
      <c r="M222" t="s">
        <v>54</v>
      </c>
      <c r="N222" t="s">
        <v>2045</v>
      </c>
      <c r="O222" t="s">
        <v>83</v>
      </c>
      <c r="P222" t="s">
        <v>324</v>
      </c>
      <c r="Q222" t="s">
        <v>2046</v>
      </c>
      <c r="R222">
        <v>181.79699999999997</v>
      </c>
      <c r="S222">
        <v>1</v>
      </c>
      <c r="T222">
        <v>0.3</v>
      </c>
      <c r="U222">
        <v>-15.582599999999999</v>
      </c>
    </row>
    <row r="223" spans="1:21" x14ac:dyDescent="0.3">
      <c r="A223">
        <v>7270</v>
      </c>
      <c r="B223" t="s">
        <v>3215</v>
      </c>
      <c r="C223" s="1">
        <v>42383</v>
      </c>
      <c r="D223" s="1">
        <v>42389</v>
      </c>
      <c r="E223" t="s">
        <v>22</v>
      </c>
      <c r="F223" t="s">
        <v>2882</v>
      </c>
      <c r="G223" t="s">
        <v>2883</v>
      </c>
      <c r="H223" t="s">
        <v>25</v>
      </c>
      <c r="I223" t="s">
        <v>26</v>
      </c>
      <c r="J223" t="s">
        <v>444</v>
      </c>
      <c r="K223" t="s">
        <v>581</v>
      </c>
      <c r="L223">
        <v>28027</v>
      </c>
      <c r="M223" t="s">
        <v>74</v>
      </c>
      <c r="N223" t="s">
        <v>3216</v>
      </c>
      <c r="O223" t="s">
        <v>83</v>
      </c>
      <c r="P223" t="s">
        <v>106</v>
      </c>
      <c r="Q223" t="s">
        <v>3217</v>
      </c>
      <c r="R223">
        <v>315.77600000000007</v>
      </c>
      <c r="S223">
        <v>8</v>
      </c>
      <c r="T223">
        <v>0.2</v>
      </c>
      <c r="U223">
        <v>31.577600000000018</v>
      </c>
    </row>
    <row r="224" spans="1:21" x14ac:dyDescent="0.3">
      <c r="A224">
        <v>8522</v>
      </c>
      <c r="B224" t="s">
        <v>3214</v>
      </c>
      <c r="C224" s="1">
        <v>42380</v>
      </c>
      <c r="D224" s="1">
        <v>42384</v>
      </c>
      <c r="E224" t="s">
        <v>22</v>
      </c>
      <c r="F224" t="s">
        <v>994</v>
      </c>
      <c r="G224" t="s">
        <v>995</v>
      </c>
      <c r="H224" t="s">
        <v>37</v>
      </c>
      <c r="I224" t="s">
        <v>26</v>
      </c>
      <c r="J224" t="s">
        <v>532</v>
      </c>
      <c r="K224" t="s">
        <v>173</v>
      </c>
      <c r="L224">
        <v>43229</v>
      </c>
      <c r="M224" t="s">
        <v>54</v>
      </c>
      <c r="N224" t="s">
        <v>258</v>
      </c>
      <c r="O224" t="s">
        <v>83</v>
      </c>
      <c r="P224" t="s">
        <v>106</v>
      </c>
      <c r="Q224" t="s">
        <v>259</v>
      </c>
      <c r="R224">
        <v>54.992000000000004</v>
      </c>
      <c r="S224">
        <v>14</v>
      </c>
      <c r="T224">
        <v>0.2</v>
      </c>
      <c r="U224">
        <v>8.9361999999999959</v>
      </c>
    </row>
    <row r="225" spans="1:21" x14ac:dyDescent="0.3">
      <c r="A225">
        <v>6970</v>
      </c>
      <c r="B225" t="s">
        <v>3207</v>
      </c>
      <c r="C225" s="1">
        <v>42379</v>
      </c>
      <c r="D225" s="1">
        <v>42382</v>
      </c>
      <c r="E225" t="s">
        <v>59</v>
      </c>
      <c r="F225" t="s">
        <v>3208</v>
      </c>
      <c r="G225" t="s">
        <v>3209</v>
      </c>
      <c r="H225" t="s">
        <v>25</v>
      </c>
      <c r="I225" t="s">
        <v>26</v>
      </c>
      <c r="J225" t="s">
        <v>3210</v>
      </c>
      <c r="K225" t="s">
        <v>371</v>
      </c>
      <c r="L225">
        <v>98632</v>
      </c>
      <c r="M225" t="s">
        <v>64</v>
      </c>
      <c r="N225" t="s">
        <v>133</v>
      </c>
      <c r="O225" t="s">
        <v>83</v>
      </c>
      <c r="P225" t="s">
        <v>106</v>
      </c>
      <c r="Q225" t="s">
        <v>134</v>
      </c>
      <c r="R225">
        <v>24.849999999999998</v>
      </c>
      <c r="S225">
        <v>5</v>
      </c>
      <c r="T225">
        <v>0</v>
      </c>
      <c r="U225">
        <v>7.7034999999999982</v>
      </c>
    </row>
    <row r="226" spans="1:21" x14ac:dyDescent="0.3">
      <c r="A226">
        <v>4667</v>
      </c>
      <c r="B226" t="s">
        <v>3206</v>
      </c>
      <c r="C226" s="1">
        <v>42379</v>
      </c>
      <c r="D226" s="1">
        <v>42386</v>
      </c>
      <c r="E226" t="s">
        <v>22</v>
      </c>
      <c r="F226" t="s">
        <v>1063</v>
      </c>
      <c r="G226" t="s">
        <v>1064</v>
      </c>
      <c r="H226" t="s">
        <v>71</v>
      </c>
      <c r="I226" t="s">
        <v>26</v>
      </c>
      <c r="J226" t="s">
        <v>370</v>
      </c>
      <c r="K226" t="s">
        <v>371</v>
      </c>
      <c r="L226">
        <v>98115</v>
      </c>
      <c r="M226" t="s">
        <v>64</v>
      </c>
      <c r="N226" t="s">
        <v>1317</v>
      </c>
      <c r="O226" t="s">
        <v>83</v>
      </c>
      <c r="P226" t="s">
        <v>106</v>
      </c>
      <c r="Q226" t="s">
        <v>1318</v>
      </c>
      <c r="R226">
        <v>79.92</v>
      </c>
      <c r="S226">
        <v>4</v>
      </c>
      <c r="T226">
        <v>0</v>
      </c>
      <c r="U226">
        <v>34.365600000000008</v>
      </c>
    </row>
    <row r="227" spans="1:21" x14ac:dyDescent="0.3">
      <c r="A227">
        <v>3702</v>
      </c>
      <c r="B227" t="s">
        <v>3205</v>
      </c>
      <c r="C227" s="1">
        <v>42378</v>
      </c>
      <c r="D227" s="1">
        <v>42382</v>
      </c>
      <c r="E227" t="s">
        <v>59</v>
      </c>
      <c r="F227" t="s">
        <v>2428</v>
      </c>
      <c r="G227" t="s">
        <v>2429</v>
      </c>
      <c r="H227" t="s">
        <v>71</v>
      </c>
      <c r="I227" t="s">
        <v>26</v>
      </c>
      <c r="J227" t="s">
        <v>1116</v>
      </c>
      <c r="K227" t="s">
        <v>173</v>
      </c>
      <c r="L227">
        <v>43615</v>
      </c>
      <c r="M227" t="s">
        <v>54</v>
      </c>
      <c r="N227" t="s">
        <v>2871</v>
      </c>
      <c r="O227" t="s">
        <v>83</v>
      </c>
      <c r="P227" t="s">
        <v>106</v>
      </c>
      <c r="Q227" t="s">
        <v>2872</v>
      </c>
      <c r="R227">
        <v>15.168000000000001</v>
      </c>
      <c r="S227">
        <v>2</v>
      </c>
      <c r="T227">
        <v>0.2</v>
      </c>
      <c r="U227">
        <v>3.7920000000000011</v>
      </c>
    </row>
    <row r="228" spans="1:21" x14ac:dyDescent="0.3">
      <c r="A228">
        <v>6851</v>
      </c>
      <c r="B228" t="s">
        <v>3198</v>
      </c>
      <c r="C228" s="1">
        <v>42377</v>
      </c>
      <c r="D228" s="1">
        <v>42381</v>
      </c>
      <c r="E228" t="s">
        <v>22</v>
      </c>
      <c r="F228" t="s">
        <v>69</v>
      </c>
      <c r="G228" t="s">
        <v>70</v>
      </c>
      <c r="H228" t="s">
        <v>71</v>
      </c>
      <c r="I228" t="s">
        <v>26</v>
      </c>
      <c r="J228" t="s">
        <v>1282</v>
      </c>
      <c r="K228" t="s">
        <v>353</v>
      </c>
      <c r="L228">
        <v>53132</v>
      </c>
      <c r="M228" t="s">
        <v>29</v>
      </c>
      <c r="N228" t="s">
        <v>2185</v>
      </c>
      <c r="O228" t="s">
        <v>83</v>
      </c>
      <c r="P228" t="s">
        <v>165</v>
      </c>
      <c r="Q228" t="s">
        <v>2186</v>
      </c>
      <c r="R228">
        <v>1565.88</v>
      </c>
      <c r="S228">
        <v>6</v>
      </c>
      <c r="T228">
        <v>0</v>
      </c>
      <c r="U228">
        <v>407.12880000000007</v>
      </c>
    </row>
    <row r="229" spans="1:21" x14ac:dyDescent="0.3">
      <c r="A229">
        <v>8031</v>
      </c>
      <c r="B229" t="s">
        <v>3197</v>
      </c>
      <c r="C229" s="1">
        <v>42376</v>
      </c>
      <c r="D229" s="1">
        <v>42380</v>
      </c>
      <c r="E229" t="s">
        <v>22</v>
      </c>
      <c r="F229" t="s">
        <v>3025</v>
      </c>
      <c r="G229" t="s">
        <v>3026</v>
      </c>
      <c r="H229" t="s">
        <v>25</v>
      </c>
      <c r="I229" t="s">
        <v>26</v>
      </c>
      <c r="J229" t="s">
        <v>2960</v>
      </c>
      <c r="K229" t="s">
        <v>28</v>
      </c>
      <c r="L229">
        <v>79109</v>
      </c>
      <c r="M229" t="s">
        <v>29</v>
      </c>
      <c r="N229" t="s">
        <v>805</v>
      </c>
      <c r="O229" t="s">
        <v>83</v>
      </c>
      <c r="P229" t="s">
        <v>106</v>
      </c>
      <c r="Q229" t="s">
        <v>806</v>
      </c>
      <c r="R229">
        <v>23.076000000000001</v>
      </c>
      <c r="S229">
        <v>3</v>
      </c>
      <c r="T229">
        <v>0.6</v>
      </c>
      <c r="U229">
        <v>-10.961100000000002</v>
      </c>
    </row>
    <row r="230" spans="1:21" x14ac:dyDescent="0.3">
      <c r="A230">
        <v>9494</v>
      </c>
      <c r="B230" t="s">
        <v>3184</v>
      </c>
      <c r="C230" s="1">
        <v>42372</v>
      </c>
      <c r="D230" s="1">
        <v>42377</v>
      </c>
      <c r="E230" t="s">
        <v>22</v>
      </c>
      <c r="F230" t="s">
        <v>3185</v>
      </c>
      <c r="G230" t="s">
        <v>3186</v>
      </c>
      <c r="H230" t="s">
        <v>71</v>
      </c>
      <c r="I230" t="s">
        <v>26</v>
      </c>
      <c r="J230" t="s">
        <v>3064</v>
      </c>
      <c r="K230" t="s">
        <v>1467</v>
      </c>
      <c r="L230">
        <v>74012</v>
      </c>
      <c r="M230" t="s">
        <v>29</v>
      </c>
      <c r="N230" t="s">
        <v>2080</v>
      </c>
      <c r="O230" t="s">
        <v>83</v>
      </c>
      <c r="P230" t="s">
        <v>324</v>
      </c>
      <c r="Q230" t="s">
        <v>2081</v>
      </c>
      <c r="R230">
        <v>1592.8500000000001</v>
      </c>
      <c r="S230">
        <v>7</v>
      </c>
      <c r="T230">
        <v>0</v>
      </c>
      <c r="U230">
        <v>350.42700000000002</v>
      </c>
    </row>
    <row r="231" spans="1:21" x14ac:dyDescent="0.3">
      <c r="A231">
        <v>4919</v>
      </c>
      <c r="B231" t="s">
        <v>3180</v>
      </c>
      <c r="C231" s="1">
        <v>42371</v>
      </c>
      <c r="D231" s="1">
        <v>42376</v>
      </c>
      <c r="E231" t="s">
        <v>22</v>
      </c>
      <c r="F231" t="s">
        <v>3041</v>
      </c>
      <c r="G231" t="s">
        <v>3042</v>
      </c>
      <c r="H231" t="s">
        <v>71</v>
      </c>
      <c r="I231" t="s">
        <v>26</v>
      </c>
      <c r="J231" t="s">
        <v>3181</v>
      </c>
      <c r="K231" t="s">
        <v>1144</v>
      </c>
      <c r="L231">
        <v>20877</v>
      </c>
      <c r="M231" t="s">
        <v>54</v>
      </c>
      <c r="N231" t="s">
        <v>2963</v>
      </c>
      <c r="O231" t="s">
        <v>83</v>
      </c>
      <c r="P231" t="s">
        <v>165</v>
      </c>
      <c r="Q231" t="s">
        <v>2964</v>
      </c>
      <c r="R231">
        <v>173.94</v>
      </c>
      <c r="S231">
        <v>3</v>
      </c>
      <c r="T231">
        <v>0</v>
      </c>
      <c r="U231">
        <v>38.266800000000003</v>
      </c>
    </row>
    <row r="232" spans="1:21" x14ac:dyDescent="0.3">
      <c r="A232">
        <v>6809</v>
      </c>
      <c r="B232" t="s">
        <v>2829</v>
      </c>
      <c r="C232" s="1">
        <v>42094</v>
      </c>
      <c r="D232" s="1">
        <v>42099</v>
      </c>
      <c r="E232" t="s">
        <v>22</v>
      </c>
      <c r="F232" t="s">
        <v>1537</v>
      </c>
      <c r="G232" t="s">
        <v>1538</v>
      </c>
      <c r="H232" t="s">
        <v>71</v>
      </c>
      <c r="I232" t="s">
        <v>26</v>
      </c>
      <c r="J232" t="s">
        <v>27</v>
      </c>
      <c r="K232" t="s">
        <v>28</v>
      </c>
      <c r="L232">
        <v>77095</v>
      </c>
      <c r="M232" t="s">
        <v>29</v>
      </c>
      <c r="N232" t="s">
        <v>2831</v>
      </c>
      <c r="O232" t="s">
        <v>83</v>
      </c>
      <c r="P232" t="s">
        <v>106</v>
      </c>
      <c r="Q232" t="s">
        <v>2832</v>
      </c>
      <c r="R232">
        <v>22.38</v>
      </c>
      <c r="S232">
        <v>3</v>
      </c>
      <c r="T232">
        <v>0.6</v>
      </c>
      <c r="U232">
        <v>-7.8330000000000055</v>
      </c>
    </row>
    <row r="233" spans="1:21" x14ac:dyDescent="0.3">
      <c r="A233">
        <v>7002</v>
      </c>
      <c r="B233" t="s">
        <v>2824</v>
      </c>
      <c r="C233" s="1">
        <v>42093</v>
      </c>
      <c r="D233" s="1">
        <v>42097</v>
      </c>
      <c r="E233" t="s">
        <v>22</v>
      </c>
      <c r="F233" t="s">
        <v>955</v>
      </c>
      <c r="G233" t="s">
        <v>956</v>
      </c>
      <c r="H233" t="s">
        <v>37</v>
      </c>
      <c r="I233" t="s">
        <v>26</v>
      </c>
      <c r="J233" t="s">
        <v>2825</v>
      </c>
      <c r="K233" t="s">
        <v>39</v>
      </c>
      <c r="L233">
        <v>61761</v>
      </c>
      <c r="M233" t="s">
        <v>29</v>
      </c>
      <c r="N233" t="s">
        <v>2012</v>
      </c>
      <c r="O233" t="s">
        <v>83</v>
      </c>
      <c r="P233" t="s">
        <v>84</v>
      </c>
      <c r="Q233" t="s">
        <v>2013</v>
      </c>
      <c r="R233">
        <v>366.74399999999997</v>
      </c>
      <c r="S233">
        <v>4</v>
      </c>
      <c r="T233">
        <v>0.3</v>
      </c>
      <c r="U233">
        <v>-110.02320000000003</v>
      </c>
    </row>
    <row r="234" spans="1:21" x14ac:dyDescent="0.3">
      <c r="A234">
        <v>4734</v>
      </c>
      <c r="B234" t="s">
        <v>2812</v>
      </c>
      <c r="C234" s="1">
        <v>42092</v>
      </c>
      <c r="D234" s="1">
        <v>42094</v>
      </c>
      <c r="E234" t="s">
        <v>59</v>
      </c>
      <c r="F234" t="s">
        <v>688</v>
      </c>
      <c r="G234" t="s">
        <v>689</v>
      </c>
      <c r="H234" t="s">
        <v>25</v>
      </c>
      <c r="I234" t="s">
        <v>26</v>
      </c>
      <c r="J234" t="s">
        <v>320</v>
      </c>
      <c r="K234" t="s">
        <v>63</v>
      </c>
      <c r="L234">
        <v>92105</v>
      </c>
      <c r="M234" t="s">
        <v>64</v>
      </c>
      <c r="N234" t="s">
        <v>1775</v>
      </c>
      <c r="O234" t="s">
        <v>83</v>
      </c>
      <c r="P234" t="s">
        <v>106</v>
      </c>
      <c r="Q234" t="s">
        <v>1776</v>
      </c>
      <c r="R234">
        <v>19.919999999999998</v>
      </c>
      <c r="S234">
        <v>3</v>
      </c>
      <c r="T234">
        <v>0</v>
      </c>
      <c r="U234">
        <v>9.5615999999999985</v>
      </c>
    </row>
    <row r="235" spans="1:21" x14ac:dyDescent="0.3">
      <c r="A235">
        <v>991</v>
      </c>
      <c r="B235" t="s">
        <v>2806</v>
      </c>
      <c r="C235" s="1">
        <v>42092</v>
      </c>
      <c r="D235" s="1">
        <v>42094</v>
      </c>
      <c r="E235" t="s">
        <v>59</v>
      </c>
      <c r="F235" t="s">
        <v>1936</v>
      </c>
      <c r="G235" t="s">
        <v>1937</v>
      </c>
      <c r="H235" t="s">
        <v>37</v>
      </c>
      <c r="I235" t="s">
        <v>26</v>
      </c>
      <c r="J235" t="s">
        <v>728</v>
      </c>
      <c r="K235" t="s">
        <v>273</v>
      </c>
      <c r="L235">
        <v>32216</v>
      </c>
      <c r="M235" t="s">
        <v>74</v>
      </c>
      <c r="N235" t="s">
        <v>2807</v>
      </c>
      <c r="O235" t="s">
        <v>83</v>
      </c>
      <c r="P235" t="s">
        <v>84</v>
      </c>
      <c r="Q235" t="s">
        <v>2808</v>
      </c>
      <c r="R235">
        <v>1166.92</v>
      </c>
      <c r="S235">
        <v>5</v>
      </c>
      <c r="T235">
        <v>0.2</v>
      </c>
      <c r="U235">
        <v>131.27849999999995</v>
      </c>
    </row>
    <row r="236" spans="1:21" x14ac:dyDescent="0.3">
      <c r="A236">
        <v>9858</v>
      </c>
      <c r="B236" t="s">
        <v>2794</v>
      </c>
      <c r="C236" s="1">
        <v>42089</v>
      </c>
      <c r="D236" s="1">
        <v>42093</v>
      </c>
      <c r="E236" t="s">
        <v>22</v>
      </c>
      <c r="F236" t="s">
        <v>1364</v>
      </c>
      <c r="G236" t="s">
        <v>1365</v>
      </c>
      <c r="H236" t="s">
        <v>71</v>
      </c>
      <c r="I236" t="s">
        <v>26</v>
      </c>
      <c r="J236" t="s">
        <v>370</v>
      </c>
      <c r="K236" t="s">
        <v>371</v>
      </c>
      <c r="L236">
        <v>98103</v>
      </c>
      <c r="M236" t="s">
        <v>64</v>
      </c>
      <c r="N236" t="s">
        <v>970</v>
      </c>
      <c r="O236" t="s">
        <v>83</v>
      </c>
      <c r="P236" t="s">
        <v>324</v>
      </c>
      <c r="Q236" t="s">
        <v>971</v>
      </c>
      <c r="R236">
        <v>3393.68</v>
      </c>
      <c r="S236">
        <v>8</v>
      </c>
      <c r="T236">
        <v>0</v>
      </c>
      <c r="U236">
        <v>610.86239999999998</v>
      </c>
    </row>
    <row r="237" spans="1:21" x14ac:dyDescent="0.3">
      <c r="A237">
        <v>7439</v>
      </c>
      <c r="B237" t="s">
        <v>2784</v>
      </c>
      <c r="C237" s="1">
        <v>42087</v>
      </c>
      <c r="D237" s="1">
        <v>42090</v>
      </c>
      <c r="E237" t="s">
        <v>59</v>
      </c>
      <c r="F237" t="s">
        <v>2321</v>
      </c>
      <c r="G237" t="s">
        <v>2322</v>
      </c>
      <c r="H237" t="s">
        <v>71</v>
      </c>
      <c r="I237" t="s">
        <v>26</v>
      </c>
      <c r="J237" t="s">
        <v>2785</v>
      </c>
      <c r="K237" t="s">
        <v>371</v>
      </c>
      <c r="L237">
        <v>98042</v>
      </c>
      <c r="M237" t="s">
        <v>64</v>
      </c>
      <c r="N237" t="s">
        <v>2786</v>
      </c>
      <c r="O237" t="s">
        <v>83</v>
      </c>
      <c r="P237" t="s">
        <v>106</v>
      </c>
      <c r="Q237" t="s">
        <v>2787</v>
      </c>
      <c r="R237">
        <v>46.900000000000006</v>
      </c>
      <c r="S237">
        <v>5</v>
      </c>
      <c r="T237">
        <v>0</v>
      </c>
      <c r="U237">
        <v>13.132000000000001</v>
      </c>
    </row>
    <row r="238" spans="1:21" x14ac:dyDescent="0.3">
      <c r="A238">
        <v>1595</v>
      </c>
      <c r="B238" t="s">
        <v>2777</v>
      </c>
      <c r="C238" s="1">
        <v>42087</v>
      </c>
      <c r="D238" s="1">
        <v>42090</v>
      </c>
      <c r="E238" t="s">
        <v>68</v>
      </c>
      <c r="F238" t="s">
        <v>1525</v>
      </c>
      <c r="G238" t="s">
        <v>1526</v>
      </c>
      <c r="H238" t="s">
        <v>37</v>
      </c>
      <c r="I238" t="s">
        <v>26</v>
      </c>
      <c r="J238" t="s">
        <v>1420</v>
      </c>
      <c r="K238" t="s">
        <v>39</v>
      </c>
      <c r="L238">
        <v>61604</v>
      </c>
      <c r="M238" t="s">
        <v>29</v>
      </c>
      <c r="N238" t="s">
        <v>1343</v>
      </c>
      <c r="O238" t="s">
        <v>83</v>
      </c>
      <c r="P238" t="s">
        <v>165</v>
      </c>
      <c r="Q238" t="s">
        <v>1344</v>
      </c>
      <c r="R238">
        <v>359.05799999999994</v>
      </c>
      <c r="S238">
        <v>3</v>
      </c>
      <c r="T238">
        <v>0.3</v>
      </c>
      <c r="U238">
        <v>-35.905799999999999</v>
      </c>
    </row>
    <row r="239" spans="1:21" x14ac:dyDescent="0.3">
      <c r="A239">
        <v>1061</v>
      </c>
      <c r="B239" t="s">
        <v>2773</v>
      </c>
      <c r="C239" s="1">
        <v>42086</v>
      </c>
      <c r="D239" s="1">
        <v>42092</v>
      </c>
      <c r="E239" t="s">
        <v>22</v>
      </c>
      <c r="F239" t="s">
        <v>1955</v>
      </c>
      <c r="G239" t="s">
        <v>1956</v>
      </c>
      <c r="H239" t="s">
        <v>25</v>
      </c>
      <c r="I239" t="s">
        <v>26</v>
      </c>
      <c r="J239" t="s">
        <v>27</v>
      </c>
      <c r="K239" t="s">
        <v>28</v>
      </c>
      <c r="L239">
        <v>77095</v>
      </c>
      <c r="M239" t="s">
        <v>29</v>
      </c>
      <c r="N239" t="s">
        <v>1327</v>
      </c>
      <c r="O239" t="s">
        <v>83</v>
      </c>
      <c r="P239" t="s">
        <v>84</v>
      </c>
      <c r="Q239" t="s">
        <v>1328</v>
      </c>
      <c r="R239">
        <v>107.77200000000001</v>
      </c>
      <c r="S239">
        <v>2</v>
      </c>
      <c r="T239">
        <v>0.3</v>
      </c>
      <c r="U239">
        <v>-29.252400000000009</v>
      </c>
    </row>
    <row r="240" spans="1:21" x14ac:dyDescent="0.3">
      <c r="A240">
        <v>5812</v>
      </c>
      <c r="B240" t="s">
        <v>2763</v>
      </c>
      <c r="C240" s="1">
        <v>42085</v>
      </c>
      <c r="D240" s="1">
        <v>42089</v>
      </c>
      <c r="E240" t="s">
        <v>22</v>
      </c>
      <c r="F240" t="s">
        <v>2221</v>
      </c>
      <c r="G240" t="s">
        <v>2222</v>
      </c>
      <c r="H240" t="s">
        <v>71</v>
      </c>
      <c r="I240" t="s">
        <v>26</v>
      </c>
      <c r="J240" t="s">
        <v>320</v>
      </c>
      <c r="K240" t="s">
        <v>63</v>
      </c>
      <c r="L240">
        <v>92037</v>
      </c>
      <c r="M240" t="s">
        <v>64</v>
      </c>
      <c r="N240" t="s">
        <v>1092</v>
      </c>
      <c r="O240" t="s">
        <v>83</v>
      </c>
      <c r="P240" t="s">
        <v>106</v>
      </c>
      <c r="Q240" t="s">
        <v>1093</v>
      </c>
      <c r="R240">
        <v>91.96</v>
      </c>
      <c r="S240">
        <v>2</v>
      </c>
      <c r="T240">
        <v>0</v>
      </c>
      <c r="U240">
        <v>15.633199999999988</v>
      </c>
    </row>
    <row r="241" spans="1:21" x14ac:dyDescent="0.3">
      <c r="A241">
        <v>9963</v>
      </c>
      <c r="B241" t="s">
        <v>2736</v>
      </c>
      <c r="C241" s="1">
        <v>42082</v>
      </c>
      <c r="D241" s="1">
        <v>42085</v>
      </c>
      <c r="E241" t="s">
        <v>68</v>
      </c>
      <c r="F241" t="s">
        <v>2737</v>
      </c>
      <c r="G241" t="s">
        <v>2738</v>
      </c>
      <c r="H241" t="s">
        <v>37</v>
      </c>
      <c r="I241" t="s">
        <v>26</v>
      </c>
      <c r="J241" t="s">
        <v>27</v>
      </c>
      <c r="K241" t="s">
        <v>28</v>
      </c>
      <c r="L241">
        <v>77041</v>
      </c>
      <c r="M241" t="s">
        <v>29</v>
      </c>
      <c r="N241" t="s">
        <v>813</v>
      </c>
      <c r="O241" t="s">
        <v>83</v>
      </c>
      <c r="P241" t="s">
        <v>165</v>
      </c>
      <c r="Q241" t="s">
        <v>814</v>
      </c>
      <c r="R241">
        <v>383.46559999999994</v>
      </c>
      <c r="S241">
        <v>4</v>
      </c>
      <c r="T241">
        <v>0.32</v>
      </c>
      <c r="U241">
        <v>-67.670400000000001</v>
      </c>
    </row>
    <row r="242" spans="1:21" x14ac:dyDescent="0.3">
      <c r="A242">
        <v>4795</v>
      </c>
      <c r="B242" t="s">
        <v>2703</v>
      </c>
      <c r="C242" s="1">
        <v>42079</v>
      </c>
      <c r="D242" s="1">
        <v>42086</v>
      </c>
      <c r="E242" t="s">
        <v>22</v>
      </c>
      <c r="F242" t="s">
        <v>1899</v>
      </c>
      <c r="G242" t="s">
        <v>1900</v>
      </c>
      <c r="H242" t="s">
        <v>71</v>
      </c>
      <c r="I242" t="s">
        <v>26</v>
      </c>
      <c r="J242" t="s">
        <v>62</v>
      </c>
      <c r="K242" t="s">
        <v>63</v>
      </c>
      <c r="L242">
        <v>90036</v>
      </c>
      <c r="M242" t="s">
        <v>64</v>
      </c>
      <c r="N242" t="s">
        <v>2704</v>
      </c>
      <c r="O242" t="s">
        <v>83</v>
      </c>
      <c r="P242" t="s">
        <v>106</v>
      </c>
      <c r="Q242" t="s">
        <v>2705</v>
      </c>
      <c r="R242">
        <v>43.13</v>
      </c>
      <c r="S242">
        <v>1</v>
      </c>
      <c r="T242">
        <v>0</v>
      </c>
      <c r="U242">
        <v>18.114600000000003</v>
      </c>
    </row>
    <row r="243" spans="1:21" x14ac:dyDescent="0.3">
      <c r="A243">
        <v>1559</v>
      </c>
      <c r="B243" t="s">
        <v>2700</v>
      </c>
      <c r="C243" s="1">
        <v>42079</v>
      </c>
      <c r="D243" s="1">
        <v>42081</v>
      </c>
      <c r="E243" t="s">
        <v>59</v>
      </c>
      <c r="F243" t="s">
        <v>2701</v>
      </c>
      <c r="G243" t="s">
        <v>2702</v>
      </c>
      <c r="H243" t="s">
        <v>25</v>
      </c>
      <c r="I243" t="s">
        <v>26</v>
      </c>
      <c r="J243" t="s">
        <v>370</v>
      </c>
      <c r="K243" t="s">
        <v>371</v>
      </c>
      <c r="L243">
        <v>98103</v>
      </c>
      <c r="M243" t="s">
        <v>64</v>
      </c>
      <c r="N243" t="s">
        <v>1088</v>
      </c>
      <c r="O243" t="s">
        <v>83</v>
      </c>
      <c r="P243" t="s">
        <v>324</v>
      </c>
      <c r="Q243" t="s">
        <v>1089</v>
      </c>
      <c r="R243">
        <v>171.96</v>
      </c>
      <c r="S243">
        <v>2</v>
      </c>
      <c r="T243">
        <v>0</v>
      </c>
      <c r="U243">
        <v>44.709600000000009</v>
      </c>
    </row>
    <row r="244" spans="1:21" x14ac:dyDescent="0.3">
      <c r="A244">
        <v>6291</v>
      </c>
      <c r="B244" t="s">
        <v>2686</v>
      </c>
      <c r="C244" s="1">
        <v>42076</v>
      </c>
      <c r="D244" s="1">
        <v>42081</v>
      </c>
      <c r="E244" t="s">
        <v>59</v>
      </c>
      <c r="F244" t="s">
        <v>1160</v>
      </c>
      <c r="G244" t="s">
        <v>1161</v>
      </c>
      <c r="H244" t="s">
        <v>37</v>
      </c>
      <c r="I244" t="s">
        <v>26</v>
      </c>
      <c r="J244" t="s">
        <v>2687</v>
      </c>
      <c r="K244" t="s">
        <v>63</v>
      </c>
      <c r="L244">
        <v>95928</v>
      </c>
      <c r="M244" t="s">
        <v>64</v>
      </c>
      <c r="N244" t="s">
        <v>1697</v>
      </c>
      <c r="O244" t="s">
        <v>83</v>
      </c>
      <c r="P244" t="s">
        <v>106</v>
      </c>
      <c r="Q244" t="s">
        <v>1698</v>
      </c>
      <c r="R244">
        <v>327.76</v>
      </c>
      <c r="S244">
        <v>8</v>
      </c>
      <c r="T244">
        <v>0</v>
      </c>
      <c r="U244">
        <v>91.772800000000018</v>
      </c>
    </row>
    <row r="245" spans="1:21" x14ac:dyDescent="0.3">
      <c r="A245">
        <v>6290</v>
      </c>
      <c r="B245" t="s">
        <v>2686</v>
      </c>
      <c r="C245" s="1">
        <v>42076</v>
      </c>
      <c r="D245" s="1">
        <v>42081</v>
      </c>
      <c r="E245" t="s">
        <v>59</v>
      </c>
      <c r="F245" t="s">
        <v>1160</v>
      </c>
      <c r="G245" t="s">
        <v>1161</v>
      </c>
      <c r="H245" t="s">
        <v>37</v>
      </c>
      <c r="I245" t="s">
        <v>26</v>
      </c>
      <c r="J245" t="s">
        <v>2687</v>
      </c>
      <c r="K245" t="s">
        <v>63</v>
      </c>
      <c r="L245">
        <v>95928</v>
      </c>
      <c r="M245" t="s">
        <v>64</v>
      </c>
      <c r="N245" t="s">
        <v>82</v>
      </c>
      <c r="O245" t="s">
        <v>83</v>
      </c>
      <c r="P245" t="s">
        <v>84</v>
      </c>
      <c r="Q245" t="s">
        <v>85</v>
      </c>
      <c r="R245">
        <v>915.13600000000008</v>
      </c>
      <c r="S245">
        <v>4</v>
      </c>
      <c r="T245">
        <v>0.2</v>
      </c>
      <c r="U245">
        <v>102.95279999999988</v>
      </c>
    </row>
    <row r="246" spans="1:21" x14ac:dyDescent="0.3">
      <c r="A246">
        <v>2026</v>
      </c>
      <c r="B246" t="s">
        <v>2685</v>
      </c>
      <c r="C246" s="1">
        <v>42076</v>
      </c>
      <c r="D246" s="1">
        <v>42078</v>
      </c>
      <c r="E246" t="s">
        <v>68</v>
      </c>
      <c r="F246" t="s">
        <v>1843</v>
      </c>
      <c r="G246" t="s">
        <v>1844</v>
      </c>
      <c r="H246" t="s">
        <v>25</v>
      </c>
      <c r="I246" t="s">
        <v>26</v>
      </c>
      <c r="J246" t="s">
        <v>370</v>
      </c>
      <c r="K246" t="s">
        <v>371</v>
      </c>
      <c r="L246">
        <v>98103</v>
      </c>
      <c r="M246" t="s">
        <v>64</v>
      </c>
      <c r="N246" t="s">
        <v>315</v>
      </c>
      <c r="O246" t="s">
        <v>83</v>
      </c>
      <c r="P246" t="s">
        <v>165</v>
      </c>
      <c r="Q246" t="s">
        <v>316</v>
      </c>
      <c r="R246">
        <v>141.96</v>
      </c>
      <c r="S246">
        <v>2</v>
      </c>
      <c r="T246">
        <v>0</v>
      </c>
      <c r="U246">
        <v>39.748800000000003</v>
      </c>
    </row>
    <row r="247" spans="1:21" x14ac:dyDescent="0.3">
      <c r="A247">
        <v>3660</v>
      </c>
      <c r="B247" t="s">
        <v>2680</v>
      </c>
      <c r="C247" s="1">
        <v>42075</v>
      </c>
      <c r="D247" s="1">
        <v>42080</v>
      </c>
      <c r="E247" t="s">
        <v>22</v>
      </c>
      <c r="F247" t="s">
        <v>2681</v>
      </c>
      <c r="G247" t="s">
        <v>2682</v>
      </c>
      <c r="H247" t="s">
        <v>71</v>
      </c>
      <c r="I247" t="s">
        <v>26</v>
      </c>
      <c r="J247" t="s">
        <v>2683</v>
      </c>
      <c r="K247" t="s">
        <v>273</v>
      </c>
      <c r="L247">
        <v>33317</v>
      </c>
      <c r="M247" t="s">
        <v>74</v>
      </c>
      <c r="N247" t="s">
        <v>1484</v>
      </c>
      <c r="O247" t="s">
        <v>83</v>
      </c>
      <c r="P247" t="s">
        <v>106</v>
      </c>
      <c r="Q247" t="s">
        <v>1485</v>
      </c>
      <c r="R247">
        <v>6.4080000000000004</v>
      </c>
      <c r="S247">
        <v>3</v>
      </c>
      <c r="T247">
        <v>0.2</v>
      </c>
      <c r="U247">
        <v>1.4418</v>
      </c>
    </row>
    <row r="248" spans="1:21" x14ac:dyDescent="0.3">
      <c r="A248">
        <v>3659</v>
      </c>
      <c r="B248" t="s">
        <v>2680</v>
      </c>
      <c r="C248" s="1">
        <v>42075</v>
      </c>
      <c r="D248" s="1">
        <v>42080</v>
      </c>
      <c r="E248" t="s">
        <v>22</v>
      </c>
      <c r="F248" t="s">
        <v>2681</v>
      </c>
      <c r="G248" t="s">
        <v>2682</v>
      </c>
      <c r="H248" t="s">
        <v>71</v>
      </c>
      <c r="I248" t="s">
        <v>26</v>
      </c>
      <c r="J248" t="s">
        <v>2683</v>
      </c>
      <c r="K248" t="s">
        <v>273</v>
      </c>
      <c r="L248">
        <v>33317</v>
      </c>
      <c r="M248" t="s">
        <v>74</v>
      </c>
      <c r="N248" t="s">
        <v>229</v>
      </c>
      <c r="O248" t="s">
        <v>83</v>
      </c>
      <c r="P248" t="s">
        <v>106</v>
      </c>
      <c r="Q248" t="s">
        <v>230</v>
      </c>
      <c r="R248">
        <v>30.880000000000003</v>
      </c>
      <c r="S248">
        <v>4</v>
      </c>
      <c r="T248">
        <v>0.2</v>
      </c>
      <c r="U248">
        <v>3.8599999999999977</v>
      </c>
    </row>
    <row r="249" spans="1:21" x14ac:dyDescent="0.3">
      <c r="A249">
        <v>3999</v>
      </c>
      <c r="B249" t="s">
        <v>2662</v>
      </c>
      <c r="C249" s="1">
        <v>42071</v>
      </c>
      <c r="D249" s="1">
        <v>42075</v>
      </c>
      <c r="E249" t="s">
        <v>22</v>
      </c>
      <c r="F249" t="s">
        <v>2663</v>
      </c>
      <c r="G249" t="s">
        <v>2664</v>
      </c>
      <c r="H249" t="s">
        <v>25</v>
      </c>
      <c r="I249" t="s">
        <v>26</v>
      </c>
      <c r="J249" t="s">
        <v>2576</v>
      </c>
      <c r="K249" t="s">
        <v>353</v>
      </c>
      <c r="L249">
        <v>53142</v>
      </c>
      <c r="M249" t="s">
        <v>29</v>
      </c>
      <c r="N249" t="s">
        <v>1308</v>
      </c>
      <c r="O249" t="s">
        <v>83</v>
      </c>
      <c r="P249" t="s">
        <v>106</v>
      </c>
      <c r="Q249" t="s">
        <v>1309</v>
      </c>
      <c r="R249">
        <v>373.08</v>
      </c>
      <c r="S249">
        <v>6</v>
      </c>
      <c r="T249">
        <v>0</v>
      </c>
      <c r="U249">
        <v>82.077600000000004</v>
      </c>
    </row>
    <row r="250" spans="1:21" x14ac:dyDescent="0.3">
      <c r="A250">
        <v>3996</v>
      </c>
      <c r="B250" t="s">
        <v>2662</v>
      </c>
      <c r="C250" s="1">
        <v>42071</v>
      </c>
      <c r="D250" s="1">
        <v>42075</v>
      </c>
      <c r="E250" t="s">
        <v>22</v>
      </c>
      <c r="F250" t="s">
        <v>2663</v>
      </c>
      <c r="G250" t="s">
        <v>2664</v>
      </c>
      <c r="H250" t="s">
        <v>25</v>
      </c>
      <c r="I250" t="s">
        <v>26</v>
      </c>
      <c r="J250" t="s">
        <v>2576</v>
      </c>
      <c r="K250" t="s">
        <v>353</v>
      </c>
      <c r="L250">
        <v>53142</v>
      </c>
      <c r="M250" t="s">
        <v>29</v>
      </c>
      <c r="N250" t="s">
        <v>2665</v>
      </c>
      <c r="O250" t="s">
        <v>83</v>
      </c>
      <c r="P250" t="s">
        <v>84</v>
      </c>
      <c r="Q250" t="s">
        <v>2666</v>
      </c>
      <c r="R250">
        <v>860.93</v>
      </c>
      <c r="S250">
        <v>7</v>
      </c>
      <c r="T250">
        <v>0</v>
      </c>
      <c r="U250">
        <v>189.40460000000002</v>
      </c>
    </row>
    <row r="251" spans="1:21" x14ac:dyDescent="0.3">
      <c r="A251">
        <v>3995</v>
      </c>
      <c r="B251" t="s">
        <v>2662</v>
      </c>
      <c r="C251" s="1">
        <v>42071</v>
      </c>
      <c r="D251" s="1">
        <v>42075</v>
      </c>
      <c r="E251" t="s">
        <v>22</v>
      </c>
      <c r="F251" t="s">
        <v>2663</v>
      </c>
      <c r="G251" t="s">
        <v>2664</v>
      </c>
      <c r="H251" t="s">
        <v>25</v>
      </c>
      <c r="I251" t="s">
        <v>26</v>
      </c>
      <c r="J251" t="s">
        <v>2576</v>
      </c>
      <c r="K251" t="s">
        <v>353</v>
      </c>
      <c r="L251">
        <v>53142</v>
      </c>
      <c r="M251" t="s">
        <v>29</v>
      </c>
      <c r="N251" t="s">
        <v>1650</v>
      </c>
      <c r="O251" t="s">
        <v>83</v>
      </c>
      <c r="P251" t="s">
        <v>165</v>
      </c>
      <c r="Q251" t="s">
        <v>1651</v>
      </c>
      <c r="R251">
        <v>512.93999999999994</v>
      </c>
      <c r="S251">
        <v>3</v>
      </c>
      <c r="T251">
        <v>0</v>
      </c>
      <c r="U251">
        <v>97.45859999999999</v>
      </c>
    </row>
    <row r="252" spans="1:21" x14ac:dyDescent="0.3">
      <c r="A252">
        <v>2273</v>
      </c>
      <c r="B252" t="s">
        <v>2654</v>
      </c>
      <c r="C252" s="1">
        <v>42069</v>
      </c>
      <c r="D252" s="1">
        <v>42074</v>
      </c>
      <c r="E252" t="s">
        <v>22</v>
      </c>
      <c r="F252" t="s">
        <v>1622</v>
      </c>
      <c r="G252" t="s">
        <v>1623</v>
      </c>
      <c r="H252" t="s">
        <v>25</v>
      </c>
      <c r="I252" t="s">
        <v>26</v>
      </c>
      <c r="J252" t="s">
        <v>161</v>
      </c>
      <c r="K252" t="s">
        <v>63</v>
      </c>
      <c r="L252">
        <v>94122</v>
      </c>
      <c r="M252" t="s">
        <v>64</v>
      </c>
      <c r="N252" t="s">
        <v>1308</v>
      </c>
      <c r="O252" t="s">
        <v>83</v>
      </c>
      <c r="P252" t="s">
        <v>106</v>
      </c>
      <c r="Q252" t="s">
        <v>1309</v>
      </c>
      <c r="R252">
        <v>435.26</v>
      </c>
      <c r="S252">
        <v>7</v>
      </c>
      <c r="T252">
        <v>0</v>
      </c>
      <c r="U252">
        <v>95.757200000000012</v>
      </c>
    </row>
    <row r="253" spans="1:21" x14ac:dyDescent="0.3">
      <c r="A253">
        <v>8251</v>
      </c>
      <c r="B253" t="s">
        <v>2653</v>
      </c>
      <c r="C253" s="1">
        <v>42068</v>
      </c>
      <c r="D253" s="1">
        <v>42072</v>
      </c>
      <c r="E253" t="s">
        <v>59</v>
      </c>
      <c r="F253" t="s">
        <v>1849</v>
      </c>
      <c r="G253" t="s">
        <v>1850</v>
      </c>
      <c r="H253" t="s">
        <v>25</v>
      </c>
      <c r="I253" t="s">
        <v>26</v>
      </c>
      <c r="J253" t="s">
        <v>476</v>
      </c>
      <c r="K253" t="s">
        <v>39</v>
      </c>
      <c r="L253">
        <v>60653</v>
      </c>
      <c r="M253" t="s">
        <v>29</v>
      </c>
      <c r="N253" t="s">
        <v>2113</v>
      </c>
      <c r="O253" t="s">
        <v>83</v>
      </c>
      <c r="P253" t="s">
        <v>106</v>
      </c>
      <c r="Q253" t="s">
        <v>670</v>
      </c>
      <c r="R253">
        <v>4.7119999999999997</v>
      </c>
      <c r="S253">
        <v>2</v>
      </c>
      <c r="T253">
        <v>0.6</v>
      </c>
      <c r="U253">
        <v>-1.8847999999999994</v>
      </c>
    </row>
    <row r="254" spans="1:21" x14ac:dyDescent="0.3">
      <c r="A254">
        <v>5256</v>
      </c>
      <c r="B254" t="s">
        <v>2643</v>
      </c>
      <c r="C254" s="1">
        <v>42068</v>
      </c>
      <c r="D254" s="1">
        <v>42070</v>
      </c>
      <c r="E254" t="s">
        <v>59</v>
      </c>
      <c r="F254" t="s">
        <v>2644</v>
      </c>
      <c r="G254" t="s">
        <v>2645</v>
      </c>
      <c r="H254" t="s">
        <v>71</v>
      </c>
      <c r="I254" t="s">
        <v>26</v>
      </c>
      <c r="J254" t="s">
        <v>2646</v>
      </c>
      <c r="K254" t="s">
        <v>53</v>
      </c>
      <c r="L254">
        <v>18018</v>
      </c>
      <c r="M254" t="s">
        <v>54</v>
      </c>
      <c r="N254" t="s">
        <v>2647</v>
      </c>
      <c r="O254" t="s">
        <v>83</v>
      </c>
      <c r="P254" t="s">
        <v>106</v>
      </c>
      <c r="Q254" t="s">
        <v>2648</v>
      </c>
      <c r="R254">
        <v>33.568000000000005</v>
      </c>
      <c r="S254">
        <v>2</v>
      </c>
      <c r="T254">
        <v>0.2</v>
      </c>
      <c r="U254">
        <v>-5.4548000000000041</v>
      </c>
    </row>
    <row r="255" spans="1:21" x14ac:dyDescent="0.3">
      <c r="A255">
        <v>5255</v>
      </c>
      <c r="B255" t="s">
        <v>2643</v>
      </c>
      <c r="C255" s="1">
        <v>42068</v>
      </c>
      <c r="D255" s="1">
        <v>42070</v>
      </c>
      <c r="E255" t="s">
        <v>59</v>
      </c>
      <c r="F255" t="s">
        <v>2644</v>
      </c>
      <c r="G255" t="s">
        <v>2645</v>
      </c>
      <c r="H255" t="s">
        <v>71</v>
      </c>
      <c r="I255" t="s">
        <v>26</v>
      </c>
      <c r="J255" t="s">
        <v>2646</v>
      </c>
      <c r="K255" t="s">
        <v>53</v>
      </c>
      <c r="L255">
        <v>18018</v>
      </c>
      <c r="M255" t="s">
        <v>54</v>
      </c>
      <c r="N255" t="s">
        <v>1424</v>
      </c>
      <c r="O255" t="s">
        <v>83</v>
      </c>
      <c r="P255" t="s">
        <v>84</v>
      </c>
      <c r="Q255" t="s">
        <v>1425</v>
      </c>
      <c r="R255">
        <v>99.372</v>
      </c>
      <c r="S255">
        <v>2</v>
      </c>
      <c r="T255">
        <v>0.3</v>
      </c>
      <c r="U255">
        <v>-7.0979999999999919</v>
      </c>
    </row>
    <row r="256" spans="1:21" x14ac:dyDescent="0.3">
      <c r="A256">
        <v>1882</v>
      </c>
      <c r="B256" t="s">
        <v>2636</v>
      </c>
      <c r="C256" s="1">
        <v>42068</v>
      </c>
      <c r="D256" s="1">
        <v>42068</v>
      </c>
      <c r="E256" t="s">
        <v>480</v>
      </c>
      <c r="F256" t="s">
        <v>1642</v>
      </c>
      <c r="G256" t="s">
        <v>1643</v>
      </c>
      <c r="H256" t="s">
        <v>25</v>
      </c>
      <c r="I256" t="s">
        <v>26</v>
      </c>
      <c r="J256" t="s">
        <v>331</v>
      </c>
      <c r="K256" t="s">
        <v>332</v>
      </c>
      <c r="L256">
        <v>10011</v>
      </c>
      <c r="M256" t="s">
        <v>54</v>
      </c>
      <c r="N256" t="s">
        <v>429</v>
      </c>
      <c r="O256" t="s">
        <v>83</v>
      </c>
      <c r="P256" t="s">
        <v>84</v>
      </c>
      <c r="Q256" t="s">
        <v>430</v>
      </c>
      <c r="R256">
        <v>383.60700000000003</v>
      </c>
      <c r="S256">
        <v>7</v>
      </c>
      <c r="T256">
        <v>0.1</v>
      </c>
      <c r="U256">
        <v>63.934499999999971</v>
      </c>
    </row>
    <row r="257" spans="1:21" x14ac:dyDescent="0.3">
      <c r="A257">
        <v>118</v>
      </c>
      <c r="B257" t="s">
        <v>2632</v>
      </c>
      <c r="C257" s="1">
        <v>42065</v>
      </c>
      <c r="D257" s="1">
        <v>42069</v>
      </c>
      <c r="E257" t="s">
        <v>22</v>
      </c>
      <c r="F257" t="s">
        <v>2633</v>
      </c>
      <c r="G257" t="s">
        <v>2634</v>
      </c>
      <c r="H257" t="s">
        <v>25</v>
      </c>
      <c r="I257" t="s">
        <v>26</v>
      </c>
      <c r="J257" t="s">
        <v>370</v>
      </c>
      <c r="K257" t="s">
        <v>371</v>
      </c>
      <c r="L257">
        <v>98103</v>
      </c>
      <c r="M257" t="s">
        <v>64</v>
      </c>
      <c r="N257" t="s">
        <v>2140</v>
      </c>
      <c r="O257" t="s">
        <v>83</v>
      </c>
      <c r="P257" t="s">
        <v>324</v>
      </c>
      <c r="Q257" t="s">
        <v>2141</v>
      </c>
      <c r="R257">
        <v>787.53</v>
      </c>
      <c r="S257">
        <v>3</v>
      </c>
      <c r="T257">
        <v>0</v>
      </c>
      <c r="U257">
        <v>165.38129999999995</v>
      </c>
    </row>
    <row r="258" spans="1:21" x14ac:dyDescent="0.3">
      <c r="A258">
        <v>8782</v>
      </c>
      <c r="B258" t="s">
        <v>2621</v>
      </c>
      <c r="C258" s="1">
        <v>42064</v>
      </c>
      <c r="D258" s="1">
        <v>42067</v>
      </c>
      <c r="E258" t="s">
        <v>68</v>
      </c>
      <c r="F258" t="s">
        <v>643</v>
      </c>
      <c r="G258" t="s">
        <v>644</v>
      </c>
      <c r="H258" t="s">
        <v>71</v>
      </c>
      <c r="I258" t="s">
        <v>26</v>
      </c>
      <c r="J258" t="s">
        <v>27</v>
      </c>
      <c r="K258" t="s">
        <v>28</v>
      </c>
      <c r="L258">
        <v>77070</v>
      </c>
      <c r="M258" t="s">
        <v>29</v>
      </c>
      <c r="N258" t="s">
        <v>2624</v>
      </c>
      <c r="O258" t="s">
        <v>83</v>
      </c>
      <c r="P258" t="s">
        <v>165</v>
      </c>
      <c r="Q258" t="s">
        <v>2625</v>
      </c>
      <c r="R258">
        <v>1227.9983999999999</v>
      </c>
      <c r="S258">
        <v>6</v>
      </c>
      <c r="T258">
        <v>0.32</v>
      </c>
      <c r="U258">
        <v>-36.117600000000152</v>
      </c>
    </row>
    <row r="259" spans="1:21" x14ac:dyDescent="0.3">
      <c r="A259">
        <v>8503</v>
      </c>
      <c r="B259" t="s">
        <v>2617</v>
      </c>
      <c r="C259" s="1">
        <v>42064</v>
      </c>
      <c r="D259" s="1">
        <v>42066</v>
      </c>
      <c r="E259" t="s">
        <v>59</v>
      </c>
      <c r="F259" t="s">
        <v>2254</v>
      </c>
      <c r="G259" t="s">
        <v>2255</v>
      </c>
      <c r="H259" t="s">
        <v>71</v>
      </c>
      <c r="I259" t="s">
        <v>26</v>
      </c>
      <c r="J259" t="s">
        <v>62</v>
      </c>
      <c r="K259" t="s">
        <v>63</v>
      </c>
      <c r="L259">
        <v>90045</v>
      </c>
      <c r="M259" t="s">
        <v>64</v>
      </c>
      <c r="N259" t="s">
        <v>1327</v>
      </c>
      <c r="O259" t="s">
        <v>83</v>
      </c>
      <c r="P259" t="s">
        <v>84</v>
      </c>
      <c r="Q259" t="s">
        <v>1328</v>
      </c>
      <c r="R259">
        <v>184.75200000000001</v>
      </c>
      <c r="S259">
        <v>3</v>
      </c>
      <c r="T259">
        <v>0.2</v>
      </c>
      <c r="U259">
        <v>-20.784600000000012</v>
      </c>
    </row>
    <row r="260" spans="1:21" x14ac:dyDescent="0.3">
      <c r="A260">
        <v>230</v>
      </c>
      <c r="B260" t="s">
        <v>2613</v>
      </c>
      <c r="C260" s="1">
        <v>42063</v>
      </c>
      <c r="D260" s="1">
        <v>42067</v>
      </c>
      <c r="E260" t="s">
        <v>22</v>
      </c>
      <c r="F260" t="s">
        <v>1669</v>
      </c>
      <c r="G260" t="s">
        <v>1670</v>
      </c>
      <c r="H260" t="s">
        <v>25</v>
      </c>
      <c r="I260" t="s">
        <v>26</v>
      </c>
      <c r="J260" t="s">
        <v>427</v>
      </c>
      <c r="K260" t="s">
        <v>266</v>
      </c>
      <c r="L260">
        <v>38401</v>
      </c>
      <c r="M260" t="s">
        <v>74</v>
      </c>
      <c r="N260" t="s">
        <v>630</v>
      </c>
      <c r="O260" t="s">
        <v>83</v>
      </c>
      <c r="P260" t="s">
        <v>84</v>
      </c>
      <c r="Q260" t="s">
        <v>631</v>
      </c>
      <c r="R260">
        <v>389.69600000000003</v>
      </c>
      <c r="S260">
        <v>8</v>
      </c>
      <c r="T260">
        <v>0.2</v>
      </c>
      <c r="U260">
        <v>43.840799999999973</v>
      </c>
    </row>
    <row r="261" spans="1:21" x14ac:dyDescent="0.3">
      <c r="A261">
        <v>229</v>
      </c>
      <c r="B261" t="s">
        <v>2613</v>
      </c>
      <c r="C261" s="1">
        <v>42063</v>
      </c>
      <c r="D261" s="1">
        <v>42067</v>
      </c>
      <c r="E261" t="s">
        <v>22</v>
      </c>
      <c r="F261" t="s">
        <v>1669</v>
      </c>
      <c r="G261" t="s">
        <v>1670</v>
      </c>
      <c r="H261" t="s">
        <v>25</v>
      </c>
      <c r="I261" t="s">
        <v>26</v>
      </c>
      <c r="J261" t="s">
        <v>427</v>
      </c>
      <c r="K261" t="s">
        <v>266</v>
      </c>
      <c r="L261">
        <v>38401</v>
      </c>
      <c r="M261" t="s">
        <v>74</v>
      </c>
      <c r="N261" t="s">
        <v>2382</v>
      </c>
      <c r="O261" t="s">
        <v>83</v>
      </c>
      <c r="P261" t="s">
        <v>84</v>
      </c>
      <c r="Q261" t="s">
        <v>2383</v>
      </c>
      <c r="R261">
        <v>161.56800000000001</v>
      </c>
      <c r="S261">
        <v>2</v>
      </c>
      <c r="T261">
        <v>0.2</v>
      </c>
      <c r="U261">
        <v>-28.274400000000021</v>
      </c>
    </row>
    <row r="262" spans="1:21" x14ac:dyDescent="0.3">
      <c r="A262">
        <v>4541</v>
      </c>
      <c r="B262" t="s">
        <v>2607</v>
      </c>
      <c r="C262" s="1">
        <v>42062</v>
      </c>
      <c r="D262" s="1">
        <v>42065</v>
      </c>
      <c r="E262" t="s">
        <v>22</v>
      </c>
      <c r="F262" t="s">
        <v>1989</v>
      </c>
      <c r="G262" t="s">
        <v>1990</v>
      </c>
      <c r="H262" t="s">
        <v>71</v>
      </c>
      <c r="I262" t="s">
        <v>26</v>
      </c>
      <c r="J262" t="s">
        <v>2434</v>
      </c>
      <c r="K262" t="s">
        <v>2106</v>
      </c>
      <c r="L262">
        <v>2908</v>
      </c>
      <c r="M262" t="s">
        <v>54</v>
      </c>
      <c r="N262" t="s">
        <v>1585</v>
      </c>
      <c r="O262" t="s">
        <v>83</v>
      </c>
      <c r="P262" t="s">
        <v>324</v>
      </c>
      <c r="Q262" t="s">
        <v>1586</v>
      </c>
      <c r="R262">
        <v>493.9199999999999</v>
      </c>
      <c r="S262">
        <v>7</v>
      </c>
      <c r="T262">
        <v>0.3</v>
      </c>
      <c r="U262">
        <v>-28.22399999999999</v>
      </c>
    </row>
    <row r="263" spans="1:21" x14ac:dyDescent="0.3">
      <c r="A263">
        <v>4740</v>
      </c>
      <c r="B263" t="s">
        <v>2582</v>
      </c>
      <c r="C263" s="1">
        <v>42053</v>
      </c>
      <c r="D263" s="1">
        <v>42059</v>
      </c>
      <c r="E263" t="s">
        <v>22</v>
      </c>
      <c r="F263" t="s">
        <v>2583</v>
      </c>
      <c r="G263" t="s">
        <v>2584</v>
      </c>
      <c r="H263" t="s">
        <v>25</v>
      </c>
      <c r="I263" t="s">
        <v>26</v>
      </c>
      <c r="J263" t="s">
        <v>975</v>
      </c>
      <c r="K263" t="s">
        <v>63</v>
      </c>
      <c r="L263">
        <v>90805</v>
      </c>
      <c r="M263" t="s">
        <v>64</v>
      </c>
      <c r="N263" t="s">
        <v>2392</v>
      </c>
      <c r="O263" t="s">
        <v>83</v>
      </c>
      <c r="P263" t="s">
        <v>324</v>
      </c>
      <c r="Q263" t="s">
        <v>2393</v>
      </c>
      <c r="R263">
        <v>35.544000000000004</v>
      </c>
      <c r="S263">
        <v>1</v>
      </c>
      <c r="T263">
        <v>0.2</v>
      </c>
      <c r="U263">
        <v>-0.88860000000000205</v>
      </c>
    </row>
    <row r="264" spans="1:21" x14ac:dyDescent="0.3">
      <c r="A264">
        <v>3273</v>
      </c>
      <c r="B264" t="s">
        <v>2564</v>
      </c>
      <c r="C264" s="1">
        <v>42044</v>
      </c>
      <c r="D264" s="1">
        <v>42051</v>
      </c>
      <c r="E264" t="s">
        <v>22</v>
      </c>
      <c r="F264" t="s">
        <v>2565</v>
      </c>
      <c r="G264" t="s">
        <v>2566</v>
      </c>
      <c r="H264" t="s">
        <v>25</v>
      </c>
      <c r="I264" t="s">
        <v>26</v>
      </c>
      <c r="J264" t="s">
        <v>62</v>
      </c>
      <c r="K264" t="s">
        <v>63</v>
      </c>
      <c r="L264">
        <v>90049</v>
      </c>
      <c r="M264" t="s">
        <v>64</v>
      </c>
      <c r="N264" t="s">
        <v>2000</v>
      </c>
      <c r="O264" t="s">
        <v>83</v>
      </c>
      <c r="P264" t="s">
        <v>84</v>
      </c>
      <c r="Q264" t="s">
        <v>2001</v>
      </c>
      <c r="R264">
        <v>203.92</v>
      </c>
      <c r="S264">
        <v>5</v>
      </c>
      <c r="T264">
        <v>0.2</v>
      </c>
      <c r="U264">
        <v>22.940999999999995</v>
      </c>
    </row>
    <row r="265" spans="1:21" x14ac:dyDescent="0.3">
      <c r="A265">
        <v>1844</v>
      </c>
      <c r="B265" t="s">
        <v>2563</v>
      </c>
      <c r="C265" s="1">
        <v>42044</v>
      </c>
      <c r="D265" s="1">
        <v>42046</v>
      </c>
      <c r="E265" t="s">
        <v>59</v>
      </c>
      <c r="F265" t="s">
        <v>1913</v>
      </c>
      <c r="G265" t="s">
        <v>1914</v>
      </c>
      <c r="H265" t="s">
        <v>71</v>
      </c>
      <c r="I265" t="s">
        <v>26</v>
      </c>
      <c r="J265" t="s">
        <v>1244</v>
      </c>
      <c r="K265" t="s">
        <v>28</v>
      </c>
      <c r="L265">
        <v>78207</v>
      </c>
      <c r="M265" t="s">
        <v>29</v>
      </c>
      <c r="N265" t="s">
        <v>808</v>
      </c>
      <c r="O265" t="s">
        <v>83</v>
      </c>
      <c r="P265" t="s">
        <v>106</v>
      </c>
      <c r="Q265" t="s">
        <v>809</v>
      </c>
      <c r="R265">
        <v>40.783999999999999</v>
      </c>
      <c r="S265">
        <v>2</v>
      </c>
      <c r="T265">
        <v>0.6</v>
      </c>
      <c r="U265">
        <v>-30.588000000000001</v>
      </c>
    </row>
    <row r="266" spans="1:21" x14ac:dyDescent="0.3">
      <c r="A266">
        <v>4942</v>
      </c>
      <c r="B266" t="s">
        <v>2542</v>
      </c>
      <c r="C266" s="1">
        <v>42041</v>
      </c>
      <c r="D266" s="1">
        <v>42048</v>
      </c>
      <c r="E266" t="s">
        <v>22</v>
      </c>
      <c r="F266" t="s">
        <v>1657</v>
      </c>
      <c r="G266" t="s">
        <v>1658</v>
      </c>
      <c r="H266" t="s">
        <v>25</v>
      </c>
      <c r="I266" t="s">
        <v>26</v>
      </c>
      <c r="J266" t="s">
        <v>580</v>
      </c>
      <c r="K266" t="s">
        <v>132</v>
      </c>
      <c r="L266">
        <v>19805</v>
      </c>
      <c r="M266" t="s">
        <v>54</v>
      </c>
      <c r="N266" t="s">
        <v>2543</v>
      </c>
      <c r="O266" t="s">
        <v>83</v>
      </c>
      <c r="P266" t="s">
        <v>165</v>
      </c>
      <c r="Q266" t="s">
        <v>2544</v>
      </c>
      <c r="R266">
        <v>283.92</v>
      </c>
      <c r="S266">
        <v>4</v>
      </c>
      <c r="T266">
        <v>0</v>
      </c>
      <c r="U266">
        <v>82.336799999999982</v>
      </c>
    </row>
    <row r="267" spans="1:21" x14ac:dyDescent="0.3">
      <c r="A267">
        <v>4941</v>
      </c>
      <c r="B267" t="s">
        <v>2542</v>
      </c>
      <c r="C267" s="1">
        <v>42041</v>
      </c>
      <c r="D267" s="1">
        <v>42048</v>
      </c>
      <c r="E267" t="s">
        <v>22</v>
      </c>
      <c r="F267" t="s">
        <v>1657</v>
      </c>
      <c r="G267" t="s">
        <v>1658</v>
      </c>
      <c r="H267" t="s">
        <v>25</v>
      </c>
      <c r="I267" t="s">
        <v>26</v>
      </c>
      <c r="J267" t="s">
        <v>580</v>
      </c>
      <c r="K267" t="s">
        <v>132</v>
      </c>
      <c r="L267">
        <v>19805</v>
      </c>
      <c r="M267" t="s">
        <v>54</v>
      </c>
      <c r="N267" t="s">
        <v>2346</v>
      </c>
      <c r="O267" t="s">
        <v>83</v>
      </c>
      <c r="P267" t="s">
        <v>84</v>
      </c>
      <c r="Q267" t="s">
        <v>2347</v>
      </c>
      <c r="R267">
        <v>1268.82</v>
      </c>
      <c r="S267">
        <v>9</v>
      </c>
      <c r="T267">
        <v>0</v>
      </c>
      <c r="U267">
        <v>266.45219999999989</v>
      </c>
    </row>
    <row r="268" spans="1:21" x14ac:dyDescent="0.3">
      <c r="A268">
        <v>7826</v>
      </c>
      <c r="B268" t="s">
        <v>2539</v>
      </c>
      <c r="C268" s="1">
        <v>42038</v>
      </c>
      <c r="D268" s="1">
        <v>42042</v>
      </c>
      <c r="E268" t="s">
        <v>22</v>
      </c>
      <c r="F268" t="s">
        <v>1296</v>
      </c>
      <c r="G268" t="s">
        <v>1297</v>
      </c>
      <c r="H268" t="s">
        <v>71</v>
      </c>
      <c r="I268" t="s">
        <v>26</v>
      </c>
      <c r="J268" t="s">
        <v>2540</v>
      </c>
      <c r="K268" t="s">
        <v>332</v>
      </c>
      <c r="L268">
        <v>13440</v>
      </c>
      <c r="M268" t="s">
        <v>54</v>
      </c>
      <c r="N268" t="s">
        <v>2436</v>
      </c>
      <c r="O268" t="s">
        <v>83</v>
      </c>
      <c r="P268" t="s">
        <v>84</v>
      </c>
      <c r="Q268" t="s">
        <v>2437</v>
      </c>
      <c r="R268">
        <v>90.882000000000005</v>
      </c>
      <c r="S268">
        <v>1</v>
      </c>
      <c r="T268">
        <v>0.1</v>
      </c>
      <c r="U268">
        <v>15.147000000000004</v>
      </c>
    </row>
    <row r="269" spans="1:21" x14ac:dyDescent="0.3">
      <c r="A269">
        <v>1909</v>
      </c>
      <c r="B269" t="s">
        <v>2532</v>
      </c>
      <c r="C269" s="1">
        <v>42038</v>
      </c>
      <c r="D269" s="1">
        <v>42039</v>
      </c>
      <c r="E269" t="s">
        <v>68</v>
      </c>
      <c r="F269" t="s">
        <v>2533</v>
      </c>
      <c r="G269" t="s">
        <v>2534</v>
      </c>
      <c r="H269" t="s">
        <v>71</v>
      </c>
      <c r="I269" t="s">
        <v>26</v>
      </c>
      <c r="J269" t="s">
        <v>62</v>
      </c>
      <c r="K269" t="s">
        <v>63</v>
      </c>
      <c r="L269">
        <v>90008</v>
      </c>
      <c r="M269" t="s">
        <v>64</v>
      </c>
      <c r="N269" t="s">
        <v>2535</v>
      </c>
      <c r="O269" t="s">
        <v>83</v>
      </c>
      <c r="P269" t="s">
        <v>106</v>
      </c>
      <c r="Q269" t="s">
        <v>2536</v>
      </c>
      <c r="R269">
        <v>136.91999999999999</v>
      </c>
      <c r="S269">
        <v>4</v>
      </c>
      <c r="T269">
        <v>0</v>
      </c>
      <c r="U269">
        <v>41.075999999999993</v>
      </c>
    </row>
    <row r="270" spans="1:21" x14ac:dyDescent="0.3">
      <c r="A270">
        <v>808</v>
      </c>
      <c r="B270" t="s">
        <v>2529</v>
      </c>
      <c r="C270" s="1">
        <v>42038</v>
      </c>
      <c r="D270" s="1">
        <v>42040</v>
      </c>
      <c r="E270" t="s">
        <v>68</v>
      </c>
      <c r="F270" t="s">
        <v>1170</v>
      </c>
      <c r="G270" t="s">
        <v>1171</v>
      </c>
      <c r="H270" t="s">
        <v>25</v>
      </c>
      <c r="I270" t="s">
        <v>26</v>
      </c>
      <c r="J270" t="s">
        <v>1614</v>
      </c>
      <c r="K270" t="s">
        <v>1615</v>
      </c>
      <c r="L270">
        <v>68104</v>
      </c>
      <c r="M270" t="s">
        <v>29</v>
      </c>
      <c r="N270" t="s">
        <v>2530</v>
      </c>
      <c r="O270" t="s">
        <v>83</v>
      </c>
      <c r="P270" t="s">
        <v>106</v>
      </c>
      <c r="Q270" t="s">
        <v>2531</v>
      </c>
      <c r="R270">
        <v>28.4</v>
      </c>
      <c r="S270">
        <v>2</v>
      </c>
      <c r="T270">
        <v>0</v>
      </c>
      <c r="U270">
        <v>11.076000000000001</v>
      </c>
    </row>
    <row r="271" spans="1:21" x14ac:dyDescent="0.3">
      <c r="A271">
        <v>94</v>
      </c>
      <c r="B271" t="s">
        <v>2526</v>
      </c>
      <c r="C271" s="1">
        <v>42035</v>
      </c>
      <c r="D271" s="1">
        <v>42040</v>
      </c>
      <c r="E271" t="s">
        <v>59</v>
      </c>
      <c r="F271" t="s">
        <v>1791</v>
      </c>
      <c r="G271" t="s">
        <v>1792</v>
      </c>
      <c r="H271" t="s">
        <v>25</v>
      </c>
      <c r="I271" t="s">
        <v>26</v>
      </c>
      <c r="J271" t="s">
        <v>1474</v>
      </c>
      <c r="K271" t="s">
        <v>753</v>
      </c>
      <c r="L271">
        <v>55407</v>
      </c>
      <c r="M271" t="s">
        <v>29</v>
      </c>
      <c r="N271" t="s">
        <v>2527</v>
      </c>
      <c r="O271" t="s">
        <v>83</v>
      </c>
      <c r="P271" t="s">
        <v>106</v>
      </c>
      <c r="Q271" t="s">
        <v>2528</v>
      </c>
      <c r="R271">
        <v>53.34</v>
      </c>
      <c r="S271">
        <v>3</v>
      </c>
      <c r="T271">
        <v>0</v>
      </c>
      <c r="U271">
        <v>16.535399999999996</v>
      </c>
    </row>
    <row r="272" spans="1:21" x14ac:dyDescent="0.3">
      <c r="A272">
        <v>2709</v>
      </c>
      <c r="B272" t="s">
        <v>2523</v>
      </c>
      <c r="C272" s="1">
        <v>42034</v>
      </c>
      <c r="D272" s="1">
        <v>42041</v>
      </c>
      <c r="E272" t="s">
        <v>22</v>
      </c>
      <c r="F272" t="s">
        <v>1603</v>
      </c>
      <c r="G272" t="s">
        <v>1604</v>
      </c>
      <c r="H272" t="s">
        <v>25</v>
      </c>
      <c r="I272" t="s">
        <v>26</v>
      </c>
      <c r="J272" t="s">
        <v>62</v>
      </c>
      <c r="K272" t="s">
        <v>63</v>
      </c>
      <c r="L272">
        <v>90049</v>
      </c>
      <c r="M272" t="s">
        <v>64</v>
      </c>
      <c r="N272" t="s">
        <v>1942</v>
      </c>
      <c r="O272" t="s">
        <v>83</v>
      </c>
      <c r="P272" t="s">
        <v>106</v>
      </c>
      <c r="Q272" t="s">
        <v>1943</v>
      </c>
      <c r="R272">
        <v>227.35999999999999</v>
      </c>
      <c r="S272">
        <v>7</v>
      </c>
      <c r="T272">
        <v>0</v>
      </c>
      <c r="U272">
        <v>81.849599999999981</v>
      </c>
    </row>
    <row r="273" spans="1:21" x14ac:dyDescent="0.3">
      <c r="A273">
        <v>9640</v>
      </c>
      <c r="B273" t="s">
        <v>2519</v>
      </c>
      <c r="C273" s="1">
        <v>42032</v>
      </c>
      <c r="D273" s="1">
        <v>42035</v>
      </c>
      <c r="E273" t="s">
        <v>59</v>
      </c>
      <c r="F273" t="s">
        <v>1714</v>
      </c>
      <c r="G273" t="s">
        <v>1715</v>
      </c>
      <c r="H273" t="s">
        <v>25</v>
      </c>
      <c r="I273" t="s">
        <v>26</v>
      </c>
      <c r="J273" t="s">
        <v>444</v>
      </c>
      <c r="K273" t="s">
        <v>581</v>
      </c>
      <c r="L273">
        <v>28027</v>
      </c>
      <c r="M273" t="s">
        <v>74</v>
      </c>
      <c r="N273" t="s">
        <v>964</v>
      </c>
      <c r="O273" t="s">
        <v>83</v>
      </c>
      <c r="P273" t="s">
        <v>324</v>
      </c>
      <c r="Q273" t="s">
        <v>965</v>
      </c>
      <c r="R273">
        <v>4297.6440000000002</v>
      </c>
      <c r="S273">
        <v>13</v>
      </c>
      <c r="T273">
        <v>0.4</v>
      </c>
      <c r="U273">
        <v>-1862.3124000000003</v>
      </c>
    </row>
    <row r="274" spans="1:21" x14ac:dyDescent="0.3">
      <c r="A274">
        <v>9413</v>
      </c>
      <c r="B274" t="s">
        <v>2518</v>
      </c>
      <c r="C274" s="1">
        <v>42031</v>
      </c>
      <c r="D274" s="1">
        <v>42033</v>
      </c>
      <c r="E274" t="s">
        <v>68</v>
      </c>
      <c r="F274" t="s">
        <v>2367</v>
      </c>
      <c r="G274" t="s">
        <v>2368</v>
      </c>
      <c r="H274" t="s">
        <v>25</v>
      </c>
      <c r="I274" t="s">
        <v>26</v>
      </c>
      <c r="J274" t="s">
        <v>62</v>
      </c>
      <c r="K274" t="s">
        <v>63</v>
      </c>
      <c r="L274">
        <v>90036</v>
      </c>
      <c r="M274" t="s">
        <v>64</v>
      </c>
      <c r="N274" t="s">
        <v>1599</v>
      </c>
      <c r="O274" t="s">
        <v>83</v>
      </c>
      <c r="P274" t="s">
        <v>84</v>
      </c>
      <c r="Q274" t="s">
        <v>1600</v>
      </c>
      <c r="R274">
        <v>2803.92</v>
      </c>
      <c r="S274">
        <v>5</v>
      </c>
      <c r="T274">
        <v>0.2</v>
      </c>
      <c r="U274">
        <v>0</v>
      </c>
    </row>
    <row r="275" spans="1:21" x14ac:dyDescent="0.3">
      <c r="A275">
        <v>2537</v>
      </c>
      <c r="B275" t="s">
        <v>2515</v>
      </c>
      <c r="C275" s="1">
        <v>42031</v>
      </c>
      <c r="D275" s="1">
        <v>42033</v>
      </c>
      <c r="E275" t="s">
        <v>59</v>
      </c>
      <c r="F275" t="s">
        <v>129</v>
      </c>
      <c r="G275" t="s">
        <v>130</v>
      </c>
      <c r="H275" t="s">
        <v>25</v>
      </c>
      <c r="I275" t="s">
        <v>26</v>
      </c>
      <c r="J275" t="s">
        <v>1302</v>
      </c>
      <c r="K275" t="s">
        <v>173</v>
      </c>
      <c r="L275">
        <v>44105</v>
      </c>
      <c r="M275" t="s">
        <v>54</v>
      </c>
      <c r="N275" t="s">
        <v>2374</v>
      </c>
      <c r="O275" t="s">
        <v>83</v>
      </c>
      <c r="P275" t="s">
        <v>84</v>
      </c>
      <c r="Q275" t="s">
        <v>2375</v>
      </c>
      <c r="R275">
        <v>181.98599999999999</v>
      </c>
      <c r="S275">
        <v>2</v>
      </c>
      <c r="T275">
        <v>0.3</v>
      </c>
      <c r="U275">
        <v>-54.595799999999997</v>
      </c>
    </row>
    <row r="276" spans="1:21" x14ac:dyDescent="0.3">
      <c r="A276">
        <v>6626</v>
      </c>
      <c r="B276" t="s">
        <v>2503</v>
      </c>
      <c r="C276" s="1">
        <v>42023</v>
      </c>
      <c r="D276" s="1">
        <v>42027</v>
      </c>
      <c r="E276" t="s">
        <v>22</v>
      </c>
      <c r="F276" t="s">
        <v>1236</v>
      </c>
      <c r="G276" t="s">
        <v>1237</v>
      </c>
      <c r="H276" t="s">
        <v>25</v>
      </c>
      <c r="I276" t="s">
        <v>26</v>
      </c>
      <c r="J276" t="s">
        <v>1688</v>
      </c>
      <c r="K276" t="s">
        <v>28</v>
      </c>
      <c r="L276">
        <v>77590</v>
      </c>
      <c r="M276" t="s">
        <v>29</v>
      </c>
      <c r="N276" t="s">
        <v>2384</v>
      </c>
      <c r="O276" t="s">
        <v>83</v>
      </c>
      <c r="P276" t="s">
        <v>84</v>
      </c>
      <c r="Q276" t="s">
        <v>2385</v>
      </c>
      <c r="R276">
        <v>199.304</v>
      </c>
      <c r="S276">
        <v>4</v>
      </c>
      <c r="T276">
        <v>0.3</v>
      </c>
      <c r="U276">
        <v>-8.5416000000000025</v>
      </c>
    </row>
    <row r="277" spans="1:21" x14ac:dyDescent="0.3">
      <c r="A277">
        <v>6625</v>
      </c>
      <c r="B277" t="s">
        <v>2503</v>
      </c>
      <c r="C277" s="1">
        <v>42023</v>
      </c>
      <c r="D277" s="1">
        <v>42027</v>
      </c>
      <c r="E277" t="s">
        <v>22</v>
      </c>
      <c r="F277" t="s">
        <v>1236</v>
      </c>
      <c r="G277" t="s">
        <v>1237</v>
      </c>
      <c r="H277" t="s">
        <v>25</v>
      </c>
      <c r="I277" t="s">
        <v>26</v>
      </c>
      <c r="J277" t="s">
        <v>1688</v>
      </c>
      <c r="K277" t="s">
        <v>28</v>
      </c>
      <c r="L277">
        <v>77590</v>
      </c>
      <c r="M277" t="s">
        <v>29</v>
      </c>
      <c r="N277" t="s">
        <v>1569</v>
      </c>
      <c r="O277" t="s">
        <v>83</v>
      </c>
      <c r="P277" t="s">
        <v>324</v>
      </c>
      <c r="Q277" t="s">
        <v>1570</v>
      </c>
      <c r="R277">
        <v>102.438</v>
      </c>
      <c r="S277">
        <v>1</v>
      </c>
      <c r="T277">
        <v>0.3</v>
      </c>
      <c r="U277">
        <v>-13.170600000000007</v>
      </c>
    </row>
    <row r="278" spans="1:21" x14ac:dyDescent="0.3">
      <c r="A278">
        <v>468</v>
      </c>
      <c r="B278" t="s">
        <v>2498</v>
      </c>
      <c r="C278" s="1">
        <v>42021</v>
      </c>
      <c r="D278" s="1">
        <v>42028</v>
      </c>
      <c r="E278" t="s">
        <v>22</v>
      </c>
      <c r="F278" t="s">
        <v>1232</v>
      </c>
      <c r="G278" t="s">
        <v>1233</v>
      </c>
      <c r="H278" t="s">
        <v>37</v>
      </c>
      <c r="I278" t="s">
        <v>26</v>
      </c>
      <c r="J278" t="s">
        <v>2499</v>
      </c>
      <c r="K278" t="s">
        <v>39</v>
      </c>
      <c r="L278">
        <v>60068</v>
      </c>
      <c r="M278" t="s">
        <v>29</v>
      </c>
      <c r="N278" t="s">
        <v>248</v>
      </c>
      <c r="O278" t="s">
        <v>83</v>
      </c>
      <c r="P278" t="s">
        <v>106</v>
      </c>
      <c r="Q278" t="s">
        <v>249</v>
      </c>
      <c r="R278">
        <v>254.74400000000003</v>
      </c>
      <c r="S278">
        <v>7</v>
      </c>
      <c r="T278">
        <v>0.6</v>
      </c>
      <c r="U278">
        <v>-312.06139999999994</v>
      </c>
    </row>
    <row r="279" spans="1:21" x14ac:dyDescent="0.3">
      <c r="A279">
        <v>4859</v>
      </c>
      <c r="B279" t="s">
        <v>2490</v>
      </c>
      <c r="C279" s="1">
        <v>42017</v>
      </c>
      <c r="D279" s="1">
        <v>42021</v>
      </c>
      <c r="E279" t="s">
        <v>22</v>
      </c>
      <c r="F279" t="s">
        <v>1573</v>
      </c>
      <c r="G279" t="s">
        <v>1574</v>
      </c>
      <c r="H279" t="s">
        <v>25</v>
      </c>
      <c r="I279" t="s">
        <v>26</v>
      </c>
      <c r="J279" t="s">
        <v>62</v>
      </c>
      <c r="K279" t="s">
        <v>63</v>
      </c>
      <c r="L279">
        <v>90004</v>
      </c>
      <c r="M279" t="s">
        <v>64</v>
      </c>
      <c r="N279" t="s">
        <v>2493</v>
      </c>
      <c r="O279" t="s">
        <v>83</v>
      </c>
      <c r="P279" t="s">
        <v>106</v>
      </c>
      <c r="Q279" t="s">
        <v>2494</v>
      </c>
      <c r="R279">
        <v>464.84999999999997</v>
      </c>
      <c r="S279">
        <v>9</v>
      </c>
      <c r="T279">
        <v>0</v>
      </c>
      <c r="U279">
        <v>92.969999999999985</v>
      </c>
    </row>
    <row r="280" spans="1:21" x14ac:dyDescent="0.3">
      <c r="A280">
        <v>4858</v>
      </c>
      <c r="B280" t="s">
        <v>2490</v>
      </c>
      <c r="C280" s="1">
        <v>42017</v>
      </c>
      <c r="D280" s="1">
        <v>42021</v>
      </c>
      <c r="E280" t="s">
        <v>22</v>
      </c>
      <c r="F280" t="s">
        <v>1573</v>
      </c>
      <c r="G280" t="s">
        <v>1574</v>
      </c>
      <c r="H280" t="s">
        <v>25</v>
      </c>
      <c r="I280" t="s">
        <v>26</v>
      </c>
      <c r="J280" t="s">
        <v>62</v>
      </c>
      <c r="K280" t="s">
        <v>63</v>
      </c>
      <c r="L280">
        <v>90004</v>
      </c>
      <c r="M280" t="s">
        <v>64</v>
      </c>
      <c r="N280" t="s">
        <v>2303</v>
      </c>
      <c r="O280" t="s">
        <v>83</v>
      </c>
      <c r="P280" t="s">
        <v>106</v>
      </c>
      <c r="Q280" t="s">
        <v>2304</v>
      </c>
      <c r="R280">
        <v>77.599999999999994</v>
      </c>
      <c r="S280">
        <v>4</v>
      </c>
      <c r="T280">
        <v>0</v>
      </c>
      <c r="U280">
        <v>38.023999999999994</v>
      </c>
    </row>
    <row r="281" spans="1:21" x14ac:dyDescent="0.3">
      <c r="A281">
        <v>1670</v>
      </c>
      <c r="B281" t="s">
        <v>2477</v>
      </c>
      <c r="C281" s="1">
        <v>42014</v>
      </c>
      <c r="D281" s="1">
        <v>42019</v>
      </c>
      <c r="E281" t="s">
        <v>22</v>
      </c>
      <c r="F281" t="s">
        <v>170</v>
      </c>
      <c r="G281" t="s">
        <v>171</v>
      </c>
      <c r="H281" t="s">
        <v>25</v>
      </c>
      <c r="I281" t="s">
        <v>26</v>
      </c>
      <c r="J281" t="s">
        <v>331</v>
      </c>
      <c r="K281" t="s">
        <v>332</v>
      </c>
      <c r="L281">
        <v>10011</v>
      </c>
      <c r="M281" t="s">
        <v>54</v>
      </c>
      <c r="N281" t="s">
        <v>970</v>
      </c>
      <c r="O281" t="s">
        <v>83</v>
      </c>
      <c r="P281" t="s">
        <v>324</v>
      </c>
      <c r="Q281" t="s">
        <v>971</v>
      </c>
      <c r="R281">
        <v>1018.1039999999999</v>
      </c>
      <c r="S281">
        <v>4</v>
      </c>
      <c r="T281">
        <v>0.4</v>
      </c>
      <c r="U281">
        <v>-373.3048</v>
      </c>
    </row>
    <row r="282" spans="1:21" x14ac:dyDescent="0.3">
      <c r="A282">
        <v>4228</v>
      </c>
      <c r="B282" t="s">
        <v>2464</v>
      </c>
      <c r="C282" s="1">
        <v>42009</v>
      </c>
      <c r="D282" s="1">
        <v>42014</v>
      </c>
      <c r="E282" t="s">
        <v>22</v>
      </c>
      <c r="F282" t="s">
        <v>501</v>
      </c>
      <c r="G282" t="s">
        <v>502</v>
      </c>
      <c r="H282" t="s">
        <v>37</v>
      </c>
      <c r="I282" t="s">
        <v>26</v>
      </c>
      <c r="J282" t="s">
        <v>370</v>
      </c>
      <c r="K282" t="s">
        <v>371</v>
      </c>
      <c r="L282">
        <v>98103</v>
      </c>
      <c r="M282" t="s">
        <v>64</v>
      </c>
      <c r="N282" t="s">
        <v>1327</v>
      </c>
      <c r="O282" t="s">
        <v>83</v>
      </c>
      <c r="P282" t="s">
        <v>84</v>
      </c>
      <c r="Q282" t="s">
        <v>1328</v>
      </c>
      <c r="R282">
        <v>61.584000000000003</v>
      </c>
      <c r="S282">
        <v>1</v>
      </c>
      <c r="T282">
        <v>0.2</v>
      </c>
      <c r="U282">
        <v>-6.9282000000000039</v>
      </c>
    </row>
    <row r="283" spans="1:21" x14ac:dyDescent="0.3">
      <c r="A283">
        <v>5647</v>
      </c>
      <c r="B283" t="s">
        <v>2461</v>
      </c>
      <c r="C283" s="1">
        <v>42008</v>
      </c>
      <c r="D283" s="1">
        <v>42013</v>
      </c>
      <c r="E283" t="s">
        <v>22</v>
      </c>
      <c r="F283" t="s">
        <v>2462</v>
      </c>
      <c r="G283" t="s">
        <v>2463</v>
      </c>
      <c r="H283" t="s">
        <v>71</v>
      </c>
      <c r="I283" t="s">
        <v>26</v>
      </c>
      <c r="J283" t="s">
        <v>293</v>
      </c>
      <c r="K283" t="s">
        <v>123</v>
      </c>
      <c r="L283">
        <v>22304</v>
      </c>
      <c r="M283" t="s">
        <v>74</v>
      </c>
      <c r="N283" t="s">
        <v>870</v>
      </c>
      <c r="O283" t="s">
        <v>83</v>
      </c>
      <c r="P283" t="s">
        <v>106</v>
      </c>
      <c r="Q283" t="s">
        <v>871</v>
      </c>
      <c r="R283">
        <v>192.22</v>
      </c>
      <c r="S283">
        <v>14</v>
      </c>
      <c r="T283">
        <v>0</v>
      </c>
      <c r="U283">
        <v>69.199200000000005</v>
      </c>
    </row>
    <row r="284" spans="1:21" x14ac:dyDescent="0.3">
      <c r="A284">
        <v>5056</v>
      </c>
      <c r="B284" t="s">
        <v>2456</v>
      </c>
      <c r="C284" s="1">
        <v>42007</v>
      </c>
      <c r="D284" s="1">
        <v>42012</v>
      </c>
      <c r="E284" t="s">
        <v>59</v>
      </c>
      <c r="F284" t="s">
        <v>2457</v>
      </c>
      <c r="G284" t="s">
        <v>2458</v>
      </c>
      <c r="H284" t="s">
        <v>25</v>
      </c>
      <c r="I284" t="s">
        <v>26</v>
      </c>
      <c r="J284" t="s">
        <v>470</v>
      </c>
      <c r="K284" t="s">
        <v>28</v>
      </c>
      <c r="L284">
        <v>75217</v>
      </c>
      <c r="M284" t="s">
        <v>29</v>
      </c>
      <c r="N284" t="s">
        <v>1404</v>
      </c>
      <c r="O284" t="s">
        <v>83</v>
      </c>
      <c r="P284" t="s">
        <v>165</v>
      </c>
      <c r="Q284" t="s">
        <v>1405</v>
      </c>
      <c r="R284">
        <v>1352.3975999999998</v>
      </c>
      <c r="S284">
        <v>9</v>
      </c>
      <c r="T284">
        <v>0.32</v>
      </c>
      <c r="U284">
        <v>-437.5404000000002</v>
      </c>
    </row>
    <row r="285" spans="1:21" x14ac:dyDescent="0.3">
      <c r="A285">
        <v>214</v>
      </c>
      <c r="B285" t="s">
        <v>2442</v>
      </c>
      <c r="C285" s="1">
        <v>42006</v>
      </c>
      <c r="D285" s="1">
        <v>42013</v>
      </c>
      <c r="E285" t="s">
        <v>22</v>
      </c>
      <c r="F285" t="s">
        <v>1275</v>
      </c>
      <c r="G285" t="s">
        <v>1276</v>
      </c>
      <c r="H285" t="s">
        <v>71</v>
      </c>
      <c r="I285" t="s">
        <v>26</v>
      </c>
      <c r="J285" t="s">
        <v>2132</v>
      </c>
      <c r="K285" t="s">
        <v>173</v>
      </c>
      <c r="L285">
        <v>44256</v>
      </c>
      <c r="M285" t="s">
        <v>54</v>
      </c>
      <c r="N285" t="s">
        <v>2443</v>
      </c>
      <c r="O285" t="s">
        <v>83</v>
      </c>
      <c r="P285" t="s">
        <v>165</v>
      </c>
      <c r="Q285" t="s">
        <v>2444</v>
      </c>
      <c r="R285">
        <v>452.45</v>
      </c>
      <c r="S285">
        <v>5</v>
      </c>
      <c r="T285">
        <v>0.5</v>
      </c>
      <c r="U285">
        <v>-244.32300000000006</v>
      </c>
    </row>
    <row r="286" spans="1:21" x14ac:dyDescent="0.3">
      <c r="A286">
        <v>7981</v>
      </c>
      <c r="B286" t="s">
        <v>21</v>
      </c>
      <c r="C286" s="1">
        <v>41642</v>
      </c>
      <c r="D286" s="1">
        <v>41646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>
        <v>77095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>
        <v>16.448</v>
      </c>
      <c r="S286">
        <v>2</v>
      </c>
      <c r="T286">
        <v>0.2</v>
      </c>
      <c r="U286">
        <v>5.5511999999999979</v>
      </c>
    </row>
    <row r="287" spans="1:21" x14ac:dyDescent="0.3">
      <c r="A287">
        <v>740</v>
      </c>
      <c r="B287" t="s">
        <v>34</v>
      </c>
      <c r="C287" s="1">
        <v>41643</v>
      </c>
      <c r="D287" s="1">
        <v>41647</v>
      </c>
      <c r="E287" t="s">
        <v>22</v>
      </c>
      <c r="F287" t="s">
        <v>35</v>
      </c>
      <c r="G287" t="s">
        <v>36</v>
      </c>
      <c r="H287" t="s">
        <v>37</v>
      </c>
      <c r="I287" t="s">
        <v>26</v>
      </c>
      <c r="J287" t="s">
        <v>38</v>
      </c>
      <c r="K287" t="s">
        <v>39</v>
      </c>
      <c r="L287">
        <v>60540</v>
      </c>
      <c r="M287" t="s">
        <v>29</v>
      </c>
      <c r="N287" t="s">
        <v>40</v>
      </c>
      <c r="O287" t="s">
        <v>31</v>
      </c>
      <c r="P287" t="s">
        <v>41</v>
      </c>
      <c r="Q287" t="s">
        <v>42</v>
      </c>
      <c r="R287">
        <v>11.784000000000001</v>
      </c>
      <c r="S287">
        <v>3</v>
      </c>
      <c r="T287">
        <v>0.2</v>
      </c>
      <c r="U287">
        <v>4.2716999999999992</v>
      </c>
    </row>
    <row r="288" spans="1:21" x14ac:dyDescent="0.3">
      <c r="A288">
        <v>741</v>
      </c>
      <c r="B288" t="s">
        <v>34</v>
      </c>
      <c r="C288" s="1">
        <v>41643</v>
      </c>
      <c r="D288" s="1">
        <v>41647</v>
      </c>
      <c r="E288" t="s">
        <v>22</v>
      </c>
      <c r="F288" t="s">
        <v>35</v>
      </c>
      <c r="G288" t="s">
        <v>36</v>
      </c>
      <c r="H288" t="s">
        <v>37</v>
      </c>
      <c r="I288" t="s">
        <v>26</v>
      </c>
      <c r="J288" t="s">
        <v>38</v>
      </c>
      <c r="K288" t="s">
        <v>39</v>
      </c>
      <c r="L288">
        <v>60540</v>
      </c>
      <c r="M288" t="s">
        <v>29</v>
      </c>
      <c r="N288" t="s">
        <v>43</v>
      </c>
      <c r="O288" t="s">
        <v>31</v>
      </c>
      <c r="P288" t="s">
        <v>44</v>
      </c>
      <c r="Q288" t="s">
        <v>45</v>
      </c>
      <c r="R288">
        <v>272.73599999999999</v>
      </c>
      <c r="S288">
        <v>3</v>
      </c>
      <c r="T288">
        <v>0.2</v>
      </c>
      <c r="U288">
        <v>-64.774800000000013</v>
      </c>
    </row>
    <row r="289" spans="1:21" x14ac:dyDescent="0.3">
      <c r="A289">
        <v>742</v>
      </c>
      <c r="B289" t="s">
        <v>34</v>
      </c>
      <c r="C289" s="1">
        <v>41643</v>
      </c>
      <c r="D289" s="1">
        <v>41647</v>
      </c>
      <c r="E289" t="s">
        <v>22</v>
      </c>
      <c r="F289" t="s">
        <v>35</v>
      </c>
      <c r="G289" t="s">
        <v>36</v>
      </c>
      <c r="H289" t="s">
        <v>37</v>
      </c>
      <c r="I289" t="s">
        <v>26</v>
      </c>
      <c r="J289" t="s">
        <v>38</v>
      </c>
      <c r="K289" t="s">
        <v>39</v>
      </c>
      <c r="L289">
        <v>60540</v>
      </c>
      <c r="M289" t="s">
        <v>29</v>
      </c>
      <c r="N289" t="s">
        <v>46</v>
      </c>
      <c r="O289" t="s">
        <v>31</v>
      </c>
      <c r="P289" t="s">
        <v>47</v>
      </c>
      <c r="Q289" t="s">
        <v>48</v>
      </c>
      <c r="R289">
        <v>3.5399999999999991</v>
      </c>
      <c r="S289">
        <v>2</v>
      </c>
      <c r="T289">
        <v>0.8</v>
      </c>
      <c r="U289">
        <v>-5.4870000000000001</v>
      </c>
    </row>
    <row r="290" spans="1:21" x14ac:dyDescent="0.3">
      <c r="A290">
        <v>1760</v>
      </c>
      <c r="B290" t="s">
        <v>49</v>
      </c>
      <c r="C290" s="1">
        <v>41644</v>
      </c>
      <c r="D290" s="1">
        <v>41651</v>
      </c>
      <c r="E290" t="s">
        <v>22</v>
      </c>
      <c r="F290" t="s">
        <v>50</v>
      </c>
      <c r="G290" t="s">
        <v>51</v>
      </c>
      <c r="H290" t="s">
        <v>25</v>
      </c>
      <c r="I290" t="s">
        <v>26</v>
      </c>
      <c r="J290" t="s">
        <v>52</v>
      </c>
      <c r="K290" t="s">
        <v>53</v>
      </c>
      <c r="L290">
        <v>19143</v>
      </c>
      <c r="M290" t="s">
        <v>54</v>
      </c>
      <c r="N290" t="s">
        <v>55</v>
      </c>
      <c r="O290" t="s">
        <v>31</v>
      </c>
      <c r="P290" t="s">
        <v>56</v>
      </c>
      <c r="Q290" t="s">
        <v>57</v>
      </c>
      <c r="R290">
        <v>19.536000000000001</v>
      </c>
      <c r="S290">
        <v>3</v>
      </c>
      <c r="T290">
        <v>0.2</v>
      </c>
      <c r="U290">
        <v>4.8840000000000003</v>
      </c>
    </row>
    <row r="291" spans="1:21" x14ac:dyDescent="0.3">
      <c r="A291">
        <v>5328</v>
      </c>
      <c r="B291" t="s">
        <v>58</v>
      </c>
      <c r="C291" s="1">
        <v>41645</v>
      </c>
      <c r="D291" s="1">
        <v>41647</v>
      </c>
      <c r="E291" t="s">
        <v>59</v>
      </c>
      <c r="F291" t="s">
        <v>60</v>
      </c>
      <c r="G291" t="s">
        <v>61</v>
      </c>
      <c r="H291" t="s">
        <v>25</v>
      </c>
      <c r="I291" t="s">
        <v>26</v>
      </c>
      <c r="J291" t="s">
        <v>62</v>
      </c>
      <c r="K291" t="s">
        <v>63</v>
      </c>
      <c r="L291">
        <v>90049</v>
      </c>
      <c r="M291" t="s">
        <v>64</v>
      </c>
      <c r="N291" t="s">
        <v>65</v>
      </c>
      <c r="O291" t="s">
        <v>31</v>
      </c>
      <c r="P291" t="s">
        <v>32</v>
      </c>
      <c r="Q291" t="s">
        <v>66</v>
      </c>
      <c r="R291">
        <v>19.440000000000001</v>
      </c>
      <c r="S291">
        <v>3</v>
      </c>
      <c r="T291">
        <v>0</v>
      </c>
      <c r="U291">
        <v>9.3312000000000008</v>
      </c>
    </row>
    <row r="292" spans="1:21" x14ac:dyDescent="0.3">
      <c r="A292">
        <v>7181</v>
      </c>
      <c r="B292" t="s">
        <v>67</v>
      </c>
      <c r="C292" s="1">
        <v>41645</v>
      </c>
      <c r="D292" s="1">
        <v>41646</v>
      </c>
      <c r="E292" t="s">
        <v>68</v>
      </c>
      <c r="F292" t="s">
        <v>69</v>
      </c>
      <c r="G292" t="s">
        <v>70</v>
      </c>
      <c r="H292" t="s">
        <v>71</v>
      </c>
      <c r="I292" t="s">
        <v>26</v>
      </c>
      <c r="J292" t="s">
        <v>72</v>
      </c>
      <c r="K292" t="s">
        <v>73</v>
      </c>
      <c r="L292">
        <v>30605</v>
      </c>
      <c r="M292" t="s">
        <v>74</v>
      </c>
      <c r="N292" t="s">
        <v>75</v>
      </c>
      <c r="O292" t="s">
        <v>31</v>
      </c>
      <c r="P292" t="s">
        <v>56</v>
      </c>
      <c r="Q292" t="s">
        <v>76</v>
      </c>
      <c r="R292">
        <v>12.78</v>
      </c>
      <c r="S292">
        <v>3</v>
      </c>
      <c r="T292">
        <v>0</v>
      </c>
      <c r="U292">
        <v>5.2397999999999998</v>
      </c>
    </row>
    <row r="293" spans="1:21" x14ac:dyDescent="0.3">
      <c r="A293">
        <v>7476</v>
      </c>
      <c r="B293" t="s">
        <v>77</v>
      </c>
      <c r="C293" s="1">
        <v>41645</v>
      </c>
      <c r="D293" s="1">
        <v>41649</v>
      </c>
      <c r="E293" t="s">
        <v>22</v>
      </c>
      <c r="F293" t="s">
        <v>78</v>
      </c>
      <c r="G293" t="s">
        <v>79</v>
      </c>
      <c r="H293" t="s">
        <v>37</v>
      </c>
      <c r="I293" t="s">
        <v>26</v>
      </c>
      <c r="J293" t="s">
        <v>80</v>
      </c>
      <c r="K293" t="s">
        <v>81</v>
      </c>
      <c r="L293">
        <v>42420</v>
      </c>
      <c r="M293" t="s">
        <v>74</v>
      </c>
      <c r="N293" t="s">
        <v>86</v>
      </c>
      <c r="O293" t="s">
        <v>31</v>
      </c>
      <c r="P293" t="s">
        <v>47</v>
      </c>
      <c r="Q293" t="s">
        <v>87</v>
      </c>
      <c r="R293">
        <v>609.98</v>
      </c>
      <c r="S293">
        <v>2</v>
      </c>
      <c r="T293">
        <v>0</v>
      </c>
      <c r="U293">
        <v>274.49099999999999</v>
      </c>
    </row>
    <row r="294" spans="1:21" x14ac:dyDescent="0.3">
      <c r="A294">
        <v>7477</v>
      </c>
      <c r="B294" t="s">
        <v>77</v>
      </c>
      <c r="C294" s="1">
        <v>41645</v>
      </c>
      <c r="D294" s="1">
        <v>41649</v>
      </c>
      <c r="E294" t="s">
        <v>22</v>
      </c>
      <c r="F294" t="s">
        <v>78</v>
      </c>
      <c r="G294" t="s">
        <v>79</v>
      </c>
      <c r="H294" t="s">
        <v>37</v>
      </c>
      <c r="I294" t="s">
        <v>26</v>
      </c>
      <c r="J294" t="s">
        <v>80</v>
      </c>
      <c r="K294" t="s">
        <v>81</v>
      </c>
      <c r="L294">
        <v>42420</v>
      </c>
      <c r="M294" t="s">
        <v>74</v>
      </c>
      <c r="N294" t="s">
        <v>88</v>
      </c>
      <c r="O294" t="s">
        <v>31</v>
      </c>
      <c r="P294" t="s">
        <v>56</v>
      </c>
      <c r="Q294" t="s">
        <v>89</v>
      </c>
      <c r="R294">
        <v>5.48</v>
      </c>
      <c r="S294">
        <v>2</v>
      </c>
      <c r="T294">
        <v>0</v>
      </c>
      <c r="U294">
        <v>1.4796000000000005</v>
      </c>
    </row>
    <row r="295" spans="1:21" x14ac:dyDescent="0.3">
      <c r="A295">
        <v>7480</v>
      </c>
      <c r="B295" t="s">
        <v>77</v>
      </c>
      <c r="C295" s="1">
        <v>41645</v>
      </c>
      <c r="D295" s="1">
        <v>41649</v>
      </c>
      <c r="E295" t="s">
        <v>22</v>
      </c>
      <c r="F295" t="s">
        <v>78</v>
      </c>
      <c r="G295" t="s">
        <v>79</v>
      </c>
      <c r="H295" t="s">
        <v>37</v>
      </c>
      <c r="I295" t="s">
        <v>26</v>
      </c>
      <c r="J295" t="s">
        <v>80</v>
      </c>
      <c r="K295" t="s">
        <v>81</v>
      </c>
      <c r="L295">
        <v>42420</v>
      </c>
      <c r="M295" t="s">
        <v>74</v>
      </c>
      <c r="N295" t="s">
        <v>96</v>
      </c>
      <c r="O295" t="s">
        <v>31</v>
      </c>
      <c r="P295" t="s">
        <v>97</v>
      </c>
      <c r="Q295" t="s">
        <v>98</v>
      </c>
      <c r="R295">
        <v>31.12</v>
      </c>
      <c r="S295">
        <v>4</v>
      </c>
      <c r="T295">
        <v>0</v>
      </c>
      <c r="U295">
        <v>0.31119999999999948</v>
      </c>
    </row>
    <row r="296" spans="1:21" x14ac:dyDescent="0.3">
      <c r="A296">
        <v>7481</v>
      </c>
      <c r="B296" t="s">
        <v>77</v>
      </c>
      <c r="C296" s="1">
        <v>41645</v>
      </c>
      <c r="D296" s="1">
        <v>41649</v>
      </c>
      <c r="E296" t="s">
        <v>22</v>
      </c>
      <c r="F296" t="s">
        <v>78</v>
      </c>
      <c r="G296" t="s">
        <v>79</v>
      </c>
      <c r="H296" t="s">
        <v>37</v>
      </c>
      <c r="I296" t="s">
        <v>26</v>
      </c>
      <c r="J296" t="s">
        <v>80</v>
      </c>
      <c r="K296" t="s">
        <v>81</v>
      </c>
      <c r="L296">
        <v>42420</v>
      </c>
      <c r="M296" t="s">
        <v>74</v>
      </c>
      <c r="N296" t="s">
        <v>99</v>
      </c>
      <c r="O296" t="s">
        <v>31</v>
      </c>
      <c r="P296" t="s">
        <v>32</v>
      </c>
      <c r="Q296" t="s">
        <v>100</v>
      </c>
      <c r="R296">
        <v>6.54</v>
      </c>
      <c r="S296">
        <v>1</v>
      </c>
      <c r="T296">
        <v>0</v>
      </c>
      <c r="U296">
        <v>3.0084</v>
      </c>
    </row>
    <row r="297" spans="1:21" x14ac:dyDescent="0.3">
      <c r="A297">
        <v>7662</v>
      </c>
      <c r="B297" t="s">
        <v>101</v>
      </c>
      <c r="C297" s="1">
        <v>41646</v>
      </c>
      <c r="D297" s="1">
        <v>41651</v>
      </c>
      <c r="E297" t="s">
        <v>22</v>
      </c>
      <c r="F297" t="s">
        <v>102</v>
      </c>
      <c r="G297" t="s">
        <v>103</v>
      </c>
      <c r="H297" t="s">
        <v>25</v>
      </c>
      <c r="I297" t="s">
        <v>26</v>
      </c>
      <c r="J297" t="s">
        <v>104</v>
      </c>
      <c r="K297" t="s">
        <v>28</v>
      </c>
      <c r="L297">
        <v>77340</v>
      </c>
      <c r="M297" t="s">
        <v>29</v>
      </c>
      <c r="N297" t="s">
        <v>108</v>
      </c>
      <c r="O297" t="s">
        <v>31</v>
      </c>
      <c r="P297" t="s">
        <v>47</v>
      </c>
      <c r="Q297" t="s">
        <v>109</v>
      </c>
      <c r="R297">
        <v>10.429999999999998</v>
      </c>
      <c r="S297">
        <v>7</v>
      </c>
      <c r="T297">
        <v>0.8</v>
      </c>
      <c r="U297">
        <v>-18.252500000000005</v>
      </c>
    </row>
    <row r="298" spans="1:21" x14ac:dyDescent="0.3">
      <c r="A298">
        <v>593</v>
      </c>
      <c r="B298" t="s">
        <v>110</v>
      </c>
      <c r="C298" s="1">
        <v>41648</v>
      </c>
      <c r="D298" s="1">
        <v>41652</v>
      </c>
      <c r="E298" t="s">
        <v>22</v>
      </c>
      <c r="F298" t="s">
        <v>111</v>
      </c>
      <c r="G298" t="s">
        <v>112</v>
      </c>
      <c r="H298" t="s">
        <v>25</v>
      </c>
      <c r="I298" t="s">
        <v>26</v>
      </c>
      <c r="J298" t="s">
        <v>113</v>
      </c>
      <c r="K298" t="s">
        <v>28</v>
      </c>
      <c r="L298">
        <v>78041</v>
      </c>
      <c r="M298" t="s">
        <v>29</v>
      </c>
      <c r="N298" t="s">
        <v>114</v>
      </c>
      <c r="O298" t="s">
        <v>31</v>
      </c>
      <c r="P298" t="s">
        <v>56</v>
      </c>
      <c r="Q298" t="s">
        <v>115</v>
      </c>
      <c r="R298">
        <v>9.3439999999999994</v>
      </c>
      <c r="S298">
        <v>2</v>
      </c>
      <c r="T298">
        <v>0.2</v>
      </c>
      <c r="U298">
        <v>1.1679999999999997</v>
      </c>
    </row>
    <row r="299" spans="1:21" x14ac:dyDescent="0.3">
      <c r="A299">
        <v>866</v>
      </c>
      <c r="B299" t="s">
        <v>119</v>
      </c>
      <c r="C299" s="1">
        <v>41649</v>
      </c>
      <c r="D299" s="1">
        <v>41654</v>
      </c>
      <c r="E299" t="s">
        <v>22</v>
      </c>
      <c r="F299" t="s">
        <v>120</v>
      </c>
      <c r="G299" t="s">
        <v>121</v>
      </c>
      <c r="H299" t="s">
        <v>71</v>
      </c>
      <c r="I299" t="s">
        <v>26</v>
      </c>
      <c r="J299" t="s">
        <v>122</v>
      </c>
      <c r="K299" t="s">
        <v>123</v>
      </c>
      <c r="L299">
        <v>22153</v>
      </c>
      <c r="M299" t="s">
        <v>74</v>
      </c>
      <c r="N299" t="s">
        <v>124</v>
      </c>
      <c r="O299" t="s">
        <v>31</v>
      </c>
      <c r="P299" t="s">
        <v>41</v>
      </c>
      <c r="Q299" t="s">
        <v>125</v>
      </c>
      <c r="R299">
        <v>2.89</v>
      </c>
      <c r="S299">
        <v>1</v>
      </c>
      <c r="T299">
        <v>0</v>
      </c>
      <c r="U299">
        <v>1.3583000000000001</v>
      </c>
    </row>
    <row r="300" spans="1:21" x14ac:dyDescent="0.3">
      <c r="A300">
        <v>764</v>
      </c>
      <c r="B300" t="s">
        <v>135</v>
      </c>
      <c r="C300" s="1">
        <v>41652</v>
      </c>
      <c r="D300" s="1">
        <v>41654</v>
      </c>
      <c r="E300" t="s">
        <v>59</v>
      </c>
      <c r="F300" t="s">
        <v>136</v>
      </c>
      <c r="G300" t="s">
        <v>137</v>
      </c>
      <c r="H300" t="s">
        <v>71</v>
      </c>
      <c r="I300" t="s">
        <v>26</v>
      </c>
      <c r="J300" t="s">
        <v>138</v>
      </c>
      <c r="K300" t="s">
        <v>139</v>
      </c>
      <c r="L300">
        <v>71111</v>
      </c>
      <c r="M300" t="s">
        <v>74</v>
      </c>
      <c r="N300" t="s">
        <v>140</v>
      </c>
      <c r="O300" t="s">
        <v>31</v>
      </c>
      <c r="P300" t="s">
        <v>141</v>
      </c>
      <c r="Q300" t="s">
        <v>142</v>
      </c>
      <c r="R300">
        <v>11.36</v>
      </c>
      <c r="S300">
        <v>2</v>
      </c>
      <c r="T300">
        <v>0</v>
      </c>
      <c r="U300">
        <v>5.3391999999999991</v>
      </c>
    </row>
    <row r="301" spans="1:21" x14ac:dyDescent="0.3">
      <c r="A301">
        <v>765</v>
      </c>
      <c r="B301" t="s">
        <v>135</v>
      </c>
      <c r="C301" s="1">
        <v>41652</v>
      </c>
      <c r="D301" s="1">
        <v>41654</v>
      </c>
      <c r="E301" t="s">
        <v>59</v>
      </c>
      <c r="F301" t="s">
        <v>136</v>
      </c>
      <c r="G301" t="s">
        <v>137</v>
      </c>
      <c r="H301" t="s">
        <v>71</v>
      </c>
      <c r="I301" t="s">
        <v>26</v>
      </c>
      <c r="J301" t="s">
        <v>138</v>
      </c>
      <c r="K301" t="s">
        <v>139</v>
      </c>
      <c r="L301">
        <v>71111</v>
      </c>
      <c r="M301" t="s">
        <v>74</v>
      </c>
      <c r="N301" t="s">
        <v>143</v>
      </c>
      <c r="O301" t="s">
        <v>31</v>
      </c>
      <c r="P301" t="s">
        <v>141</v>
      </c>
      <c r="Q301" t="s">
        <v>144</v>
      </c>
      <c r="R301">
        <v>50.94</v>
      </c>
      <c r="S301">
        <v>3</v>
      </c>
      <c r="T301">
        <v>0</v>
      </c>
      <c r="U301">
        <v>25.47</v>
      </c>
    </row>
    <row r="302" spans="1:21" x14ac:dyDescent="0.3">
      <c r="A302">
        <v>767</v>
      </c>
      <c r="B302" t="s">
        <v>135</v>
      </c>
      <c r="C302" s="1">
        <v>41652</v>
      </c>
      <c r="D302" s="1">
        <v>41654</v>
      </c>
      <c r="E302" t="s">
        <v>59</v>
      </c>
      <c r="F302" t="s">
        <v>136</v>
      </c>
      <c r="G302" t="s">
        <v>137</v>
      </c>
      <c r="H302" t="s">
        <v>71</v>
      </c>
      <c r="I302" t="s">
        <v>26</v>
      </c>
      <c r="J302" t="s">
        <v>138</v>
      </c>
      <c r="K302" t="s">
        <v>139</v>
      </c>
      <c r="L302">
        <v>71111</v>
      </c>
      <c r="M302" t="s">
        <v>74</v>
      </c>
      <c r="N302" t="s">
        <v>147</v>
      </c>
      <c r="O302" t="s">
        <v>31</v>
      </c>
      <c r="P302" t="s">
        <v>47</v>
      </c>
      <c r="Q302" t="s">
        <v>148</v>
      </c>
      <c r="R302">
        <v>5.64</v>
      </c>
      <c r="S302">
        <v>3</v>
      </c>
      <c r="T302">
        <v>0</v>
      </c>
      <c r="U302">
        <v>2.7071999999999994</v>
      </c>
    </row>
    <row r="303" spans="1:21" x14ac:dyDescent="0.3">
      <c r="A303">
        <v>768</v>
      </c>
      <c r="B303" t="s">
        <v>135</v>
      </c>
      <c r="C303" s="1">
        <v>41652</v>
      </c>
      <c r="D303" s="1">
        <v>41654</v>
      </c>
      <c r="E303" t="s">
        <v>59</v>
      </c>
      <c r="F303" t="s">
        <v>136</v>
      </c>
      <c r="G303" t="s">
        <v>137</v>
      </c>
      <c r="H303" t="s">
        <v>71</v>
      </c>
      <c r="I303" t="s">
        <v>26</v>
      </c>
      <c r="J303" t="s">
        <v>138</v>
      </c>
      <c r="K303" t="s">
        <v>139</v>
      </c>
      <c r="L303">
        <v>71111</v>
      </c>
      <c r="M303" t="s">
        <v>74</v>
      </c>
      <c r="N303" t="s">
        <v>149</v>
      </c>
      <c r="O303" t="s">
        <v>31</v>
      </c>
      <c r="P303" t="s">
        <v>44</v>
      </c>
      <c r="Q303" t="s">
        <v>150</v>
      </c>
      <c r="R303">
        <v>572.58000000000004</v>
      </c>
      <c r="S303">
        <v>6</v>
      </c>
      <c r="T303">
        <v>0</v>
      </c>
      <c r="U303">
        <v>34.354799999999955</v>
      </c>
    </row>
    <row r="304" spans="1:21" x14ac:dyDescent="0.3">
      <c r="A304">
        <v>4938</v>
      </c>
      <c r="B304" t="s">
        <v>158</v>
      </c>
      <c r="C304" s="1">
        <v>41652</v>
      </c>
      <c r="D304" s="1">
        <v>41657</v>
      </c>
      <c r="E304" t="s">
        <v>22</v>
      </c>
      <c r="F304" t="s">
        <v>159</v>
      </c>
      <c r="G304" t="s">
        <v>160</v>
      </c>
      <c r="H304" t="s">
        <v>25</v>
      </c>
      <c r="I304" t="s">
        <v>26</v>
      </c>
      <c r="J304" t="s">
        <v>161</v>
      </c>
      <c r="K304" t="s">
        <v>63</v>
      </c>
      <c r="L304">
        <v>94109</v>
      </c>
      <c r="M304" t="s">
        <v>64</v>
      </c>
      <c r="N304" t="s">
        <v>162</v>
      </c>
      <c r="O304" t="s">
        <v>31</v>
      </c>
      <c r="P304" t="s">
        <v>44</v>
      </c>
      <c r="Q304" t="s">
        <v>163</v>
      </c>
      <c r="R304">
        <v>1325.8500000000001</v>
      </c>
      <c r="S304">
        <v>5</v>
      </c>
      <c r="T304">
        <v>0</v>
      </c>
      <c r="U304">
        <v>238.65299999999991</v>
      </c>
    </row>
    <row r="305" spans="1:21" x14ac:dyDescent="0.3">
      <c r="A305">
        <v>4940</v>
      </c>
      <c r="B305" t="s">
        <v>158</v>
      </c>
      <c r="C305" s="1">
        <v>41652</v>
      </c>
      <c r="D305" s="1">
        <v>41657</v>
      </c>
      <c r="E305" t="s">
        <v>22</v>
      </c>
      <c r="F305" t="s">
        <v>159</v>
      </c>
      <c r="G305" t="s">
        <v>160</v>
      </c>
      <c r="H305" t="s">
        <v>25</v>
      </c>
      <c r="I305" t="s">
        <v>26</v>
      </c>
      <c r="J305" t="s">
        <v>161</v>
      </c>
      <c r="K305" t="s">
        <v>63</v>
      </c>
      <c r="L305">
        <v>94109</v>
      </c>
      <c r="M305" t="s">
        <v>64</v>
      </c>
      <c r="N305" t="s">
        <v>167</v>
      </c>
      <c r="O305" t="s">
        <v>31</v>
      </c>
      <c r="P305" t="s">
        <v>56</v>
      </c>
      <c r="Q305" t="s">
        <v>168</v>
      </c>
      <c r="R305">
        <v>19.899999999999999</v>
      </c>
      <c r="S305">
        <v>5</v>
      </c>
      <c r="T305">
        <v>0</v>
      </c>
      <c r="U305">
        <v>6.5669999999999984</v>
      </c>
    </row>
    <row r="306" spans="1:21" x14ac:dyDescent="0.3">
      <c r="A306">
        <v>9629</v>
      </c>
      <c r="B306" t="s">
        <v>169</v>
      </c>
      <c r="C306" s="1">
        <v>41652</v>
      </c>
      <c r="D306" s="1">
        <v>41657</v>
      </c>
      <c r="E306" t="s">
        <v>22</v>
      </c>
      <c r="F306" t="s">
        <v>170</v>
      </c>
      <c r="G306" t="s">
        <v>171</v>
      </c>
      <c r="H306" t="s">
        <v>25</v>
      </c>
      <c r="I306" t="s">
        <v>26</v>
      </c>
      <c r="J306" t="s">
        <v>172</v>
      </c>
      <c r="K306" t="s">
        <v>173</v>
      </c>
      <c r="L306">
        <v>43055</v>
      </c>
      <c r="M306" t="s">
        <v>54</v>
      </c>
      <c r="N306" t="s">
        <v>174</v>
      </c>
      <c r="O306" t="s">
        <v>31</v>
      </c>
      <c r="P306" t="s">
        <v>32</v>
      </c>
      <c r="Q306" t="s">
        <v>175</v>
      </c>
      <c r="R306">
        <v>37.408000000000001</v>
      </c>
      <c r="S306">
        <v>7</v>
      </c>
      <c r="T306">
        <v>0.2</v>
      </c>
      <c r="U306">
        <v>13.0928</v>
      </c>
    </row>
    <row r="307" spans="1:21" x14ac:dyDescent="0.3">
      <c r="A307">
        <v>9630</v>
      </c>
      <c r="B307" t="s">
        <v>169</v>
      </c>
      <c r="C307" s="1">
        <v>41652</v>
      </c>
      <c r="D307" s="1">
        <v>41657</v>
      </c>
      <c r="E307" t="s">
        <v>22</v>
      </c>
      <c r="F307" t="s">
        <v>170</v>
      </c>
      <c r="G307" t="s">
        <v>171</v>
      </c>
      <c r="H307" t="s">
        <v>25</v>
      </c>
      <c r="I307" t="s">
        <v>26</v>
      </c>
      <c r="J307" t="s">
        <v>172</v>
      </c>
      <c r="K307" t="s">
        <v>173</v>
      </c>
      <c r="L307">
        <v>43055</v>
      </c>
      <c r="M307" t="s">
        <v>54</v>
      </c>
      <c r="N307" t="s">
        <v>176</v>
      </c>
      <c r="O307" t="s">
        <v>31</v>
      </c>
      <c r="P307" t="s">
        <v>47</v>
      </c>
      <c r="Q307" t="s">
        <v>177</v>
      </c>
      <c r="R307">
        <v>3.4380000000000006</v>
      </c>
      <c r="S307">
        <v>2</v>
      </c>
      <c r="T307">
        <v>0.7</v>
      </c>
      <c r="U307">
        <v>-2.5212000000000003</v>
      </c>
    </row>
    <row r="308" spans="1:21" x14ac:dyDescent="0.3">
      <c r="A308">
        <v>973</v>
      </c>
      <c r="B308" t="s">
        <v>189</v>
      </c>
      <c r="C308" s="1">
        <v>41655</v>
      </c>
      <c r="D308" s="1">
        <v>41657</v>
      </c>
      <c r="E308" t="s">
        <v>59</v>
      </c>
      <c r="F308" t="s">
        <v>190</v>
      </c>
      <c r="G308" t="s">
        <v>191</v>
      </c>
      <c r="H308" t="s">
        <v>25</v>
      </c>
      <c r="I308" t="s">
        <v>26</v>
      </c>
      <c r="J308" t="s">
        <v>52</v>
      </c>
      <c r="K308" t="s">
        <v>53</v>
      </c>
      <c r="L308">
        <v>19134</v>
      </c>
      <c r="M308" t="s">
        <v>54</v>
      </c>
      <c r="N308" t="s">
        <v>196</v>
      </c>
      <c r="O308" t="s">
        <v>31</v>
      </c>
      <c r="P308" t="s">
        <v>47</v>
      </c>
      <c r="Q308" t="s">
        <v>197</v>
      </c>
      <c r="R308">
        <v>18.588000000000005</v>
      </c>
      <c r="S308">
        <v>2</v>
      </c>
      <c r="T308">
        <v>0.7</v>
      </c>
      <c r="U308">
        <v>-13.6312</v>
      </c>
    </row>
    <row r="309" spans="1:21" x14ac:dyDescent="0.3">
      <c r="A309">
        <v>974</v>
      </c>
      <c r="B309" t="s">
        <v>189</v>
      </c>
      <c r="C309" s="1">
        <v>41655</v>
      </c>
      <c r="D309" s="1">
        <v>41657</v>
      </c>
      <c r="E309" t="s">
        <v>59</v>
      </c>
      <c r="F309" t="s">
        <v>190</v>
      </c>
      <c r="G309" t="s">
        <v>191</v>
      </c>
      <c r="H309" t="s">
        <v>25</v>
      </c>
      <c r="I309" t="s">
        <v>26</v>
      </c>
      <c r="J309" t="s">
        <v>52</v>
      </c>
      <c r="K309" t="s">
        <v>53</v>
      </c>
      <c r="L309">
        <v>19134</v>
      </c>
      <c r="M309" t="s">
        <v>54</v>
      </c>
      <c r="N309" t="s">
        <v>198</v>
      </c>
      <c r="O309" t="s">
        <v>31</v>
      </c>
      <c r="P309" t="s">
        <v>41</v>
      </c>
      <c r="Q309" t="s">
        <v>199</v>
      </c>
      <c r="R309">
        <v>30.072000000000003</v>
      </c>
      <c r="S309">
        <v>3</v>
      </c>
      <c r="T309">
        <v>0.2</v>
      </c>
      <c r="U309">
        <v>10.149299999999997</v>
      </c>
    </row>
    <row r="310" spans="1:21" x14ac:dyDescent="0.3">
      <c r="A310">
        <v>5365</v>
      </c>
      <c r="B310" t="s">
        <v>200</v>
      </c>
      <c r="C310" s="1">
        <v>41657</v>
      </c>
      <c r="D310" s="1">
        <v>41660</v>
      </c>
      <c r="E310" t="s">
        <v>59</v>
      </c>
      <c r="F310" t="s">
        <v>201</v>
      </c>
      <c r="G310" t="s">
        <v>202</v>
      </c>
      <c r="H310" t="s">
        <v>71</v>
      </c>
      <c r="I310" t="s">
        <v>26</v>
      </c>
      <c r="J310" t="s">
        <v>122</v>
      </c>
      <c r="K310" t="s">
        <v>203</v>
      </c>
      <c r="L310">
        <v>97477</v>
      </c>
      <c r="M310" t="s">
        <v>64</v>
      </c>
      <c r="N310" t="s">
        <v>204</v>
      </c>
      <c r="O310" t="s">
        <v>31</v>
      </c>
      <c r="P310" t="s">
        <v>205</v>
      </c>
      <c r="Q310" t="s">
        <v>206</v>
      </c>
      <c r="R310">
        <v>64.864000000000004</v>
      </c>
      <c r="S310">
        <v>4</v>
      </c>
      <c r="T310">
        <v>0.2</v>
      </c>
      <c r="U310">
        <v>6.4864000000000033</v>
      </c>
    </row>
    <row r="311" spans="1:21" x14ac:dyDescent="0.3">
      <c r="A311">
        <v>5463</v>
      </c>
      <c r="B311" t="s">
        <v>207</v>
      </c>
      <c r="C311" s="1">
        <v>41658</v>
      </c>
      <c r="D311" s="1">
        <v>41659</v>
      </c>
      <c r="E311" t="s">
        <v>68</v>
      </c>
      <c r="F311" t="s">
        <v>208</v>
      </c>
      <c r="G311" t="s">
        <v>209</v>
      </c>
      <c r="H311" t="s">
        <v>25</v>
      </c>
      <c r="I311" t="s">
        <v>26</v>
      </c>
      <c r="J311" t="s">
        <v>210</v>
      </c>
      <c r="K311" t="s">
        <v>211</v>
      </c>
      <c r="L311">
        <v>85254</v>
      </c>
      <c r="M311" t="s">
        <v>64</v>
      </c>
      <c r="N311" t="s">
        <v>212</v>
      </c>
      <c r="O311" t="s">
        <v>31</v>
      </c>
      <c r="P311" t="s">
        <v>47</v>
      </c>
      <c r="Q311" t="s">
        <v>213</v>
      </c>
      <c r="R311">
        <v>32.340000000000003</v>
      </c>
      <c r="S311">
        <v>10</v>
      </c>
      <c r="T311">
        <v>0.7</v>
      </c>
      <c r="U311">
        <v>-23.716000000000001</v>
      </c>
    </row>
    <row r="312" spans="1:21" x14ac:dyDescent="0.3">
      <c r="A312">
        <v>5464</v>
      </c>
      <c r="B312" t="s">
        <v>207</v>
      </c>
      <c r="C312" s="1">
        <v>41658</v>
      </c>
      <c r="D312" s="1">
        <v>41659</v>
      </c>
      <c r="E312" t="s">
        <v>68</v>
      </c>
      <c r="F312" t="s">
        <v>208</v>
      </c>
      <c r="G312" t="s">
        <v>209</v>
      </c>
      <c r="H312" t="s">
        <v>25</v>
      </c>
      <c r="I312" t="s">
        <v>26</v>
      </c>
      <c r="J312" t="s">
        <v>210</v>
      </c>
      <c r="K312" t="s">
        <v>211</v>
      </c>
      <c r="L312">
        <v>85254</v>
      </c>
      <c r="M312" t="s">
        <v>64</v>
      </c>
      <c r="N312" t="s">
        <v>214</v>
      </c>
      <c r="O312" t="s">
        <v>31</v>
      </c>
      <c r="P312" t="s">
        <v>32</v>
      </c>
      <c r="Q312" t="s">
        <v>215</v>
      </c>
      <c r="R312">
        <v>56.064</v>
      </c>
      <c r="S312">
        <v>4</v>
      </c>
      <c r="T312">
        <v>0.2</v>
      </c>
      <c r="U312">
        <v>19.622399999999999</v>
      </c>
    </row>
    <row r="313" spans="1:21" x14ac:dyDescent="0.3">
      <c r="A313">
        <v>5465</v>
      </c>
      <c r="B313" t="s">
        <v>207</v>
      </c>
      <c r="C313" s="1">
        <v>41658</v>
      </c>
      <c r="D313" s="1">
        <v>41659</v>
      </c>
      <c r="E313" t="s">
        <v>68</v>
      </c>
      <c r="F313" t="s">
        <v>208</v>
      </c>
      <c r="G313" t="s">
        <v>209</v>
      </c>
      <c r="H313" t="s">
        <v>25</v>
      </c>
      <c r="I313" t="s">
        <v>26</v>
      </c>
      <c r="J313" t="s">
        <v>210</v>
      </c>
      <c r="K313" t="s">
        <v>211</v>
      </c>
      <c r="L313">
        <v>85254</v>
      </c>
      <c r="M313" t="s">
        <v>64</v>
      </c>
      <c r="N313" t="s">
        <v>216</v>
      </c>
      <c r="O313" t="s">
        <v>31</v>
      </c>
      <c r="P313" t="s">
        <v>141</v>
      </c>
      <c r="Q313" t="s">
        <v>217</v>
      </c>
      <c r="R313">
        <v>108.72</v>
      </c>
      <c r="S313">
        <v>5</v>
      </c>
      <c r="T313">
        <v>0.2</v>
      </c>
      <c r="U313">
        <v>36.692999999999998</v>
      </c>
    </row>
    <row r="314" spans="1:21" x14ac:dyDescent="0.3">
      <c r="A314">
        <v>1123</v>
      </c>
      <c r="B314" t="s">
        <v>220</v>
      </c>
      <c r="C314" s="1">
        <v>41659</v>
      </c>
      <c r="D314" s="1">
        <v>41665</v>
      </c>
      <c r="E314" t="s">
        <v>22</v>
      </c>
      <c r="F314" t="s">
        <v>221</v>
      </c>
      <c r="G314" t="s">
        <v>222</v>
      </c>
      <c r="H314" t="s">
        <v>25</v>
      </c>
      <c r="I314" t="s">
        <v>26</v>
      </c>
      <c r="J314" t="s">
        <v>223</v>
      </c>
      <c r="K314" t="s">
        <v>224</v>
      </c>
      <c r="L314">
        <v>72401</v>
      </c>
      <c r="M314" t="s">
        <v>74</v>
      </c>
      <c r="N314" t="s">
        <v>227</v>
      </c>
      <c r="O314" t="s">
        <v>31</v>
      </c>
      <c r="P314" t="s">
        <v>56</v>
      </c>
      <c r="Q314" t="s">
        <v>228</v>
      </c>
      <c r="R314">
        <v>22.959999999999997</v>
      </c>
      <c r="S314">
        <v>7</v>
      </c>
      <c r="T314">
        <v>0</v>
      </c>
      <c r="U314">
        <v>6.6583999999999968</v>
      </c>
    </row>
    <row r="315" spans="1:21" x14ac:dyDescent="0.3">
      <c r="A315">
        <v>1125</v>
      </c>
      <c r="B315" t="s">
        <v>220</v>
      </c>
      <c r="C315" s="1">
        <v>41659</v>
      </c>
      <c r="D315" s="1">
        <v>41665</v>
      </c>
      <c r="E315" t="s">
        <v>22</v>
      </c>
      <c r="F315" t="s">
        <v>221</v>
      </c>
      <c r="G315" t="s">
        <v>222</v>
      </c>
      <c r="H315" t="s">
        <v>25</v>
      </c>
      <c r="I315" t="s">
        <v>26</v>
      </c>
      <c r="J315" t="s">
        <v>223</v>
      </c>
      <c r="K315" t="s">
        <v>224</v>
      </c>
      <c r="L315">
        <v>72401</v>
      </c>
      <c r="M315" t="s">
        <v>74</v>
      </c>
      <c r="N315" t="s">
        <v>231</v>
      </c>
      <c r="O315" t="s">
        <v>31</v>
      </c>
      <c r="P315" t="s">
        <v>56</v>
      </c>
      <c r="Q315" t="s">
        <v>232</v>
      </c>
      <c r="R315">
        <v>6.63</v>
      </c>
      <c r="S315">
        <v>3</v>
      </c>
      <c r="T315">
        <v>0</v>
      </c>
      <c r="U315">
        <v>1.7901</v>
      </c>
    </row>
    <row r="316" spans="1:21" x14ac:dyDescent="0.3">
      <c r="A316">
        <v>1126</v>
      </c>
      <c r="B316" t="s">
        <v>220</v>
      </c>
      <c r="C316" s="1">
        <v>41659</v>
      </c>
      <c r="D316" s="1">
        <v>41665</v>
      </c>
      <c r="E316" t="s">
        <v>22</v>
      </c>
      <c r="F316" t="s">
        <v>221</v>
      </c>
      <c r="G316" t="s">
        <v>222</v>
      </c>
      <c r="H316" t="s">
        <v>25</v>
      </c>
      <c r="I316" t="s">
        <v>26</v>
      </c>
      <c r="J316" t="s">
        <v>223</v>
      </c>
      <c r="K316" t="s">
        <v>224</v>
      </c>
      <c r="L316">
        <v>72401</v>
      </c>
      <c r="M316" t="s">
        <v>74</v>
      </c>
      <c r="N316" t="s">
        <v>233</v>
      </c>
      <c r="O316" t="s">
        <v>31</v>
      </c>
      <c r="P316" t="s">
        <v>141</v>
      </c>
      <c r="Q316" t="s">
        <v>142</v>
      </c>
      <c r="R316">
        <v>23.34</v>
      </c>
      <c r="S316">
        <v>3</v>
      </c>
      <c r="T316">
        <v>0</v>
      </c>
      <c r="U316">
        <v>10.969799999999999</v>
      </c>
    </row>
    <row r="317" spans="1:21" x14ac:dyDescent="0.3">
      <c r="A317">
        <v>5737</v>
      </c>
      <c r="B317" t="s">
        <v>236</v>
      </c>
      <c r="C317" s="1">
        <v>41659</v>
      </c>
      <c r="D317" s="1">
        <v>41664</v>
      </c>
      <c r="E317" t="s">
        <v>22</v>
      </c>
      <c r="F317" t="s">
        <v>237</v>
      </c>
      <c r="G317" t="s">
        <v>238</v>
      </c>
      <c r="H317" t="s">
        <v>25</v>
      </c>
      <c r="I317" t="s">
        <v>26</v>
      </c>
      <c r="J317" t="s">
        <v>62</v>
      </c>
      <c r="K317" t="s">
        <v>63</v>
      </c>
      <c r="L317">
        <v>90049</v>
      </c>
      <c r="M317" t="s">
        <v>64</v>
      </c>
      <c r="N317" t="s">
        <v>239</v>
      </c>
      <c r="O317" t="s">
        <v>31</v>
      </c>
      <c r="P317" t="s">
        <v>32</v>
      </c>
      <c r="Q317" t="s">
        <v>240</v>
      </c>
      <c r="R317">
        <v>19.36</v>
      </c>
      <c r="S317">
        <v>2</v>
      </c>
      <c r="T317">
        <v>0</v>
      </c>
      <c r="U317">
        <v>9.2927999999999997</v>
      </c>
    </row>
    <row r="318" spans="1:21" x14ac:dyDescent="0.3">
      <c r="A318">
        <v>6327</v>
      </c>
      <c r="B318" t="s">
        <v>241</v>
      </c>
      <c r="C318" s="1">
        <v>41659</v>
      </c>
      <c r="D318" s="1">
        <v>41665</v>
      </c>
      <c r="E318" t="s">
        <v>22</v>
      </c>
      <c r="F318" t="s">
        <v>242</v>
      </c>
      <c r="G318" t="s">
        <v>243</v>
      </c>
      <c r="H318" t="s">
        <v>25</v>
      </c>
      <c r="I318" t="s">
        <v>26</v>
      </c>
      <c r="J318" t="s">
        <v>244</v>
      </c>
      <c r="K318" t="s">
        <v>245</v>
      </c>
      <c r="L318">
        <v>48185</v>
      </c>
      <c r="M318" t="s">
        <v>29</v>
      </c>
      <c r="N318" t="s">
        <v>246</v>
      </c>
      <c r="O318" t="s">
        <v>31</v>
      </c>
      <c r="P318" t="s">
        <v>44</v>
      </c>
      <c r="Q318" t="s">
        <v>247</v>
      </c>
      <c r="R318">
        <v>13.98</v>
      </c>
      <c r="S318">
        <v>1</v>
      </c>
      <c r="T318">
        <v>0</v>
      </c>
      <c r="U318">
        <v>4.0541999999999998</v>
      </c>
    </row>
    <row r="319" spans="1:21" x14ac:dyDescent="0.3">
      <c r="A319">
        <v>6329</v>
      </c>
      <c r="B319" t="s">
        <v>241</v>
      </c>
      <c r="C319" s="1">
        <v>41659</v>
      </c>
      <c r="D319" s="1">
        <v>41665</v>
      </c>
      <c r="E319" t="s">
        <v>22</v>
      </c>
      <c r="F319" t="s">
        <v>242</v>
      </c>
      <c r="G319" t="s">
        <v>243</v>
      </c>
      <c r="H319" t="s">
        <v>25</v>
      </c>
      <c r="I319" t="s">
        <v>26</v>
      </c>
      <c r="J319" t="s">
        <v>244</v>
      </c>
      <c r="K319" t="s">
        <v>245</v>
      </c>
      <c r="L319">
        <v>48185</v>
      </c>
      <c r="M319" t="s">
        <v>29</v>
      </c>
      <c r="N319" t="s">
        <v>250</v>
      </c>
      <c r="O319" t="s">
        <v>31</v>
      </c>
      <c r="P319" t="s">
        <v>47</v>
      </c>
      <c r="Q319" t="s">
        <v>251</v>
      </c>
      <c r="R319">
        <v>19.05</v>
      </c>
      <c r="S319">
        <v>5</v>
      </c>
      <c r="T319">
        <v>0</v>
      </c>
      <c r="U319">
        <v>8.9534999999999982</v>
      </c>
    </row>
    <row r="320" spans="1:21" x14ac:dyDescent="0.3">
      <c r="A320">
        <v>6330</v>
      </c>
      <c r="B320" t="s">
        <v>241</v>
      </c>
      <c r="C320" s="1">
        <v>41659</v>
      </c>
      <c r="D320" s="1">
        <v>41665</v>
      </c>
      <c r="E320" t="s">
        <v>22</v>
      </c>
      <c r="F320" t="s">
        <v>242</v>
      </c>
      <c r="G320" t="s">
        <v>243</v>
      </c>
      <c r="H320" t="s">
        <v>25</v>
      </c>
      <c r="I320" t="s">
        <v>26</v>
      </c>
      <c r="J320" t="s">
        <v>244</v>
      </c>
      <c r="K320" t="s">
        <v>245</v>
      </c>
      <c r="L320">
        <v>48185</v>
      </c>
      <c r="M320" t="s">
        <v>29</v>
      </c>
      <c r="N320" t="s">
        <v>252</v>
      </c>
      <c r="O320" t="s">
        <v>31</v>
      </c>
      <c r="P320" t="s">
        <v>205</v>
      </c>
      <c r="Q320" t="s">
        <v>253</v>
      </c>
      <c r="R320">
        <v>247.71600000000001</v>
      </c>
      <c r="S320">
        <v>4</v>
      </c>
      <c r="T320">
        <v>0.1</v>
      </c>
      <c r="U320">
        <v>93.581600000000009</v>
      </c>
    </row>
    <row r="321" spans="1:21" x14ac:dyDescent="0.3">
      <c r="A321">
        <v>6331</v>
      </c>
      <c r="B321" t="s">
        <v>241</v>
      </c>
      <c r="C321" s="1">
        <v>41659</v>
      </c>
      <c r="D321" s="1">
        <v>41665</v>
      </c>
      <c r="E321" t="s">
        <v>22</v>
      </c>
      <c r="F321" t="s">
        <v>242</v>
      </c>
      <c r="G321" t="s">
        <v>243</v>
      </c>
      <c r="H321" t="s">
        <v>25</v>
      </c>
      <c r="I321" t="s">
        <v>26</v>
      </c>
      <c r="J321" t="s">
        <v>244</v>
      </c>
      <c r="K321" t="s">
        <v>245</v>
      </c>
      <c r="L321">
        <v>48185</v>
      </c>
      <c r="M321" t="s">
        <v>29</v>
      </c>
      <c r="N321" t="s">
        <v>254</v>
      </c>
      <c r="O321" t="s">
        <v>31</v>
      </c>
      <c r="P321" t="s">
        <v>44</v>
      </c>
      <c r="Q321" t="s">
        <v>255</v>
      </c>
      <c r="R321">
        <v>66.58</v>
      </c>
      <c r="S321">
        <v>2</v>
      </c>
      <c r="T321">
        <v>0</v>
      </c>
      <c r="U321">
        <v>15.979199999999999</v>
      </c>
    </row>
    <row r="322" spans="1:21" x14ac:dyDescent="0.3">
      <c r="A322">
        <v>6332</v>
      </c>
      <c r="B322" t="s">
        <v>241</v>
      </c>
      <c r="C322" s="1">
        <v>41659</v>
      </c>
      <c r="D322" s="1">
        <v>41665</v>
      </c>
      <c r="E322" t="s">
        <v>22</v>
      </c>
      <c r="F322" t="s">
        <v>242</v>
      </c>
      <c r="G322" t="s">
        <v>243</v>
      </c>
      <c r="H322" t="s">
        <v>25</v>
      </c>
      <c r="I322" t="s">
        <v>26</v>
      </c>
      <c r="J322" t="s">
        <v>244</v>
      </c>
      <c r="K322" t="s">
        <v>245</v>
      </c>
      <c r="L322">
        <v>48185</v>
      </c>
      <c r="M322" t="s">
        <v>29</v>
      </c>
      <c r="N322" t="s">
        <v>256</v>
      </c>
      <c r="O322" t="s">
        <v>31</v>
      </c>
      <c r="P322" t="s">
        <v>56</v>
      </c>
      <c r="Q322" t="s">
        <v>257</v>
      </c>
      <c r="R322">
        <v>43.92</v>
      </c>
      <c r="S322">
        <v>3</v>
      </c>
      <c r="T322">
        <v>0</v>
      </c>
      <c r="U322">
        <v>12.736799999999999</v>
      </c>
    </row>
    <row r="323" spans="1:21" x14ac:dyDescent="0.3">
      <c r="A323">
        <v>6334</v>
      </c>
      <c r="B323" t="s">
        <v>241</v>
      </c>
      <c r="C323" s="1">
        <v>41659</v>
      </c>
      <c r="D323" s="1">
        <v>41665</v>
      </c>
      <c r="E323" t="s">
        <v>22</v>
      </c>
      <c r="F323" t="s">
        <v>242</v>
      </c>
      <c r="G323" t="s">
        <v>243</v>
      </c>
      <c r="H323" t="s">
        <v>25</v>
      </c>
      <c r="I323" t="s">
        <v>26</v>
      </c>
      <c r="J323" t="s">
        <v>244</v>
      </c>
      <c r="K323" t="s">
        <v>245</v>
      </c>
      <c r="L323">
        <v>48185</v>
      </c>
      <c r="M323" t="s">
        <v>29</v>
      </c>
      <c r="N323" t="s">
        <v>260</v>
      </c>
      <c r="O323" t="s">
        <v>31</v>
      </c>
      <c r="P323" t="s">
        <v>47</v>
      </c>
      <c r="Q323" t="s">
        <v>261</v>
      </c>
      <c r="R323">
        <v>29.700000000000003</v>
      </c>
      <c r="S323">
        <v>5</v>
      </c>
      <c r="T323">
        <v>0</v>
      </c>
      <c r="U323">
        <v>13.365</v>
      </c>
    </row>
    <row r="324" spans="1:21" x14ac:dyDescent="0.3">
      <c r="A324">
        <v>7121</v>
      </c>
      <c r="B324" t="s">
        <v>262</v>
      </c>
      <c r="C324" s="1">
        <v>41659</v>
      </c>
      <c r="D324" s="1">
        <v>41665</v>
      </c>
      <c r="E324" t="s">
        <v>22</v>
      </c>
      <c r="F324" t="s">
        <v>263</v>
      </c>
      <c r="G324" t="s">
        <v>264</v>
      </c>
      <c r="H324" t="s">
        <v>71</v>
      </c>
      <c r="I324" t="s">
        <v>26</v>
      </c>
      <c r="J324" t="s">
        <v>265</v>
      </c>
      <c r="K324" t="s">
        <v>266</v>
      </c>
      <c r="L324">
        <v>37167</v>
      </c>
      <c r="M324" t="s">
        <v>74</v>
      </c>
      <c r="N324" t="s">
        <v>267</v>
      </c>
      <c r="O324" t="s">
        <v>31</v>
      </c>
      <c r="P324" t="s">
        <v>47</v>
      </c>
      <c r="Q324" t="s">
        <v>268</v>
      </c>
      <c r="R324">
        <v>67.194000000000003</v>
      </c>
      <c r="S324">
        <v>1</v>
      </c>
      <c r="T324">
        <v>0.7</v>
      </c>
      <c r="U324">
        <v>-51.515399999999985</v>
      </c>
    </row>
    <row r="325" spans="1:21" x14ac:dyDescent="0.3">
      <c r="A325">
        <v>9156</v>
      </c>
      <c r="B325" t="s">
        <v>276</v>
      </c>
      <c r="C325" s="1">
        <v>41662</v>
      </c>
      <c r="D325" s="1">
        <v>41667</v>
      </c>
      <c r="E325" t="s">
        <v>22</v>
      </c>
      <c r="F325" t="s">
        <v>277</v>
      </c>
      <c r="G325" t="s">
        <v>278</v>
      </c>
      <c r="H325" t="s">
        <v>25</v>
      </c>
      <c r="I325" t="s">
        <v>26</v>
      </c>
      <c r="J325" t="s">
        <v>279</v>
      </c>
      <c r="K325" t="s">
        <v>280</v>
      </c>
      <c r="L325">
        <v>89115</v>
      </c>
      <c r="M325" t="s">
        <v>64</v>
      </c>
      <c r="N325" t="s">
        <v>281</v>
      </c>
      <c r="O325" t="s">
        <v>31</v>
      </c>
      <c r="P325" t="s">
        <v>32</v>
      </c>
      <c r="Q325" t="s">
        <v>282</v>
      </c>
      <c r="R325">
        <v>40.08</v>
      </c>
      <c r="S325">
        <v>6</v>
      </c>
      <c r="T325">
        <v>0</v>
      </c>
      <c r="U325">
        <v>19.238399999999999</v>
      </c>
    </row>
    <row r="326" spans="1:21" x14ac:dyDescent="0.3">
      <c r="A326">
        <v>9887</v>
      </c>
      <c r="B326" t="s">
        <v>283</v>
      </c>
      <c r="C326" s="1">
        <v>41662</v>
      </c>
      <c r="D326" s="1">
        <v>41666</v>
      </c>
      <c r="E326" t="s">
        <v>22</v>
      </c>
      <c r="F326" t="s">
        <v>284</v>
      </c>
      <c r="G326" t="s">
        <v>285</v>
      </c>
      <c r="H326" t="s">
        <v>25</v>
      </c>
      <c r="I326" t="s">
        <v>26</v>
      </c>
      <c r="J326" t="s">
        <v>286</v>
      </c>
      <c r="K326" t="s">
        <v>287</v>
      </c>
      <c r="L326">
        <v>47905</v>
      </c>
      <c r="M326" t="s">
        <v>29</v>
      </c>
      <c r="N326" t="s">
        <v>288</v>
      </c>
      <c r="O326" t="s">
        <v>31</v>
      </c>
      <c r="P326" t="s">
        <v>97</v>
      </c>
      <c r="Q326" t="s">
        <v>289</v>
      </c>
      <c r="R326">
        <v>5.9399999999999995</v>
      </c>
      <c r="S326">
        <v>3</v>
      </c>
      <c r="T326">
        <v>0</v>
      </c>
      <c r="U326">
        <v>0</v>
      </c>
    </row>
    <row r="327" spans="1:21" x14ac:dyDescent="0.3">
      <c r="A327">
        <v>2580</v>
      </c>
      <c r="B327" t="s">
        <v>290</v>
      </c>
      <c r="C327" s="1">
        <v>41665</v>
      </c>
      <c r="D327" s="1">
        <v>41670</v>
      </c>
      <c r="E327" t="s">
        <v>22</v>
      </c>
      <c r="F327" t="s">
        <v>291</v>
      </c>
      <c r="G327" t="s">
        <v>292</v>
      </c>
      <c r="H327" t="s">
        <v>37</v>
      </c>
      <c r="I327" t="s">
        <v>26</v>
      </c>
      <c r="J327" t="s">
        <v>293</v>
      </c>
      <c r="K327" t="s">
        <v>123</v>
      </c>
      <c r="L327">
        <v>22304</v>
      </c>
      <c r="M327" t="s">
        <v>74</v>
      </c>
      <c r="N327" t="s">
        <v>296</v>
      </c>
      <c r="O327" t="s">
        <v>31</v>
      </c>
      <c r="P327" t="s">
        <v>44</v>
      </c>
      <c r="Q327" t="s">
        <v>297</v>
      </c>
      <c r="R327">
        <v>489.92</v>
      </c>
      <c r="S327">
        <v>8</v>
      </c>
      <c r="T327">
        <v>0</v>
      </c>
      <c r="U327">
        <v>0</v>
      </c>
    </row>
    <row r="328" spans="1:21" x14ac:dyDescent="0.3">
      <c r="A328">
        <v>2581</v>
      </c>
      <c r="B328" t="s">
        <v>290</v>
      </c>
      <c r="C328" s="1">
        <v>41665</v>
      </c>
      <c r="D328" s="1">
        <v>41670</v>
      </c>
      <c r="E328" t="s">
        <v>22</v>
      </c>
      <c r="F328" t="s">
        <v>291</v>
      </c>
      <c r="G328" t="s">
        <v>292</v>
      </c>
      <c r="H328" t="s">
        <v>37</v>
      </c>
      <c r="I328" t="s">
        <v>26</v>
      </c>
      <c r="J328" t="s">
        <v>293</v>
      </c>
      <c r="K328" t="s">
        <v>123</v>
      </c>
      <c r="L328">
        <v>22304</v>
      </c>
      <c r="M328" t="s">
        <v>74</v>
      </c>
      <c r="N328" t="s">
        <v>298</v>
      </c>
      <c r="O328" t="s">
        <v>31</v>
      </c>
      <c r="P328" t="s">
        <v>32</v>
      </c>
      <c r="Q328" t="s">
        <v>299</v>
      </c>
      <c r="R328">
        <v>19.440000000000001</v>
      </c>
      <c r="S328">
        <v>3</v>
      </c>
      <c r="T328">
        <v>0</v>
      </c>
      <c r="U328">
        <v>9.3312000000000008</v>
      </c>
    </row>
    <row r="329" spans="1:21" x14ac:dyDescent="0.3">
      <c r="A329">
        <v>2582</v>
      </c>
      <c r="B329" t="s">
        <v>290</v>
      </c>
      <c r="C329" s="1">
        <v>41665</v>
      </c>
      <c r="D329" s="1">
        <v>41670</v>
      </c>
      <c r="E329" t="s">
        <v>22</v>
      </c>
      <c r="F329" t="s">
        <v>291</v>
      </c>
      <c r="G329" t="s">
        <v>292</v>
      </c>
      <c r="H329" t="s">
        <v>37</v>
      </c>
      <c r="I329" t="s">
        <v>26</v>
      </c>
      <c r="J329" t="s">
        <v>293</v>
      </c>
      <c r="K329" t="s">
        <v>123</v>
      </c>
      <c r="L329">
        <v>22304</v>
      </c>
      <c r="M329" t="s">
        <v>74</v>
      </c>
      <c r="N329" t="s">
        <v>300</v>
      </c>
      <c r="O329" t="s">
        <v>31</v>
      </c>
      <c r="P329" t="s">
        <v>32</v>
      </c>
      <c r="Q329" t="s">
        <v>301</v>
      </c>
      <c r="R329">
        <v>16.68</v>
      </c>
      <c r="S329">
        <v>2</v>
      </c>
      <c r="T329">
        <v>0</v>
      </c>
      <c r="U329">
        <v>8.34</v>
      </c>
    </row>
    <row r="330" spans="1:21" x14ac:dyDescent="0.3">
      <c r="A330">
        <v>8150</v>
      </c>
      <c r="B330" t="s">
        <v>308</v>
      </c>
      <c r="C330" s="1">
        <v>41665</v>
      </c>
      <c r="D330" s="1">
        <v>41668</v>
      </c>
      <c r="E330" t="s">
        <v>68</v>
      </c>
      <c r="F330" t="s">
        <v>309</v>
      </c>
      <c r="G330" t="s">
        <v>310</v>
      </c>
      <c r="H330" t="s">
        <v>71</v>
      </c>
      <c r="I330" t="s">
        <v>26</v>
      </c>
      <c r="J330" t="s">
        <v>311</v>
      </c>
      <c r="K330" t="s">
        <v>312</v>
      </c>
      <c r="L330">
        <v>57701</v>
      </c>
      <c r="M330" t="s">
        <v>29</v>
      </c>
      <c r="N330" t="s">
        <v>313</v>
      </c>
      <c r="O330" t="s">
        <v>31</v>
      </c>
      <c r="P330" t="s">
        <v>47</v>
      </c>
      <c r="Q330" t="s">
        <v>314</v>
      </c>
      <c r="R330">
        <v>10.68</v>
      </c>
      <c r="S330">
        <v>2</v>
      </c>
      <c r="T330">
        <v>0</v>
      </c>
      <c r="U330">
        <v>5.0195999999999996</v>
      </c>
    </row>
    <row r="331" spans="1:21" x14ac:dyDescent="0.3">
      <c r="A331">
        <v>3795</v>
      </c>
      <c r="B331" t="s">
        <v>317</v>
      </c>
      <c r="C331" s="1">
        <v>41666</v>
      </c>
      <c r="D331" s="1">
        <v>41672</v>
      </c>
      <c r="E331" t="s">
        <v>22</v>
      </c>
      <c r="F331" t="s">
        <v>318</v>
      </c>
      <c r="G331" t="s">
        <v>319</v>
      </c>
      <c r="H331" t="s">
        <v>25</v>
      </c>
      <c r="I331" t="s">
        <v>26</v>
      </c>
      <c r="J331" t="s">
        <v>320</v>
      </c>
      <c r="K331" t="s">
        <v>63</v>
      </c>
      <c r="L331">
        <v>92037</v>
      </c>
      <c r="M331" t="s">
        <v>64</v>
      </c>
      <c r="N331" t="s">
        <v>321</v>
      </c>
      <c r="O331" t="s">
        <v>31</v>
      </c>
      <c r="P331" t="s">
        <v>44</v>
      </c>
      <c r="Q331" t="s">
        <v>322</v>
      </c>
      <c r="R331">
        <v>57.23</v>
      </c>
      <c r="S331">
        <v>1</v>
      </c>
      <c r="T331">
        <v>0</v>
      </c>
      <c r="U331">
        <v>14.307499999999997</v>
      </c>
    </row>
    <row r="332" spans="1:21" x14ac:dyDescent="0.3">
      <c r="A332">
        <v>3797</v>
      </c>
      <c r="B332" t="s">
        <v>317</v>
      </c>
      <c r="C332" s="1">
        <v>41666</v>
      </c>
      <c r="D332" s="1">
        <v>41672</v>
      </c>
      <c r="E332" t="s">
        <v>22</v>
      </c>
      <c r="F332" t="s">
        <v>318</v>
      </c>
      <c r="G332" t="s">
        <v>319</v>
      </c>
      <c r="H332" t="s">
        <v>25</v>
      </c>
      <c r="I332" t="s">
        <v>26</v>
      </c>
      <c r="J332" t="s">
        <v>320</v>
      </c>
      <c r="K332" t="s">
        <v>63</v>
      </c>
      <c r="L332">
        <v>92037</v>
      </c>
      <c r="M332" t="s">
        <v>64</v>
      </c>
      <c r="N332" t="s">
        <v>326</v>
      </c>
      <c r="O332" t="s">
        <v>31</v>
      </c>
      <c r="P332" t="s">
        <v>56</v>
      </c>
      <c r="Q332" t="s">
        <v>327</v>
      </c>
      <c r="R332">
        <v>36.44</v>
      </c>
      <c r="S332">
        <v>4</v>
      </c>
      <c r="T332">
        <v>0</v>
      </c>
      <c r="U332">
        <v>12.025199999999998</v>
      </c>
    </row>
    <row r="333" spans="1:21" x14ac:dyDescent="0.3">
      <c r="A333">
        <v>3084</v>
      </c>
      <c r="B333" t="s">
        <v>328</v>
      </c>
      <c r="C333" s="1">
        <v>41667</v>
      </c>
      <c r="D333" s="1">
        <v>41673</v>
      </c>
      <c r="E333" t="s">
        <v>22</v>
      </c>
      <c r="F333" t="s">
        <v>329</v>
      </c>
      <c r="G333" t="s">
        <v>330</v>
      </c>
      <c r="H333" t="s">
        <v>25</v>
      </c>
      <c r="I333" t="s">
        <v>26</v>
      </c>
      <c r="J333" t="s">
        <v>331</v>
      </c>
      <c r="K333" t="s">
        <v>332</v>
      </c>
      <c r="L333">
        <v>10024</v>
      </c>
      <c r="M333" t="s">
        <v>54</v>
      </c>
      <c r="N333" t="s">
        <v>333</v>
      </c>
      <c r="O333" t="s">
        <v>31</v>
      </c>
      <c r="P333" t="s">
        <v>47</v>
      </c>
      <c r="Q333" t="s">
        <v>334</v>
      </c>
      <c r="R333">
        <v>3.9280000000000004</v>
      </c>
      <c r="S333">
        <v>1</v>
      </c>
      <c r="T333">
        <v>0.2</v>
      </c>
      <c r="U333">
        <v>1.3256999999999999</v>
      </c>
    </row>
    <row r="334" spans="1:21" x14ac:dyDescent="0.3">
      <c r="A334">
        <v>6388</v>
      </c>
      <c r="B334" t="s">
        <v>335</v>
      </c>
      <c r="C334" s="1">
        <v>41669</v>
      </c>
      <c r="D334" s="1">
        <v>41674</v>
      </c>
      <c r="E334" t="s">
        <v>22</v>
      </c>
      <c r="F334" t="s">
        <v>336</v>
      </c>
      <c r="G334" t="s">
        <v>337</v>
      </c>
      <c r="H334" t="s">
        <v>25</v>
      </c>
      <c r="I334" t="s">
        <v>26</v>
      </c>
      <c r="J334" t="s">
        <v>338</v>
      </c>
      <c r="K334" t="s">
        <v>245</v>
      </c>
      <c r="L334">
        <v>48234</v>
      </c>
      <c r="M334" t="s">
        <v>29</v>
      </c>
      <c r="N334" t="s">
        <v>339</v>
      </c>
      <c r="O334" t="s">
        <v>31</v>
      </c>
      <c r="P334" t="s">
        <v>32</v>
      </c>
      <c r="Q334" t="s">
        <v>340</v>
      </c>
      <c r="R334">
        <v>10.56</v>
      </c>
      <c r="S334">
        <v>2</v>
      </c>
      <c r="T334">
        <v>0</v>
      </c>
      <c r="U334">
        <v>4.7519999999999998</v>
      </c>
    </row>
    <row r="335" spans="1:21" x14ac:dyDescent="0.3">
      <c r="A335">
        <v>6389</v>
      </c>
      <c r="B335" t="s">
        <v>335</v>
      </c>
      <c r="C335" s="1">
        <v>41669</v>
      </c>
      <c r="D335" s="1">
        <v>41674</v>
      </c>
      <c r="E335" t="s">
        <v>22</v>
      </c>
      <c r="F335" t="s">
        <v>336</v>
      </c>
      <c r="G335" t="s">
        <v>337</v>
      </c>
      <c r="H335" t="s">
        <v>25</v>
      </c>
      <c r="I335" t="s">
        <v>26</v>
      </c>
      <c r="J335" t="s">
        <v>338</v>
      </c>
      <c r="K335" t="s">
        <v>245</v>
      </c>
      <c r="L335">
        <v>48234</v>
      </c>
      <c r="M335" t="s">
        <v>29</v>
      </c>
      <c r="N335" t="s">
        <v>341</v>
      </c>
      <c r="O335" t="s">
        <v>31</v>
      </c>
      <c r="P335" t="s">
        <v>44</v>
      </c>
      <c r="Q335" t="s">
        <v>342</v>
      </c>
      <c r="R335">
        <v>229.94</v>
      </c>
      <c r="S335">
        <v>2</v>
      </c>
      <c r="T335">
        <v>0</v>
      </c>
      <c r="U335">
        <v>6.8982000000000028</v>
      </c>
    </row>
    <row r="336" spans="1:21" x14ac:dyDescent="0.3">
      <c r="A336">
        <v>1704</v>
      </c>
      <c r="B336" t="s">
        <v>356</v>
      </c>
      <c r="C336" s="1">
        <v>41672</v>
      </c>
      <c r="D336" s="1">
        <v>41676</v>
      </c>
      <c r="E336" t="s">
        <v>22</v>
      </c>
      <c r="F336" t="s">
        <v>357</v>
      </c>
      <c r="G336" t="s">
        <v>358</v>
      </c>
      <c r="H336" t="s">
        <v>37</v>
      </c>
      <c r="I336" t="s">
        <v>26</v>
      </c>
      <c r="J336" t="s">
        <v>320</v>
      </c>
      <c r="K336" t="s">
        <v>63</v>
      </c>
      <c r="L336">
        <v>92037</v>
      </c>
      <c r="M336" t="s">
        <v>64</v>
      </c>
      <c r="N336" t="s">
        <v>359</v>
      </c>
      <c r="O336" t="s">
        <v>31</v>
      </c>
      <c r="P336" t="s">
        <v>97</v>
      </c>
      <c r="Q336" t="s">
        <v>360</v>
      </c>
      <c r="R336">
        <v>12.350000000000001</v>
      </c>
      <c r="S336">
        <v>5</v>
      </c>
      <c r="T336">
        <v>0</v>
      </c>
      <c r="U336">
        <v>5.8045</v>
      </c>
    </row>
    <row r="337" spans="1:21" x14ac:dyDescent="0.3">
      <c r="A337">
        <v>9138</v>
      </c>
      <c r="B337" t="s">
        <v>361</v>
      </c>
      <c r="C337" s="1">
        <v>41672</v>
      </c>
      <c r="D337" s="1">
        <v>41679</v>
      </c>
      <c r="E337" t="s">
        <v>22</v>
      </c>
      <c r="F337" t="s">
        <v>362</v>
      </c>
      <c r="G337" t="s">
        <v>363</v>
      </c>
      <c r="H337" t="s">
        <v>25</v>
      </c>
      <c r="I337" t="s">
        <v>26</v>
      </c>
      <c r="J337" t="s">
        <v>364</v>
      </c>
      <c r="K337" t="s">
        <v>273</v>
      </c>
      <c r="L337">
        <v>33710</v>
      </c>
      <c r="M337" t="s">
        <v>74</v>
      </c>
      <c r="N337" t="s">
        <v>365</v>
      </c>
      <c r="O337" t="s">
        <v>31</v>
      </c>
      <c r="P337" t="s">
        <v>47</v>
      </c>
      <c r="Q337" t="s">
        <v>366</v>
      </c>
      <c r="R337">
        <v>18.336000000000002</v>
      </c>
      <c r="S337">
        <v>2</v>
      </c>
      <c r="T337">
        <v>0.7</v>
      </c>
      <c r="U337">
        <v>-12.224</v>
      </c>
    </row>
    <row r="338" spans="1:21" x14ac:dyDescent="0.3">
      <c r="A338">
        <v>1518</v>
      </c>
      <c r="B338" t="s">
        <v>369</v>
      </c>
      <c r="C338" s="1">
        <v>41673</v>
      </c>
      <c r="D338" s="1">
        <v>41676</v>
      </c>
      <c r="E338" t="s">
        <v>59</v>
      </c>
      <c r="F338" t="s">
        <v>270</v>
      </c>
      <c r="G338" t="s">
        <v>271</v>
      </c>
      <c r="H338" t="s">
        <v>25</v>
      </c>
      <c r="I338" t="s">
        <v>26</v>
      </c>
      <c r="J338" t="s">
        <v>370</v>
      </c>
      <c r="K338" t="s">
        <v>371</v>
      </c>
      <c r="L338">
        <v>98105</v>
      </c>
      <c r="M338" t="s">
        <v>64</v>
      </c>
      <c r="N338" t="s">
        <v>372</v>
      </c>
      <c r="O338" t="s">
        <v>31</v>
      </c>
      <c r="P338" t="s">
        <v>47</v>
      </c>
      <c r="Q338" t="s">
        <v>373</v>
      </c>
      <c r="R338">
        <v>83.84</v>
      </c>
      <c r="S338">
        <v>2</v>
      </c>
      <c r="T338">
        <v>0.2</v>
      </c>
      <c r="U338">
        <v>27.247999999999998</v>
      </c>
    </row>
    <row r="339" spans="1:21" x14ac:dyDescent="0.3">
      <c r="A339">
        <v>1519</v>
      </c>
      <c r="B339" t="s">
        <v>369</v>
      </c>
      <c r="C339" s="1">
        <v>41673</v>
      </c>
      <c r="D339" s="1">
        <v>41676</v>
      </c>
      <c r="E339" t="s">
        <v>59</v>
      </c>
      <c r="F339" t="s">
        <v>270</v>
      </c>
      <c r="G339" t="s">
        <v>271</v>
      </c>
      <c r="H339" t="s">
        <v>25</v>
      </c>
      <c r="I339" t="s">
        <v>26</v>
      </c>
      <c r="J339" t="s">
        <v>370</v>
      </c>
      <c r="K339" t="s">
        <v>371</v>
      </c>
      <c r="L339">
        <v>98105</v>
      </c>
      <c r="M339" t="s">
        <v>64</v>
      </c>
      <c r="N339" t="s">
        <v>374</v>
      </c>
      <c r="O339" t="s">
        <v>31</v>
      </c>
      <c r="P339" t="s">
        <v>47</v>
      </c>
      <c r="Q339" t="s">
        <v>375</v>
      </c>
      <c r="R339">
        <v>13.272000000000002</v>
      </c>
      <c r="S339">
        <v>3</v>
      </c>
      <c r="T339">
        <v>0.2</v>
      </c>
      <c r="U339">
        <v>4.3133999999999997</v>
      </c>
    </row>
    <row r="340" spans="1:21" x14ac:dyDescent="0.3">
      <c r="A340">
        <v>1544</v>
      </c>
      <c r="B340" t="s">
        <v>376</v>
      </c>
      <c r="C340" s="1">
        <v>41674</v>
      </c>
      <c r="D340" s="1">
        <v>41678</v>
      </c>
      <c r="E340" t="s">
        <v>22</v>
      </c>
      <c r="F340" t="s">
        <v>377</v>
      </c>
      <c r="G340" t="s">
        <v>378</v>
      </c>
      <c r="H340" t="s">
        <v>37</v>
      </c>
      <c r="I340" t="s">
        <v>26</v>
      </c>
      <c r="J340" t="s">
        <v>320</v>
      </c>
      <c r="K340" t="s">
        <v>63</v>
      </c>
      <c r="L340">
        <v>92024</v>
      </c>
      <c r="M340" t="s">
        <v>64</v>
      </c>
      <c r="N340" t="s">
        <v>379</v>
      </c>
      <c r="O340" t="s">
        <v>31</v>
      </c>
      <c r="P340" t="s">
        <v>47</v>
      </c>
      <c r="Q340" t="s">
        <v>380</v>
      </c>
      <c r="R340">
        <v>82.896000000000001</v>
      </c>
      <c r="S340">
        <v>3</v>
      </c>
      <c r="T340">
        <v>0.2</v>
      </c>
      <c r="U340">
        <v>29.0136</v>
      </c>
    </row>
    <row r="341" spans="1:21" x14ac:dyDescent="0.3">
      <c r="A341">
        <v>1545</v>
      </c>
      <c r="B341" t="s">
        <v>376</v>
      </c>
      <c r="C341" s="1">
        <v>41674</v>
      </c>
      <c r="D341" s="1">
        <v>41678</v>
      </c>
      <c r="E341" t="s">
        <v>22</v>
      </c>
      <c r="F341" t="s">
        <v>377</v>
      </c>
      <c r="G341" t="s">
        <v>378</v>
      </c>
      <c r="H341" t="s">
        <v>37</v>
      </c>
      <c r="I341" t="s">
        <v>26</v>
      </c>
      <c r="J341" t="s">
        <v>320</v>
      </c>
      <c r="K341" t="s">
        <v>63</v>
      </c>
      <c r="L341">
        <v>92024</v>
      </c>
      <c r="M341" t="s">
        <v>64</v>
      </c>
      <c r="N341" t="s">
        <v>381</v>
      </c>
      <c r="O341" t="s">
        <v>31</v>
      </c>
      <c r="P341" t="s">
        <v>32</v>
      </c>
      <c r="Q341" t="s">
        <v>382</v>
      </c>
      <c r="R341">
        <v>34.24</v>
      </c>
      <c r="S341">
        <v>4</v>
      </c>
      <c r="T341">
        <v>0</v>
      </c>
      <c r="U341">
        <v>16.0928</v>
      </c>
    </row>
    <row r="342" spans="1:21" x14ac:dyDescent="0.3">
      <c r="A342">
        <v>8585</v>
      </c>
      <c r="B342" t="s">
        <v>383</v>
      </c>
      <c r="C342" s="1">
        <v>41674</v>
      </c>
      <c r="D342" s="1">
        <v>41678</v>
      </c>
      <c r="E342" t="s">
        <v>59</v>
      </c>
      <c r="F342" t="s">
        <v>384</v>
      </c>
      <c r="G342" t="s">
        <v>385</v>
      </c>
      <c r="H342" t="s">
        <v>71</v>
      </c>
      <c r="I342" t="s">
        <v>26</v>
      </c>
      <c r="J342" t="s">
        <v>386</v>
      </c>
      <c r="K342" t="s">
        <v>63</v>
      </c>
      <c r="L342">
        <v>92025</v>
      </c>
      <c r="M342" t="s">
        <v>64</v>
      </c>
      <c r="N342" t="s">
        <v>212</v>
      </c>
      <c r="O342" t="s">
        <v>31</v>
      </c>
      <c r="P342" t="s">
        <v>47</v>
      </c>
      <c r="Q342" t="s">
        <v>213</v>
      </c>
      <c r="R342">
        <v>17.248000000000001</v>
      </c>
      <c r="S342">
        <v>2</v>
      </c>
      <c r="T342">
        <v>0.2</v>
      </c>
      <c r="U342">
        <v>6.0367999999999986</v>
      </c>
    </row>
    <row r="343" spans="1:21" x14ac:dyDescent="0.3">
      <c r="A343">
        <v>1998</v>
      </c>
      <c r="B343" t="s">
        <v>387</v>
      </c>
      <c r="C343" s="1">
        <v>41676</v>
      </c>
      <c r="D343" s="1">
        <v>41679</v>
      </c>
      <c r="E343" t="s">
        <v>68</v>
      </c>
      <c r="F343" t="s">
        <v>388</v>
      </c>
      <c r="G343" t="s">
        <v>389</v>
      </c>
      <c r="H343" t="s">
        <v>71</v>
      </c>
      <c r="I343" t="s">
        <v>26</v>
      </c>
      <c r="J343" t="s">
        <v>390</v>
      </c>
      <c r="K343" t="s">
        <v>123</v>
      </c>
      <c r="L343">
        <v>23320</v>
      </c>
      <c r="M343" t="s">
        <v>74</v>
      </c>
      <c r="N343" t="s">
        <v>391</v>
      </c>
      <c r="O343" t="s">
        <v>31</v>
      </c>
      <c r="P343" t="s">
        <v>41</v>
      </c>
      <c r="Q343" t="s">
        <v>392</v>
      </c>
      <c r="R343">
        <v>15</v>
      </c>
      <c r="S343">
        <v>4</v>
      </c>
      <c r="T343">
        <v>0</v>
      </c>
      <c r="U343">
        <v>7.1999999999999993</v>
      </c>
    </row>
    <row r="344" spans="1:21" x14ac:dyDescent="0.3">
      <c r="A344">
        <v>8981</v>
      </c>
      <c r="B344" t="s">
        <v>397</v>
      </c>
      <c r="C344" s="1">
        <v>41676</v>
      </c>
      <c r="D344" s="1">
        <v>41680</v>
      </c>
      <c r="E344" t="s">
        <v>59</v>
      </c>
      <c r="F344" t="s">
        <v>190</v>
      </c>
      <c r="G344" t="s">
        <v>191</v>
      </c>
      <c r="H344" t="s">
        <v>25</v>
      </c>
      <c r="I344" t="s">
        <v>26</v>
      </c>
      <c r="J344" t="s">
        <v>398</v>
      </c>
      <c r="K344" t="s">
        <v>39</v>
      </c>
      <c r="L344">
        <v>60441</v>
      </c>
      <c r="M344" t="s">
        <v>29</v>
      </c>
      <c r="N344" t="s">
        <v>399</v>
      </c>
      <c r="O344" t="s">
        <v>31</v>
      </c>
      <c r="P344" t="s">
        <v>47</v>
      </c>
      <c r="Q344" t="s">
        <v>400</v>
      </c>
      <c r="R344">
        <v>8.9519999999999982</v>
      </c>
      <c r="S344">
        <v>2</v>
      </c>
      <c r="T344">
        <v>0.8</v>
      </c>
      <c r="U344">
        <v>-14.770800000000001</v>
      </c>
    </row>
    <row r="345" spans="1:21" x14ac:dyDescent="0.3">
      <c r="A345">
        <v>8736</v>
      </c>
      <c r="B345" t="s">
        <v>408</v>
      </c>
      <c r="C345" s="1">
        <v>41677</v>
      </c>
      <c r="D345" s="1">
        <v>41680</v>
      </c>
      <c r="E345" t="s">
        <v>59</v>
      </c>
      <c r="F345" t="s">
        <v>136</v>
      </c>
      <c r="G345" t="s">
        <v>137</v>
      </c>
      <c r="H345" t="s">
        <v>71</v>
      </c>
      <c r="I345" t="s">
        <v>26</v>
      </c>
      <c r="J345" t="s">
        <v>331</v>
      </c>
      <c r="K345" t="s">
        <v>332</v>
      </c>
      <c r="L345">
        <v>10024</v>
      </c>
      <c r="M345" t="s">
        <v>54</v>
      </c>
      <c r="N345" t="s">
        <v>409</v>
      </c>
      <c r="O345" t="s">
        <v>31</v>
      </c>
      <c r="P345" t="s">
        <v>44</v>
      </c>
      <c r="Q345" t="s">
        <v>410</v>
      </c>
      <c r="R345">
        <v>64.959999999999994</v>
      </c>
      <c r="S345">
        <v>4</v>
      </c>
      <c r="T345">
        <v>0</v>
      </c>
      <c r="U345">
        <v>9.7439999999999998</v>
      </c>
    </row>
    <row r="346" spans="1:21" x14ac:dyDescent="0.3">
      <c r="A346">
        <v>5633</v>
      </c>
      <c r="B346" t="s">
        <v>417</v>
      </c>
      <c r="C346" s="1">
        <v>41681</v>
      </c>
      <c r="D346" s="1">
        <v>41685</v>
      </c>
      <c r="E346" t="s">
        <v>22</v>
      </c>
      <c r="F346" t="s">
        <v>418</v>
      </c>
      <c r="G346" t="s">
        <v>419</v>
      </c>
      <c r="H346" t="s">
        <v>25</v>
      </c>
      <c r="I346" t="s">
        <v>26</v>
      </c>
      <c r="J346" t="s">
        <v>390</v>
      </c>
      <c r="K346" t="s">
        <v>123</v>
      </c>
      <c r="L346">
        <v>23320</v>
      </c>
      <c r="M346" t="s">
        <v>74</v>
      </c>
      <c r="N346" t="s">
        <v>422</v>
      </c>
      <c r="O346" t="s">
        <v>31</v>
      </c>
      <c r="P346" t="s">
        <v>47</v>
      </c>
      <c r="Q346" t="s">
        <v>423</v>
      </c>
      <c r="R346">
        <v>17.46</v>
      </c>
      <c r="S346">
        <v>2</v>
      </c>
      <c r="T346">
        <v>0</v>
      </c>
      <c r="U346">
        <v>8.2061999999999991</v>
      </c>
    </row>
    <row r="347" spans="1:21" x14ac:dyDescent="0.3">
      <c r="A347">
        <v>9256</v>
      </c>
      <c r="B347" t="s">
        <v>424</v>
      </c>
      <c r="C347" s="1">
        <v>41681</v>
      </c>
      <c r="D347" s="1">
        <v>41685</v>
      </c>
      <c r="E347" t="s">
        <v>59</v>
      </c>
      <c r="F347" t="s">
        <v>425</v>
      </c>
      <c r="G347" t="s">
        <v>426</v>
      </c>
      <c r="H347" t="s">
        <v>25</v>
      </c>
      <c r="I347" t="s">
        <v>26</v>
      </c>
      <c r="J347" t="s">
        <v>427</v>
      </c>
      <c r="K347" t="s">
        <v>428</v>
      </c>
      <c r="L347">
        <v>65203</v>
      </c>
      <c r="M347" t="s">
        <v>29</v>
      </c>
      <c r="N347" t="s">
        <v>431</v>
      </c>
      <c r="O347" t="s">
        <v>31</v>
      </c>
      <c r="P347" t="s">
        <v>41</v>
      </c>
      <c r="Q347" t="s">
        <v>432</v>
      </c>
      <c r="R347">
        <v>14.940000000000001</v>
      </c>
      <c r="S347">
        <v>3</v>
      </c>
      <c r="T347">
        <v>0</v>
      </c>
      <c r="U347">
        <v>6.8723999999999998</v>
      </c>
    </row>
    <row r="348" spans="1:21" x14ac:dyDescent="0.3">
      <c r="A348">
        <v>9257</v>
      </c>
      <c r="B348" t="s">
        <v>424</v>
      </c>
      <c r="C348" s="1">
        <v>41681</v>
      </c>
      <c r="D348" s="1">
        <v>41685</v>
      </c>
      <c r="E348" t="s">
        <v>59</v>
      </c>
      <c r="F348" t="s">
        <v>425</v>
      </c>
      <c r="G348" t="s">
        <v>426</v>
      </c>
      <c r="H348" t="s">
        <v>25</v>
      </c>
      <c r="I348" t="s">
        <v>26</v>
      </c>
      <c r="J348" t="s">
        <v>427</v>
      </c>
      <c r="K348" t="s">
        <v>428</v>
      </c>
      <c r="L348">
        <v>65203</v>
      </c>
      <c r="M348" t="s">
        <v>29</v>
      </c>
      <c r="N348" t="s">
        <v>433</v>
      </c>
      <c r="O348" t="s">
        <v>31</v>
      </c>
      <c r="P348" t="s">
        <v>47</v>
      </c>
      <c r="Q348" t="s">
        <v>434</v>
      </c>
      <c r="R348">
        <v>9.64</v>
      </c>
      <c r="S348">
        <v>2</v>
      </c>
      <c r="T348">
        <v>0</v>
      </c>
      <c r="U348">
        <v>4.4344000000000001</v>
      </c>
    </row>
    <row r="349" spans="1:21" x14ac:dyDescent="0.3">
      <c r="A349">
        <v>9259</v>
      </c>
      <c r="B349" t="s">
        <v>424</v>
      </c>
      <c r="C349" s="1">
        <v>41681</v>
      </c>
      <c r="D349" s="1">
        <v>41685</v>
      </c>
      <c r="E349" t="s">
        <v>59</v>
      </c>
      <c r="F349" t="s">
        <v>425</v>
      </c>
      <c r="G349" t="s">
        <v>426</v>
      </c>
      <c r="H349" t="s">
        <v>25</v>
      </c>
      <c r="I349" t="s">
        <v>26</v>
      </c>
      <c r="J349" t="s">
        <v>427</v>
      </c>
      <c r="K349" t="s">
        <v>428</v>
      </c>
      <c r="L349">
        <v>65203</v>
      </c>
      <c r="M349" t="s">
        <v>29</v>
      </c>
      <c r="N349" t="s">
        <v>437</v>
      </c>
      <c r="O349" t="s">
        <v>31</v>
      </c>
      <c r="P349" t="s">
        <v>47</v>
      </c>
      <c r="Q349" t="s">
        <v>438</v>
      </c>
      <c r="R349">
        <v>51.900000000000006</v>
      </c>
      <c r="S349">
        <v>3</v>
      </c>
      <c r="T349">
        <v>0</v>
      </c>
      <c r="U349">
        <v>24.393000000000001</v>
      </c>
    </row>
    <row r="350" spans="1:21" x14ac:dyDescent="0.3">
      <c r="A350">
        <v>9260</v>
      </c>
      <c r="B350" t="s">
        <v>424</v>
      </c>
      <c r="C350" s="1">
        <v>41681</v>
      </c>
      <c r="D350" s="1">
        <v>41685</v>
      </c>
      <c r="E350" t="s">
        <v>59</v>
      </c>
      <c r="F350" t="s">
        <v>425</v>
      </c>
      <c r="G350" t="s">
        <v>426</v>
      </c>
      <c r="H350" t="s">
        <v>25</v>
      </c>
      <c r="I350" t="s">
        <v>26</v>
      </c>
      <c r="J350" t="s">
        <v>427</v>
      </c>
      <c r="K350" t="s">
        <v>428</v>
      </c>
      <c r="L350">
        <v>65203</v>
      </c>
      <c r="M350" t="s">
        <v>29</v>
      </c>
      <c r="N350" t="s">
        <v>439</v>
      </c>
      <c r="O350" t="s">
        <v>31</v>
      </c>
      <c r="P350" t="s">
        <v>44</v>
      </c>
      <c r="Q350" t="s">
        <v>440</v>
      </c>
      <c r="R350">
        <v>64.959999999999994</v>
      </c>
      <c r="S350">
        <v>2</v>
      </c>
      <c r="T350">
        <v>0</v>
      </c>
      <c r="U350">
        <v>2.598399999999998</v>
      </c>
    </row>
    <row r="351" spans="1:21" x14ac:dyDescent="0.3">
      <c r="A351">
        <v>5467</v>
      </c>
      <c r="B351" t="s">
        <v>447</v>
      </c>
      <c r="C351" s="1">
        <v>41684</v>
      </c>
      <c r="D351" s="1">
        <v>41689</v>
      </c>
      <c r="E351" t="s">
        <v>59</v>
      </c>
      <c r="F351" t="s">
        <v>448</v>
      </c>
      <c r="G351" t="s">
        <v>449</v>
      </c>
      <c r="H351" t="s">
        <v>25</v>
      </c>
      <c r="I351" t="s">
        <v>26</v>
      </c>
      <c r="J351" t="s">
        <v>27</v>
      </c>
      <c r="K351" t="s">
        <v>28</v>
      </c>
      <c r="L351">
        <v>77095</v>
      </c>
      <c r="M351" t="s">
        <v>29</v>
      </c>
      <c r="N351" t="s">
        <v>450</v>
      </c>
      <c r="O351" t="s">
        <v>31</v>
      </c>
      <c r="P351" t="s">
        <v>32</v>
      </c>
      <c r="Q351" t="s">
        <v>451</v>
      </c>
      <c r="R351">
        <v>16.176000000000002</v>
      </c>
      <c r="S351">
        <v>3</v>
      </c>
      <c r="T351">
        <v>0.2</v>
      </c>
      <c r="U351">
        <v>6.0659999999999989</v>
      </c>
    </row>
    <row r="352" spans="1:21" x14ac:dyDescent="0.3">
      <c r="A352">
        <v>9763</v>
      </c>
      <c r="B352" t="s">
        <v>452</v>
      </c>
      <c r="C352" s="1">
        <v>41684</v>
      </c>
      <c r="D352" s="1">
        <v>41688</v>
      </c>
      <c r="E352" t="s">
        <v>22</v>
      </c>
      <c r="F352" t="s">
        <v>453</v>
      </c>
      <c r="G352" t="s">
        <v>454</v>
      </c>
      <c r="H352" t="s">
        <v>71</v>
      </c>
      <c r="I352" t="s">
        <v>26</v>
      </c>
      <c r="J352" t="s">
        <v>370</v>
      </c>
      <c r="K352" t="s">
        <v>371</v>
      </c>
      <c r="L352">
        <v>98103</v>
      </c>
      <c r="M352" t="s">
        <v>64</v>
      </c>
      <c r="N352" t="s">
        <v>457</v>
      </c>
      <c r="O352" t="s">
        <v>31</v>
      </c>
      <c r="P352" t="s">
        <v>205</v>
      </c>
      <c r="Q352" t="s">
        <v>458</v>
      </c>
      <c r="R352">
        <v>81.96</v>
      </c>
      <c r="S352">
        <v>2</v>
      </c>
      <c r="T352">
        <v>0</v>
      </c>
      <c r="U352">
        <v>22.948799999999999</v>
      </c>
    </row>
    <row r="353" spans="1:21" x14ac:dyDescent="0.3">
      <c r="A353">
        <v>9764</v>
      </c>
      <c r="B353" t="s">
        <v>452</v>
      </c>
      <c r="C353" s="1">
        <v>41684</v>
      </c>
      <c r="D353" s="1">
        <v>41688</v>
      </c>
      <c r="E353" t="s">
        <v>22</v>
      </c>
      <c r="F353" t="s">
        <v>453</v>
      </c>
      <c r="G353" t="s">
        <v>454</v>
      </c>
      <c r="H353" t="s">
        <v>71</v>
      </c>
      <c r="I353" t="s">
        <v>26</v>
      </c>
      <c r="J353" t="s">
        <v>370</v>
      </c>
      <c r="K353" t="s">
        <v>371</v>
      </c>
      <c r="L353">
        <v>98103</v>
      </c>
      <c r="M353" t="s">
        <v>64</v>
      </c>
      <c r="N353" t="s">
        <v>459</v>
      </c>
      <c r="O353" t="s">
        <v>31</v>
      </c>
      <c r="P353" t="s">
        <v>460</v>
      </c>
      <c r="Q353" t="s">
        <v>461</v>
      </c>
      <c r="R353">
        <v>238.62</v>
      </c>
      <c r="S353">
        <v>2</v>
      </c>
      <c r="T353">
        <v>0</v>
      </c>
      <c r="U353">
        <v>4.7724000000000046</v>
      </c>
    </row>
    <row r="354" spans="1:21" x14ac:dyDescent="0.3">
      <c r="A354">
        <v>7438</v>
      </c>
      <c r="B354" t="s">
        <v>462</v>
      </c>
      <c r="C354" s="1">
        <v>41685</v>
      </c>
      <c r="D354" s="1">
        <v>41689</v>
      </c>
      <c r="E354" t="s">
        <v>22</v>
      </c>
      <c r="F354" t="s">
        <v>463</v>
      </c>
      <c r="G354" t="s">
        <v>464</v>
      </c>
      <c r="H354" t="s">
        <v>71</v>
      </c>
      <c r="I354" t="s">
        <v>26</v>
      </c>
      <c r="J354" t="s">
        <v>370</v>
      </c>
      <c r="K354" t="s">
        <v>371</v>
      </c>
      <c r="L354">
        <v>98105</v>
      </c>
      <c r="M354" t="s">
        <v>64</v>
      </c>
      <c r="N354" t="s">
        <v>465</v>
      </c>
      <c r="O354" t="s">
        <v>31</v>
      </c>
      <c r="P354" t="s">
        <v>47</v>
      </c>
      <c r="Q354" t="s">
        <v>466</v>
      </c>
      <c r="R354">
        <v>21.36</v>
      </c>
      <c r="S354">
        <v>5</v>
      </c>
      <c r="T354">
        <v>0.2</v>
      </c>
      <c r="U354">
        <v>7.2089999999999996</v>
      </c>
    </row>
    <row r="355" spans="1:21" x14ac:dyDescent="0.3">
      <c r="A355">
        <v>1333</v>
      </c>
      <c r="B355" t="s">
        <v>467</v>
      </c>
      <c r="C355" s="1">
        <v>41686</v>
      </c>
      <c r="D355" s="1">
        <v>41691</v>
      </c>
      <c r="E355" t="s">
        <v>22</v>
      </c>
      <c r="F355" t="s">
        <v>468</v>
      </c>
      <c r="G355" t="s">
        <v>469</v>
      </c>
      <c r="H355" t="s">
        <v>25</v>
      </c>
      <c r="I355" t="s">
        <v>26</v>
      </c>
      <c r="J355" t="s">
        <v>470</v>
      </c>
      <c r="K355" t="s">
        <v>28</v>
      </c>
      <c r="L355">
        <v>75220</v>
      </c>
      <c r="M355" t="s">
        <v>29</v>
      </c>
      <c r="N355" t="s">
        <v>471</v>
      </c>
      <c r="O355" t="s">
        <v>31</v>
      </c>
      <c r="P355" t="s">
        <v>47</v>
      </c>
      <c r="Q355" t="s">
        <v>472</v>
      </c>
      <c r="R355">
        <v>1.0799999999999998</v>
      </c>
      <c r="S355">
        <v>3</v>
      </c>
      <c r="T355">
        <v>0.8</v>
      </c>
      <c r="U355">
        <v>-1.7280000000000002</v>
      </c>
    </row>
    <row r="356" spans="1:21" x14ac:dyDescent="0.3">
      <c r="A356">
        <v>1334</v>
      </c>
      <c r="B356" t="s">
        <v>467</v>
      </c>
      <c r="C356" s="1">
        <v>41686</v>
      </c>
      <c r="D356" s="1">
        <v>41691</v>
      </c>
      <c r="E356" t="s">
        <v>22</v>
      </c>
      <c r="F356" t="s">
        <v>468</v>
      </c>
      <c r="G356" t="s">
        <v>469</v>
      </c>
      <c r="H356" t="s">
        <v>25</v>
      </c>
      <c r="I356" t="s">
        <v>26</v>
      </c>
      <c r="J356" t="s">
        <v>470</v>
      </c>
      <c r="K356" t="s">
        <v>28</v>
      </c>
      <c r="L356">
        <v>75220</v>
      </c>
      <c r="M356" t="s">
        <v>29</v>
      </c>
      <c r="N356" t="s">
        <v>473</v>
      </c>
      <c r="O356" t="s">
        <v>31</v>
      </c>
      <c r="P356" t="s">
        <v>205</v>
      </c>
      <c r="Q356" t="s">
        <v>474</v>
      </c>
      <c r="R356">
        <v>7.9599999999999973</v>
      </c>
      <c r="S356">
        <v>2</v>
      </c>
      <c r="T356">
        <v>0.8</v>
      </c>
      <c r="U356">
        <v>-13.930000000000003</v>
      </c>
    </row>
    <row r="357" spans="1:21" x14ac:dyDescent="0.3">
      <c r="A357">
        <v>9516</v>
      </c>
      <c r="B357" t="s">
        <v>475</v>
      </c>
      <c r="C357" s="1">
        <v>41687</v>
      </c>
      <c r="D357" s="1">
        <v>41694</v>
      </c>
      <c r="E357" t="s">
        <v>22</v>
      </c>
      <c r="F357" t="s">
        <v>190</v>
      </c>
      <c r="G357" t="s">
        <v>191</v>
      </c>
      <c r="H357" t="s">
        <v>25</v>
      </c>
      <c r="I357" t="s">
        <v>26</v>
      </c>
      <c r="J357" t="s">
        <v>476</v>
      </c>
      <c r="K357" t="s">
        <v>39</v>
      </c>
      <c r="L357">
        <v>60653</v>
      </c>
      <c r="M357" t="s">
        <v>29</v>
      </c>
      <c r="N357" t="s">
        <v>477</v>
      </c>
      <c r="O357" t="s">
        <v>31</v>
      </c>
      <c r="P357" t="s">
        <v>56</v>
      </c>
      <c r="Q357" t="s">
        <v>478</v>
      </c>
      <c r="R357">
        <v>54.207999999999998</v>
      </c>
      <c r="S357">
        <v>14</v>
      </c>
      <c r="T357">
        <v>0.2</v>
      </c>
      <c r="U357">
        <v>8.808799999999998</v>
      </c>
    </row>
    <row r="358" spans="1:21" x14ac:dyDescent="0.3">
      <c r="A358">
        <v>8223</v>
      </c>
      <c r="B358" t="s">
        <v>486</v>
      </c>
      <c r="C358" s="1">
        <v>41688</v>
      </c>
      <c r="D358" s="1">
        <v>41694</v>
      </c>
      <c r="E358" t="s">
        <v>22</v>
      </c>
      <c r="F358" t="s">
        <v>487</v>
      </c>
      <c r="G358" t="s">
        <v>488</v>
      </c>
      <c r="H358" t="s">
        <v>25</v>
      </c>
      <c r="I358" t="s">
        <v>26</v>
      </c>
      <c r="J358" t="s">
        <v>489</v>
      </c>
      <c r="K358" t="s">
        <v>28</v>
      </c>
      <c r="L358">
        <v>76017</v>
      </c>
      <c r="M358" t="s">
        <v>29</v>
      </c>
      <c r="N358" t="s">
        <v>490</v>
      </c>
      <c r="O358" t="s">
        <v>31</v>
      </c>
      <c r="P358" t="s">
        <v>44</v>
      </c>
      <c r="Q358" t="s">
        <v>491</v>
      </c>
      <c r="R358">
        <v>12.624000000000001</v>
      </c>
      <c r="S358">
        <v>2</v>
      </c>
      <c r="T358">
        <v>0.2</v>
      </c>
      <c r="U358">
        <v>-2.5248000000000022</v>
      </c>
    </row>
    <row r="359" spans="1:21" x14ac:dyDescent="0.3">
      <c r="A359">
        <v>8504</v>
      </c>
      <c r="B359" t="s">
        <v>500</v>
      </c>
      <c r="C359" s="1">
        <v>41690</v>
      </c>
      <c r="D359" s="1">
        <v>41694</v>
      </c>
      <c r="E359" t="s">
        <v>22</v>
      </c>
      <c r="F359" t="s">
        <v>501</v>
      </c>
      <c r="G359" t="s">
        <v>502</v>
      </c>
      <c r="H359" t="s">
        <v>37</v>
      </c>
      <c r="I359" t="s">
        <v>26</v>
      </c>
      <c r="J359" t="s">
        <v>62</v>
      </c>
      <c r="K359" t="s">
        <v>63</v>
      </c>
      <c r="L359">
        <v>90049</v>
      </c>
      <c r="M359" t="s">
        <v>64</v>
      </c>
      <c r="N359" t="s">
        <v>503</v>
      </c>
      <c r="O359" t="s">
        <v>31</v>
      </c>
      <c r="P359" t="s">
        <v>32</v>
      </c>
      <c r="Q359" t="s">
        <v>504</v>
      </c>
      <c r="R359">
        <v>12.96</v>
      </c>
      <c r="S359">
        <v>2</v>
      </c>
      <c r="T359">
        <v>0</v>
      </c>
      <c r="U359">
        <v>6.2208000000000006</v>
      </c>
    </row>
    <row r="360" spans="1:21" x14ac:dyDescent="0.3">
      <c r="A360">
        <v>2883</v>
      </c>
      <c r="B360" t="s">
        <v>505</v>
      </c>
      <c r="C360" s="1">
        <v>41691</v>
      </c>
      <c r="D360" s="1">
        <v>41695</v>
      </c>
      <c r="E360" t="s">
        <v>22</v>
      </c>
      <c r="F360" t="s">
        <v>506</v>
      </c>
      <c r="G360" t="s">
        <v>507</v>
      </c>
      <c r="H360" t="s">
        <v>25</v>
      </c>
      <c r="I360" t="s">
        <v>26</v>
      </c>
      <c r="J360" t="s">
        <v>508</v>
      </c>
      <c r="K360" t="s">
        <v>39</v>
      </c>
      <c r="L360">
        <v>60098</v>
      </c>
      <c r="M360" t="s">
        <v>29</v>
      </c>
      <c r="N360" t="s">
        <v>46</v>
      </c>
      <c r="O360" t="s">
        <v>31</v>
      </c>
      <c r="P360" t="s">
        <v>47</v>
      </c>
      <c r="Q360" t="s">
        <v>48</v>
      </c>
      <c r="R360">
        <v>8.8499999999999979</v>
      </c>
      <c r="S360">
        <v>5</v>
      </c>
      <c r="T360">
        <v>0.8</v>
      </c>
      <c r="U360">
        <v>-13.717499999999998</v>
      </c>
    </row>
    <row r="361" spans="1:21" x14ac:dyDescent="0.3">
      <c r="A361">
        <v>7611</v>
      </c>
      <c r="B361" t="s">
        <v>509</v>
      </c>
      <c r="C361" s="1">
        <v>41692</v>
      </c>
      <c r="D361" s="1">
        <v>41694</v>
      </c>
      <c r="E361" t="s">
        <v>68</v>
      </c>
      <c r="F361" t="s">
        <v>510</v>
      </c>
      <c r="G361" t="s">
        <v>511</v>
      </c>
      <c r="H361" t="s">
        <v>25</v>
      </c>
      <c r="I361" t="s">
        <v>26</v>
      </c>
      <c r="J361" t="s">
        <v>512</v>
      </c>
      <c r="K361" t="s">
        <v>63</v>
      </c>
      <c r="L361">
        <v>92553</v>
      </c>
      <c r="M361" t="s">
        <v>64</v>
      </c>
      <c r="N361" t="s">
        <v>513</v>
      </c>
      <c r="O361" t="s">
        <v>31</v>
      </c>
      <c r="P361" t="s">
        <v>32</v>
      </c>
      <c r="Q361" t="s">
        <v>514</v>
      </c>
      <c r="R361">
        <v>19.440000000000001</v>
      </c>
      <c r="S361">
        <v>3</v>
      </c>
      <c r="T361">
        <v>0</v>
      </c>
      <c r="U361">
        <v>9.3312000000000008</v>
      </c>
    </row>
    <row r="362" spans="1:21" x14ac:dyDescent="0.3">
      <c r="A362">
        <v>6530</v>
      </c>
      <c r="B362" t="s">
        <v>515</v>
      </c>
      <c r="C362" s="1">
        <v>41693</v>
      </c>
      <c r="D362" s="1">
        <v>41697</v>
      </c>
      <c r="E362" t="s">
        <v>22</v>
      </c>
      <c r="F362" t="s">
        <v>516</v>
      </c>
      <c r="G362" t="s">
        <v>517</v>
      </c>
      <c r="H362" t="s">
        <v>37</v>
      </c>
      <c r="I362" t="s">
        <v>26</v>
      </c>
      <c r="J362" t="s">
        <v>518</v>
      </c>
      <c r="K362" t="s">
        <v>28</v>
      </c>
      <c r="L362">
        <v>79907</v>
      </c>
      <c r="M362" t="s">
        <v>29</v>
      </c>
      <c r="N362" t="s">
        <v>519</v>
      </c>
      <c r="O362" t="s">
        <v>31</v>
      </c>
      <c r="P362" t="s">
        <v>41</v>
      </c>
      <c r="Q362" t="s">
        <v>520</v>
      </c>
      <c r="R362">
        <v>6.9360000000000008</v>
      </c>
      <c r="S362">
        <v>3</v>
      </c>
      <c r="T362">
        <v>0.2</v>
      </c>
      <c r="U362">
        <v>2.3409000000000004</v>
      </c>
    </row>
    <row r="363" spans="1:21" x14ac:dyDescent="0.3">
      <c r="A363">
        <v>6531</v>
      </c>
      <c r="B363" t="s">
        <v>515</v>
      </c>
      <c r="C363" s="1">
        <v>41693</v>
      </c>
      <c r="D363" s="1">
        <v>41697</v>
      </c>
      <c r="E363" t="s">
        <v>22</v>
      </c>
      <c r="F363" t="s">
        <v>516</v>
      </c>
      <c r="G363" t="s">
        <v>517</v>
      </c>
      <c r="H363" t="s">
        <v>37</v>
      </c>
      <c r="I363" t="s">
        <v>26</v>
      </c>
      <c r="J363" t="s">
        <v>518</v>
      </c>
      <c r="K363" t="s">
        <v>28</v>
      </c>
      <c r="L363">
        <v>79907</v>
      </c>
      <c r="M363" t="s">
        <v>29</v>
      </c>
      <c r="N363" t="s">
        <v>521</v>
      </c>
      <c r="O363" t="s">
        <v>31</v>
      </c>
      <c r="P363" t="s">
        <v>47</v>
      </c>
      <c r="Q363" t="s">
        <v>522</v>
      </c>
      <c r="R363">
        <v>4.427999999999999</v>
      </c>
      <c r="S363">
        <v>3</v>
      </c>
      <c r="T363">
        <v>0.8</v>
      </c>
      <c r="U363">
        <v>-6.8633999999999986</v>
      </c>
    </row>
    <row r="364" spans="1:21" x14ac:dyDescent="0.3">
      <c r="A364">
        <v>5512</v>
      </c>
      <c r="B364" t="s">
        <v>523</v>
      </c>
      <c r="C364" s="1">
        <v>41694</v>
      </c>
      <c r="D364" s="1">
        <v>41700</v>
      </c>
      <c r="E364" t="s">
        <v>22</v>
      </c>
      <c r="F364" t="s">
        <v>524</v>
      </c>
      <c r="G364" t="s">
        <v>525</v>
      </c>
      <c r="H364" t="s">
        <v>25</v>
      </c>
      <c r="I364" t="s">
        <v>26</v>
      </c>
      <c r="J364" t="s">
        <v>526</v>
      </c>
      <c r="K364" t="s">
        <v>203</v>
      </c>
      <c r="L364">
        <v>97504</v>
      </c>
      <c r="M364" t="s">
        <v>64</v>
      </c>
      <c r="N364" t="s">
        <v>30</v>
      </c>
      <c r="O364" t="s">
        <v>31</v>
      </c>
      <c r="P364" t="s">
        <v>32</v>
      </c>
      <c r="Q364" t="s">
        <v>33</v>
      </c>
      <c r="R364">
        <v>32.896000000000001</v>
      </c>
      <c r="S364">
        <v>4</v>
      </c>
      <c r="T364">
        <v>0.2</v>
      </c>
      <c r="U364">
        <v>11.102399999999996</v>
      </c>
    </row>
    <row r="365" spans="1:21" x14ac:dyDescent="0.3">
      <c r="A365">
        <v>5513</v>
      </c>
      <c r="B365" t="s">
        <v>523</v>
      </c>
      <c r="C365" s="1">
        <v>41694</v>
      </c>
      <c r="D365" s="1">
        <v>41700</v>
      </c>
      <c r="E365" t="s">
        <v>22</v>
      </c>
      <c r="F365" t="s">
        <v>524</v>
      </c>
      <c r="G365" t="s">
        <v>525</v>
      </c>
      <c r="H365" t="s">
        <v>25</v>
      </c>
      <c r="I365" t="s">
        <v>26</v>
      </c>
      <c r="J365" t="s">
        <v>526</v>
      </c>
      <c r="K365" t="s">
        <v>203</v>
      </c>
      <c r="L365">
        <v>97504</v>
      </c>
      <c r="M365" t="s">
        <v>64</v>
      </c>
      <c r="N365" t="s">
        <v>527</v>
      </c>
      <c r="O365" t="s">
        <v>31</v>
      </c>
      <c r="P365" t="s">
        <v>32</v>
      </c>
      <c r="Q365" t="s">
        <v>528</v>
      </c>
      <c r="R365">
        <v>22.776000000000003</v>
      </c>
      <c r="S365">
        <v>3</v>
      </c>
      <c r="T365">
        <v>0.2</v>
      </c>
      <c r="U365">
        <v>7.6868999999999996</v>
      </c>
    </row>
    <row r="366" spans="1:21" x14ac:dyDescent="0.3">
      <c r="A366">
        <v>9464</v>
      </c>
      <c r="B366" t="s">
        <v>529</v>
      </c>
      <c r="C366" s="1">
        <v>41697</v>
      </c>
      <c r="D366" s="1">
        <v>41701</v>
      </c>
      <c r="E366" t="s">
        <v>68</v>
      </c>
      <c r="F366" t="s">
        <v>530</v>
      </c>
      <c r="G366" t="s">
        <v>531</v>
      </c>
      <c r="H366" t="s">
        <v>25</v>
      </c>
      <c r="I366" t="s">
        <v>26</v>
      </c>
      <c r="J366" t="s">
        <v>532</v>
      </c>
      <c r="K366" t="s">
        <v>173</v>
      </c>
      <c r="L366">
        <v>43229</v>
      </c>
      <c r="M366" t="s">
        <v>54</v>
      </c>
      <c r="N366" t="s">
        <v>533</v>
      </c>
      <c r="O366" t="s">
        <v>31</v>
      </c>
      <c r="P366" t="s">
        <v>56</v>
      </c>
      <c r="Q366" t="s">
        <v>534</v>
      </c>
      <c r="R366">
        <v>19.456000000000003</v>
      </c>
      <c r="S366">
        <v>4</v>
      </c>
      <c r="T366">
        <v>0.2</v>
      </c>
      <c r="U366">
        <v>3.4047999999999981</v>
      </c>
    </row>
    <row r="367" spans="1:21" x14ac:dyDescent="0.3">
      <c r="A367">
        <v>6549</v>
      </c>
      <c r="B367" t="s">
        <v>543</v>
      </c>
      <c r="C367" s="1">
        <v>41699</v>
      </c>
      <c r="D367" s="1">
        <v>41703</v>
      </c>
      <c r="E367" t="s">
        <v>22</v>
      </c>
      <c r="F367" t="s">
        <v>544</v>
      </c>
      <c r="G367" t="s">
        <v>545</v>
      </c>
      <c r="H367" t="s">
        <v>37</v>
      </c>
      <c r="I367" t="s">
        <v>26</v>
      </c>
      <c r="J367" t="s">
        <v>546</v>
      </c>
      <c r="K367" t="s">
        <v>39</v>
      </c>
      <c r="L367">
        <v>60126</v>
      </c>
      <c r="M367" t="s">
        <v>29</v>
      </c>
      <c r="N367" t="s">
        <v>549</v>
      </c>
      <c r="O367" t="s">
        <v>31</v>
      </c>
      <c r="P367" t="s">
        <v>32</v>
      </c>
      <c r="Q367" t="s">
        <v>550</v>
      </c>
      <c r="R367">
        <v>17.472000000000001</v>
      </c>
      <c r="S367">
        <v>3</v>
      </c>
      <c r="T367">
        <v>0.2</v>
      </c>
      <c r="U367">
        <v>5.6783999999999981</v>
      </c>
    </row>
    <row r="368" spans="1:21" x14ac:dyDescent="0.3">
      <c r="A368">
        <v>7948</v>
      </c>
      <c r="B368" t="s">
        <v>551</v>
      </c>
      <c r="C368" s="1">
        <v>41699</v>
      </c>
      <c r="D368" s="1">
        <v>41703</v>
      </c>
      <c r="E368" t="s">
        <v>22</v>
      </c>
      <c r="F368" t="s">
        <v>552</v>
      </c>
      <c r="G368" t="s">
        <v>553</v>
      </c>
      <c r="H368" t="s">
        <v>25</v>
      </c>
      <c r="I368" t="s">
        <v>26</v>
      </c>
      <c r="J368" t="s">
        <v>518</v>
      </c>
      <c r="K368" t="s">
        <v>28</v>
      </c>
      <c r="L368">
        <v>79907</v>
      </c>
      <c r="M368" t="s">
        <v>29</v>
      </c>
      <c r="N368" t="s">
        <v>554</v>
      </c>
      <c r="O368" t="s">
        <v>31</v>
      </c>
      <c r="P368" t="s">
        <v>97</v>
      </c>
      <c r="Q368" t="s">
        <v>555</v>
      </c>
      <c r="R368">
        <v>18.84</v>
      </c>
      <c r="S368">
        <v>5</v>
      </c>
      <c r="T368">
        <v>0.2</v>
      </c>
      <c r="U368">
        <v>-3.5324999999999998</v>
      </c>
    </row>
    <row r="369" spans="1:21" x14ac:dyDescent="0.3">
      <c r="A369">
        <v>7951</v>
      </c>
      <c r="B369" t="s">
        <v>551</v>
      </c>
      <c r="C369" s="1">
        <v>41699</v>
      </c>
      <c r="D369" s="1">
        <v>41703</v>
      </c>
      <c r="E369" t="s">
        <v>22</v>
      </c>
      <c r="F369" t="s">
        <v>552</v>
      </c>
      <c r="G369" t="s">
        <v>553</v>
      </c>
      <c r="H369" t="s">
        <v>25</v>
      </c>
      <c r="I369" t="s">
        <v>26</v>
      </c>
      <c r="J369" t="s">
        <v>518</v>
      </c>
      <c r="K369" t="s">
        <v>28</v>
      </c>
      <c r="L369">
        <v>79907</v>
      </c>
      <c r="M369" t="s">
        <v>29</v>
      </c>
      <c r="N369" t="s">
        <v>558</v>
      </c>
      <c r="O369" t="s">
        <v>31</v>
      </c>
      <c r="P369" t="s">
        <v>44</v>
      </c>
      <c r="Q369" t="s">
        <v>559</v>
      </c>
      <c r="R369">
        <v>129.55199999999999</v>
      </c>
      <c r="S369">
        <v>3</v>
      </c>
      <c r="T369">
        <v>0.2</v>
      </c>
      <c r="U369">
        <v>-22.671600000000005</v>
      </c>
    </row>
    <row r="370" spans="1:21" x14ac:dyDescent="0.3">
      <c r="A370">
        <v>8310</v>
      </c>
      <c r="B370" t="s">
        <v>560</v>
      </c>
      <c r="C370" s="1">
        <v>41699</v>
      </c>
      <c r="D370" s="1">
        <v>41705</v>
      </c>
      <c r="E370" t="s">
        <v>22</v>
      </c>
      <c r="F370" t="s">
        <v>561</v>
      </c>
      <c r="G370" t="s">
        <v>562</v>
      </c>
      <c r="H370" t="s">
        <v>25</v>
      </c>
      <c r="I370" t="s">
        <v>26</v>
      </c>
      <c r="J370" t="s">
        <v>27</v>
      </c>
      <c r="K370" t="s">
        <v>28</v>
      </c>
      <c r="L370">
        <v>77036</v>
      </c>
      <c r="M370" t="s">
        <v>29</v>
      </c>
      <c r="N370" t="s">
        <v>321</v>
      </c>
      <c r="O370" t="s">
        <v>31</v>
      </c>
      <c r="P370" t="s">
        <v>44</v>
      </c>
      <c r="Q370" t="s">
        <v>322</v>
      </c>
      <c r="R370">
        <v>137.352</v>
      </c>
      <c r="S370">
        <v>3</v>
      </c>
      <c r="T370">
        <v>0.2</v>
      </c>
      <c r="U370">
        <v>8.5844999999999914</v>
      </c>
    </row>
    <row r="371" spans="1:21" x14ac:dyDescent="0.3">
      <c r="A371">
        <v>6058</v>
      </c>
      <c r="B371" t="s">
        <v>565</v>
      </c>
      <c r="C371" s="1">
        <v>41700</v>
      </c>
      <c r="D371" s="1">
        <v>41706</v>
      </c>
      <c r="E371" t="s">
        <v>22</v>
      </c>
      <c r="F371" t="s">
        <v>566</v>
      </c>
      <c r="G371" t="s">
        <v>567</v>
      </c>
      <c r="H371" t="s">
        <v>37</v>
      </c>
      <c r="I371" t="s">
        <v>26</v>
      </c>
      <c r="J371" t="s">
        <v>331</v>
      </c>
      <c r="K371" t="s">
        <v>332</v>
      </c>
      <c r="L371">
        <v>10009</v>
      </c>
      <c r="M371" t="s">
        <v>54</v>
      </c>
      <c r="N371" t="s">
        <v>140</v>
      </c>
      <c r="O371" t="s">
        <v>31</v>
      </c>
      <c r="P371" t="s">
        <v>141</v>
      </c>
      <c r="Q371" t="s">
        <v>142</v>
      </c>
      <c r="R371">
        <v>11.36</v>
      </c>
      <c r="S371">
        <v>2</v>
      </c>
      <c r="T371">
        <v>0</v>
      </c>
      <c r="U371">
        <v>5.3391999999999991</v>
      </c>
    </row>
    <row r="372" spans="1:21" x14ac:dyDescent="0.3">
      <c r="A372">
        <v>6059</v>
      </c>
      <c r="B372" t="s">
        <v>565</v>
      </c>
      <c r="C372" s="1">
        <v>41700</v>
      </c>
      <c r="D372" s="1">
        <v>41706</v>
      </c>
      <c r="E372" t="s">
        <v>22</v>
      </c>
      <c r="F372" t="s">
        <v>566</v>
      </c>
      <c r="G372" t="s">
        <v>567</v>
      </c>
      <c r="H372" t="s">
        <v>37</v>
      </c>
      <c r="I372" t="s">
        <v>26</v>
      </c>
      <c r="J372" t="s">
        <v>331</v>
      </c>
      <c r="K372" t="s">
        <v>332</v>
      </c>
      <c r="L372">
        <v>10009</v>
      </c>
      <c r="M372" t="s">
        <v>54</v>
      </c>
      <c r="N372" t="s">
        <v>568</v>
      </c>
      <c r="O372" t="s">
        <v>31</v>
      </c>
      <c r="P372" t="s">
        <v>32</v>
      </c>
      <c r="Q372" t="s">
        <v>569</v>
      </c>
      <c r="R372">
        <v>36.4</v>
      </c>
      <c r="S372">
        <v>5</v>
      </c>
      <c r="T372">
        <v>0</v>
      </c>
      <c r="U372">
        <v>17.472000000000001</v>
      </c>
    </row>
    <row r="373" spans="1:21" x14ac:dyDescent="0.3">
      <c r="A373">
        <v>9946</v>
      </c>
      <c r="B373" t="s">
        <v>570</v>
      </c>
      <c r="C373" s="1">
        <v>41700</v>
      </c>
      <c r="D373" s="1">
        <v>41704</v>
      </c>
      <c r="E373" t="s">
        <v>22</v>
      </c>
      <c r="F373" t="s">
        <v>571</v>
      </c>
      <c r="G373" t="s">
        <v>572</v>
      </c>
      <c r="H373" t="s">
        <v>71</v>
      </c>
      <c r="I373" t="s">
        <v>26</v>
      </c>
      <c r="J373" t="s">
        <v>52</v>
      </c>
      <c r="K373" t="s">
        <v>53</v>
      </c>
      <c r="L373">
        <v>19120</v>
      </c>
      <c r="M373" t="s">
        <v>54</v>
      </c>
      <c r="N373" t="s">
        <v>573</v>
      </c>
      <c r="O373" t="s">
        <v>31</v>
      </c>
      <c r="P373" t="s">
        <v>32</v>
      </c>
      <c r="Q373" t="s">
        <v>574</v>
      </c>
      <c r="R373">
        <v>3.4240000000000004</v>
      </c>
      <c r="S373">
        <v>1</v>
      </c>
      <c r="T373">
        <v>0.2</v>
      </c>
      <c r="U373">
        <v>1.0699999999999996</v>
      </c>
    </row>
    <row r="374" spans="1:21" x14ac:dyDescent="0.3">
      <c r="A374">
        <v>556</v>
      </c>
      <c r="B374" t="s">
        <v>577</v>
      </c>
      <c r="C374" s="1">
        <v>41701</v>
      </c>
      <c r="D374" s="1">
        <v>41705</v>
      </c>
      <c r="E374" t="s">
        <v>59</v>
      </c>
      <c r="F374" t="s">
        <v>578</v>
      </c>
      <c r="G374" t="s">
        <v>579</v>
      </c>
      <c r="H374" t="s">
        <v>25</v>
      </c>
      <c r="I374" t="s">
        <v>26</v>
      </c>
      <c r="J374" t="s">
        <v>580</v>
      </c>
      <c r="K374" t="s">
        <v>581</v>
      </c>
      <c r="L374">
        <v>28403</v>
      </c>
      <c r="M374" t="s">
        <v>74</v>
      </c>
      <c r="N374" t="s">
        <v>533</v>
      </c>
      <c r="O374" t="s">
        <v>31</v>
      </c>
      <c r="P374" t="s">
        <v>56</v>
      </c>
      <c r="Q374" t="s">
        <v>534</v>
      </c>
      <c r="R374">
        <v>19.456000000000003</v>
      </c>
      <c r="S374">
        <v>4</v>
      </c>
      <c r="T374">
        <v>0.2</v>
      </c>
      <c r="U374">
        <v>3.4047999999999981</v>
      </c>
    </row>
    <row r="375" spans="1:21" x14ac:dyDescent="0.3">
      <c r="A375">
        <v>1164</v>
      </c>
      <c r="B375" t="s">
        <v>582</v>
      </c>
      <c r="C375" s="1">
        <v>41701</v>
      </c>
      <c r="D375" s="1">
        <v>41706</v>
      </c>
      <c r="E375" t="s">
        <v>22</v>
      </c>
      <c r="F375" t="s">
        <v>583</v>
      </c>
      <c r="G375" t="s">
        <v>584</v>
      </c>
      <c r="H375" t="s">
        <v>37</v>
      </c>
      <c r="I375" t="s">
        <v>26</v>
      </c>
      <c r="J375" t="s">
        <v>331</v>
      </c>
      <c r="K375" t="s">
        <v>332</v>
      </c>
      <c r="L375">
        <v>10035</v>
      </c>
      <c r="M375" t="s">
        <v>54</v>
      </c>
      <c r="N375" t="s">
        <v>372</v>
      </c>
      <c r="O375" t="s">
        <v>31</v>
      </c>
      <c r="P375" t="s">
        <v>47</v>
      </c>
      <c r="Q375" t="s">
        <v>373</v>
      </c>
      <c r="R375">
        <v>125.76</v>
      </c>
      <c r="S375">
        <v>3</v>
      </c>
      <c r="T375">
        <v>0.2</v>
      </c>
      <c r="U375">
        <v>40.872</v>
      </c>
    </row>
    <row r="376" spans="1:21" x14ac:dyDescent="0.3">
      <c r="A376">
        <v>1165</v>
      </c>
      <c r="B376" t="s">
        <v>582</v>
      </c>
      <c r="C376" s="1">
        <v>41701</v>
      </c>
      <c r="D376" s="1">
        <v>41706</v>
      </c>
      <c r="E376" t="s">
        <v>22</v>
      </c>
      <c r="F376" t="s">
        <v>583</v>
      </c>
      <c r="G376" t="s">
        <v>584</v>
      </c>
      <c r="H376" t="s">
        <v>37</v>
      </c>
      <c r="I376" t="s">
        <v>26</v>
      </c>
      <c r="J376" t="s">
        <v>331</v>
      </c>
      <c r="K376" t="s">
        <v>332</v>
      </c>
      <c r="L376">
        <v>10035</v>
      </c>
      <c r="M376" t="s">
        <v>54</v>
      </c>
      <c r="N376" t="s">
        <v>587</v>
      </c>
      <c r="O376" t="s">
        <v>31</v>
      </c>
      <c r="P376" t="s">
        <v>47</v>
      </c>
      <c r="Q376" t="s">
        <v>588</v>
      </c>
      <c r="R376">
        <v>25.32</v>
      </c>
      <c r="S376">
        <v>5</v>
      </c>
      <c r="T376">
        <v>0.2</v>
      </c>
      <c r="U376">
        <v>9.1785000000000014</v>
      </c>
    </row>
    <row r="377" spans="1:21" x14ac:dyDescent="0.3">
      <c r="A377">
        <v>7247</v>
      </c>
      <c r="B377" t="s">
        <v>589</v>
      </c>
      <c r="C377" s="1">
        <v>41701</v>
      </c>
      <c r="D377" s="1">
        <v>41706</v>
      </c>
      <c r="E377" t="s">
        <v>22</v>
      </c>
      <c r="F377" t="s">
        <v>590</v>
      </c>
      <c r="G377" t="s">
        <v>591</v>
      </c>
      <c r="H377" t="s">
        <v>71</v>
      </c>
      <c r="I377" t="s">
        <v>26</v>
      </c>
      <c r="J377" t="s">
        <v>532</v>
      </c>
      <c r="K377" t="s">
        <v>173</v>
      </c>
      <c r="L377">
        <v>43229</v>
      </c>
      <c r="M377" t="s">
        <v>54</v>
      </c>
      <c r="N377" t="s">
        <v>592</v>
      </c>
      <c r="O377" t="s">
        <v>31</v>
      </c>
      <c r="P377" t="s">
        <v>41</v>
      </c>
      <c r="Q377" t="s">
        <v>593</v>
      </c>
      <c r="R377">
        <v>15.120000000000001</v>
      </c>
      <c r="S377">
        <v>3</v>
      </c>
      <c r="T377">
        <v>0.2</v>
      </c>
      <c r="U377">
        <v>4.9139999999999988</v>
      </c>
    </row>
    <row r="378" spans="1:21" x14ac:dyDescent="0.3">
      <c r="A378">
        <v>7249</v>
      </c>
      <c r="B378" t="s">
        <v>589</v>
      </c>
      <c r="C378" s="1">
        <v>41701</v>
      </c>
      <c r="D378" s="1">
        <v>41706</v>
      </c>
      <c r="E378" t="s">
        <v>22</v>
      </c>
      <c r="F378" t="s">
        <v>590</v>
      </c>
      <c r="G378" t="s">
        <v>591</v>
      </c>
      <c r="H378" t="s">
        <v>71</v>
      </c>
      <c r="I378" t="s">
        <v>26</v>
      </c>
      <c r="J378" t="s">
        <v>532</v>
      </c>
      <c r="K378" t="s">
        <v>173</v>
      </c>
      <c r="L378">
        <v>43229</v>
      </c>
      <c r="M378" t="s">
        <v>54</v>
      </c>
      <c r="N378" t="s">
        <v>594</v>
      </c>
      <c r="O378" t="s">
        <v>31</v>
      </c>
      <c r="P378" t="s">
        <v>44</v>
      </c>
      <c r="Q378" t="s">
        <v>595</v>
      </c>
      <c r="R378">
        <v>44.672000000000004</v>
      </c>
      <c r="S378">
        <v>8</v>
      </c>
      <c r="T378">
        <v>0.2</v>
      </c>
      <c r="U378">
        <v>-10.051200000000003</v>
      </c>
    </row>
    <row r="379" spans="1:21" x14ac:dyDescent="0.3">
      <c r="A379">
        <v>7349</v>
      </c>
      <c r="B379" t="s">
        <v>596</v>
      </c>
      <c r="C379" s="1">
        <v>41701</v>
      </c>
      <c r="D379" s="1">
        <v>41705</v>
      </c>
      <c r="E379" t="s">
        <v>22</v>
      </c>
      <c r="F379" t="s">
        <v>597</v>
      </c>
      <c r="G379" t="s">
        <v>598</v>
      </c>
      <c r="H379" t="s">
        <v>25</v>
      </c>
      <c r="I379" t="s">
        <v>26</v>
      </c>
      <c r="J379" t="s">
        <v>27</v>
      </c>
      <c r="K379" t="s">
        <v>28</v>
      </c>
      <c r="L379">
        <v>77095</v>
      </c>
      <c r="M379" t="s">
        <v>29</v>
      </c>
      <c r="N379" t="s">
        <v>599</v>
      </c>
      <c r="O379" t="s">
        <v>31</v>
      </c>
      <c r="P379" t="s">
        <v>205</v>
      </c>
      <c r="Q379" t="s">
        <v>600</v>
      </c>
      <c r="R379">
        <v>176.77199999999996</v>
      </c>
      <c r="S379">
        <v>3</v>
      </c>
      <c r="T379">
        <v>0.8</v>
      </c>
      <c r="U379">
        <v>-459.60720000000003</v>
      </c>
    </row>
    <row r="380" spans="1:21" x14ac:dyDescent="0.3">
      <c r="A380">
        <v>1565</v>
      </c>
      <c r="B380" t="s">
        <v>606</v>
      </c>
      <c r="C380" s="1">
        <v>41702</v>
      </c>
      <c r="D380" s="1">
        <v>41702</v>
      </c>
      <c r="E380" t="s">
        <v>480</v>
      </c>
      <c r="F380" t="s">
        <v>607</v>
      </c>
      <c r="G380" t="s">
        <v>608</v>
      </c>
      <c r="H380" t="s">
        <v>25</v>
      </c>
      <c r="I380" t="s">
        <v>26</v>
      </c>
      <c r="J380" t="s">
        <v>427</v>
      </c>
      <c r="K380" t="s">
        <v>155</v>
      </c>
      <c r="L380">
        <v>29203</v>
      </c>
      <c r="M380" t="s">
        <v>74</v>
      </c>
      <c r="N380" t="s">
        <v>609</v>
      </c>
      <c r="O380" t="s">
        <v>31</v>
      </c>
      <c r="P380" t="s">
        <v>44</v>
      </c>
      <c r="Q380" t="s">
        <v>610</v>
      </c>
      <c r="R380">
        <v>354.90000000000003</v>
      </c>
      <c r="S380">
        <v>5</v>
      </c>
      <c r="T380">
        <v>0</v>
      </c>
      <c r="U380">
        <v>17.744999999999962</v>
      </c>
    </row>
    <row r="381" spans="1:21" x14ac:dyDescent="0.3">
      <c r="A381">
        <v>4422</v>
      </c>
      <c r="B381" t="s">
        <v>611</v>
      </c>
      <c r="C381" s="1">
        <v>41702</v>
      </c>
      <c r="D381" s="1">
        <v>41707</v>
      </c>
      <c r="E381" t="s">
        <v>22</v>
      </c>
      <c r="F381" t="s">
        <v>442</v>
      </c>
      <c r="G381" t="s">
        <v>443</v>
      </c>
      <c r="H381" t="s">
        <v>25</v>
      </c>
      <c r="I381" t="s">
        <v>26</v>
      </c>
      <c r="J381" t="s">
        <v>612</v>
      </c>
      <c r="K381" t="s">
        <v>273</v>
      </c>
      <c r="L381">
        <v>33063</v>
      </c>
      <c r="M381" t="s">
        <v>74</v>
      </c>
      <c r="N381" t="s">
        <v>613</v>
      </c>
      <c r="O381" t="s">
        <v>31</v>
      </c>
      <c r="P381" t="s">
        <v>56</v>
      </c>
      <c r="Q381" t="s">
        <v>614</v>
      </c>
      <c r="R381">
        <v>15.552000000000003</v>
      </c>
      <c r="S381">
        <v>3</v>
      </c>
      <c r="T381">
        <v>0.2</v>
      </c>
      <c r="U381">
        <v>2.3327999999999989</v>
      </c>
    </row>
    <row r="382" spans="1:21" x14ac:dyDescent="0.3">
      <c r="A382">
        <v>8497</v>
      </c>
      <c r="B382" t="s">
        <v>615</v>
      </c>
      <c r="C382" s="1">
        <v>41703</v>
      </c>
      <c r="D382" s="1">
        <v>41706</v>
      </c>
      <c r="E382" t="s">
        <v>59</v>
      </c>
      <c r="F382" t="s">
        <v>616</v>
      </c>
      <c r="G382" t="s">
        <v>617</v>
      </c>
      <c r="H382" t="s">
        <v>25</v>
      </c>
      <c r="I382" t="s">
        <v>26</v>
      </c>
      <c r="J382" t="s">
        <v>618</v>
      </c>
      <c r="K382" t="s">
        <v>332</v>
      </c>
      <c r="L382">
        <v>10701</v>
      </c>
      <c r="M382" t="s">
        <v>54</v>
      </c>
      <c r="N382" t="s">
        <v>619</v>
      </c>
      <c r="O382" t="s">
        <v>31</v>
      </c>
      <c r="P382" t="s">
        <v>56</v>
      </c>
      <c r="Q382" t="s">
        <v>620</v>
      </c>
      <c r="R382">
        <v>59.519999999999996</v>
      </c>
      <c r="S382">
        <v>3</v>
      </c>
      <c r="T382">
        <v>0</v>
      </c>
      <c r="U382">
        <v>15.475200000000001</v>
      </c>
    </row>
    <row r="383" spans="1:21" x14ac:dyDescent="0.3">
      <c r="A383">
        <v>8499</v>
      </c>
      <c r="B383" t="s">
        <v>615</v>
      </c>
      <c r="C383" s="1">
        <v>41703</v>
      </c>
      <c r="D383" s="1">
        <v>41706</v>
      </c>
      <c r="E383" t="s">
        <v>59</v>
      </c>
      <c r="F383" t="s">
        <v>616</v>
      </c>
      <c r="G383" t="s">
        <v>617</v>
      </c>
      <c r="H383" t="s">
        <v>25</v>
      </c>
      <c r="I383" t="s">
        <v>26</v>
      </c>
      <c r="J383" t="s">
        <v>618</v>
      </c>
      <c r="K383" t="s">
        <v>332</v>
      </c>
      <c r="L383">
        <v>10701</v>
      </c>
      <c r="M383" t="s">
        <v>54</v>
      </c>
      <c r="N383" t="s">
        <v>623</v>
      </c>
      <c r="O383" t="s">
        <v>31</v>
      </c>
      <c r="P383" t="s">
        <v>460</v>
      </c>
      <c r="Q383" t="s">
        <v>624</v>
      </c>
      <c r="R383">
        <v>18.62</v>
      </c>
      <c r="S383">
        <v>2</v>
      </c>
      <c r="T383">
        <v>0</v>
      </c>
      <c r="U383">
        <v>5.399799999999999</v>
      </c>
    </row>
    <row r="384" spans="1:21" x14ac:dyDescent="0.3">
      <c r="A384">
        <v>8500</v>
      </c>
      <c r="B384" t="s">
        <v>615</v>
      </c>
      <c r="C384" s="1">
        <v>41703</v>
      </c>
      <c r="D384" s="1">
        <v>41706</v>
      </c>
      <c r="E384" t="s">
        <v>59</v>
      </c>
      <c r="F384" t="s">
        <v>616</v>
      </c>
      <c r="G384" t="s">
        <v>617</v>
      </c>
      <c r="H384" t="s">
        <v>25</v>
      </c>
      <c r="I384" t="s">
        <v>26</v>
      </c>
      <c r="J384" t="s">
        <v>618</v>
      </c>
      <c r="K384" t="s">
        <v>332</v>
      </c>
      <c r="L384">
        <v>10701</v>
      </c>
      <c r="M384" t="s">
        <v>54</v>
      </c>
      <c r="N384" t="s">
        <v>625</v>
      </c>
      <c r="O384" t="s">
        <v>31</v>
      </c>
      <c r="P384" t="s">
        <v>47</v>
      </c>
      <c r="Q384" t="s">
        <v>626</v>
      </c>
      <c r="R384">
        <v>49.632000000000005</v>
      </c>
      <c r="S384">
        <v>6</v>
      </c>
      <c r="T384">
        <v>0.2</v>
      </c>
      <c r="U384">
        <v>16.750799999999998</v>
      </c>
    </row>
    <row r="385" spans="1:21" x14ac:dyDescent="0.3">
      <c r="A385">
        <v>8501</v>
      </c>
      <c r="B385" t="s">
        <v>615</v>
      </c>
      <c r="C385" s="1">
        <v>41703</v>
      </c>
      <c r="D385" s="1">
        <v>41706</v>
      </c>
      <c r="E385" t="s">
        <v>59</v>
      </c>
      <c r="F385" t="s">
        <v>616</v>
      </c>
      <c r="G385" t="s">
        <v>617</v>
      </c>
      <c r="H385" t="s">
        <v>25</v>
      </c>
      <c r="I385" t="s">
        <v>26</v>
      </c>
      <c r="J385" t="s">
        <v>618</v>
      </c>
      <c r="K385" t="s">
        <v>332</v>
      </c>
      <c r="L385">
        <v>10701</v>
      </c>
      <c r="M385" t="s">
        <v>54</v>
      </c>
      <c r="N385" t="s">
        <v>627</v>
      </c>
      <c r="O385" t="s">
        <v>31</v>
      </c>
      <c r="P385" t="s">
        <v>32</v>
      </c>
      <c r="Q385" t="s">
        <v>628</v>
      </c>
      <c r="R385">
        <v>97.82</v>
      </c>
      <c r="S385">
        <v>2</v>
      </c>
      <c r="T385">
        <v>0</v>
      </c>
      <c r="U385">
        <v>45.975399999999993</v>
      </c>
    </row>
    <row r="386" spans="1:21" x14ac:dyDescent="0.3">
      <c r="A386">
        <v>4963</v>
      </c>
      <c r="B386" t="s">
        <v>629</v>
      </c>
      <c r="C386" s="1">
        <v>41705</v>
      </c>
      <c r="D386" s="1">
        <v>41706</v>
      </c>
      <c r="E386" t="s">
        <v>68</v>
      </c>
      <c r="F386" t="s">
        <v>487</v>
      </c>
      <c r="G386" t="s">
        <v>488</v>
      </c>
      <c r="H386" t="s">
        <v>25</v>
      </c>
      <c r="I386" t="s">
        <v>26</v>
      </c>
      <c r="J386" t="s">
        <v>370</v>
      </c>
      <c r="K386" t="s">
        <v>371</v>
      </c>
      <c r="L386">
        <v>98103</v>
      </c>
      <c r="M386" t="s">
        <v>64</v>
      </c>
      <c r="N386" t="s">
        <v>632</v>
      </c>
      <c r="O386" t="s">
        <v>31</v>
      </c>
      <c r="P386" t="s">
        <v>56</v>
      </c>
      <c r="Q386" t="s">
        <v>633</v>
      </c>
      <c r="R386">
        <v>17.940000000000001</v>
      </c>
      <c r="S386">
        <v>3</v>
      </c>
      <c r="T386">
        <v>0</v>
      </c>
      <c r="U386">
        <v>4.6644000000000005</v>
      </c>
    </row>
    <row r="387" spans="1:21" x14ac:dyDescent="0.3">
      <c r="A387">
        <v>4964</v>
      </c>
      <c r="B387" t="s">
        <v>629</v>
      </c>
      <c r="C387" s="1">
        <v>41705</v>
      </c>
      <c r="D387" s="1">
        <v>41706</v>
      </c>
      <c r="E387" t="s">
        <v>68</v>
      </c>
      <c r="F387" t="s">
        <v>487</v>
      </c>
      <c r="G387" t="s">
        <v>488</v>
      </c>
      <c r="H387" t="s">
        <v>25</v>
      </c>
      <c r="I387" t="s">
        <v>26</v>
      </c>
      <c r="J387" t="s">
        <v>370</v>
      </c>
      <c r="K387" t="s">
        <v>371</v>
      </c>
      <c r="L387">
        <v>98103</v>
      </c>
      <c r="M387" t="s">
        <v>64</v>
      </c>
      <c r="N387" t="s">
        <v>634</v>
      </c>
      <c r="O387" t="s">
        <v>31</v>
      </c>
      <c r="P387" t="s">
        <v>44</v>
      </c>
      <c r="Q387" t="s">
        <v>635</v>
      </c>
      <c r="R387">
        <v>242.94</v>
      </c>
      <c r="S387">
        <v>3</v>
      </c>
      <c r="T387">
        <v>0</v>
      </c>
      <c r="U387">
        <v>4.8588000000000164</v>
      </c>
    </row>
    <row r="388" spans="1:21" x14ac:dyDescent="0.3">
      <c r="A388">
        <v>5254</v>
      </c>
      <c r="B388" t="s">
        <v>636</v>
      </c>
      <c r="C388" s="1">
        <v>41705</v>
      </c>
      <c r="D388" s="1">
        <v>41709</v>
      </c>
      <c r="E388" t="s">
        <v>59</v>
      </c>
      <c r="F388" t="s">
        <v>637</v>
      </c>
      <c r="G388" t="s">
        <v>638</v>
      </c>
      <c r="H388" t="s">
        <v>37</v>
      </c>
      <c r="I388" t="s">
        <v>26</v>
      </c>
      <c r="J388" t="s">
        <v>639</v>
      </c>
      <c r="K388" t="s">
        <v>371</v>
      </c>
      <c r="L388">
        <v>98198</v>
      </c>
      <c r="M388" t="s">
        <v>64</v>
      </c>
      <c r="N388" t="s">
        <v>640</v>
      </c>
      <c r="O388" t="s">
        <v>31</v>
      </c>
      <c r="P388" t="s">
        <v>47</v>
      </c>
      <c r="Q388" t="s">
        <v>641</v>
      </c>
      <c r="R388">
        <v>107.64800000000001</v>
      </c>
      <c r="S388">
        <v>2</v>
      </c>
      <c r="T388">
        <v>0.2</v>
      </c>
      <c r="U388">
        <v>33.639999999999986</v>
      </c>
    </row>
    <row r="389" spans="1:21" x14ac:dyDescent="0.3">
      <c r="A389">
        <v>9641</v>
      </c>
      <c r="B389" t="s">
        <v>642</v>
      </c>
      <c r="C389" s="1">
        <v>41705</v>
      </c>
      <c r="D389" s="1">
        <v>41710</v>
      </c>
      <c r="E389" t="s">
        <v>22</v>
      </c>
      <c r="F389" t="s">
        <v>643</v>
      </c>
      <c r="G389" t="s">
        <v>644</v>
      </c>
      <c r="H389" t="s">
        <v>71</v>
      </c>
      <c r="I389" t="s">
        <v>26</v>
      </c>
      <c r="J389" t="s">
        <v>370</v>
      </c>
      <c r="K389" t="s">
        <v>371</v>
      </c>
      <c r="L389">
        <v>98103</v>
      </c>
      <c r="M389" t="s">
        <v>64</v>
      </c>
      <c r="N389" t="s">
        <v>645</v>
      </c>
      <c r="O389" t="s">
        <v>31</v>
      </c>
      <c r="P389" t="s">
        <v>56</v>
      </c>
      <c r="Q389" t="s">
        <v>646</v>
      </c>
      <c r="R389">
        <v>20.65</v>
      </c>
      <c r="S389">
        <v>5</v>
      </c>
      <c r="T389">
        <v>0</v>
      </c>
      <c r="U389">
        <v>9.4989999999999988</v>
      </c>
    </row>
    <row r="390" spans="1:21" x14ac:dyDescent="0.3">
      <c r="A390">
        <v>9642</v>
      </c>
      <c r="B390" t="s">
        <v>642</v>
      </c>
      <c r="C390" s="1">
        <v>41705</v>
      </c>
      <c r="D390" s="1">
        <v>41710</v>
      </c>
      <c r="E390" t="s">
        <v>22</v>
      </c>
      <c r="F390" t="s">
        <v>643</v>
      </c>
      <c r="G390" t="s">
        <v>644</v>
      </c>
      <c r="H390" t="s">
        <v>71</v>
      </c>
      <c r="I390" t="s">
        <v>26</v>
      </c>
      <c r="J390" t="s">
        <v>370</v>
      </c>
      <c r="K390" t="s">
        <v>371</v>
      </c>
      <c r="L390">
        <v>98103</v>
      </c>
      <c r="M390" t="s">
        <v>64</v>
      </c>
      <c r="N390" t="s">
        <v>647</v>
      </c>
      <c r="O390" t="s">
        <v>31</v>
      </c>
      <c r="P390" t="s">
        <v>44</v>
      </c>
      <c r="Q390" t="s">
        <v>648</v>
      </c>
      <c r="R390">
        <v>204.89999999999998</v>
      </c>
      <c r="S390">
        <v>5</v>
      </c>
      <c r="T390">
        <v>0</v>
      </c>
      <c r="U390">
        <v>0</v>
      </c>
    </row>
    <row r="391" spans="1:21" x14ac:dyDescent="0.3">
      <c r="A391">
        <v>1172</v>
      </c>
      <c r="B391" t="s">
        <v>653</v>
      </c>
      <c r="C391" s="1">
        <v>41708</v>
      </c>
      <c r="D391" s="1">
        <v>41712</v>
      </c>
      <c r="E391" t="s">
        <v>22</v>
      </c>
      <c r="F391" t="s">
        <v>654</v>
      </c>
      <c r="G391" t="s">
        <v>655</v>
      </c>
      <c r="H391" t="s">
        <v>25</v>
      </c>
      <c r="I391" t="s">
        <v>26</v>
      </c>
      <c r="J391" t="s">
        <v>656</v>
      </c>
      <c r="K391" t="s">
        <v>245</v>
      </c>
      <c r="L391">
        <v>48073</v>
      </c>
      <c r="M391" t="s">
        <v>29</v>
      </c>
      <c r="N391" t="s">
        <v>657</v>
      </c>
      <c r="O391" t="s">
        <v>31</v>
      </c>
      <c r="P391" t="s">
        <v>32</v>
      </c>
      <c r="Q391" t="s">
        <v>658</v>
      </c>
      <c r="R391">
        <v>22.38</v>
      </c>
      <c r="S391">
        <v>2</v>
      </c>
      <c r="T391">
        <v>0</v>
      </c>
      <c r="U391">
        <v>10.7424</v>
      </c>
    </row>
    <row r="392" spans="1:21" x14ac:dyDescent="0.3">
      <c r="A392">
        <v>2101</v>
      </c>
      <c r="B392" t="s">
        <v>659</v>
      </c>
      <c r="C392" s="1">
        <v>41708</v>
      </c>
      <c r="D392" s="1">
        <v>41715</v>
      </c>
      <c r="E392" t="s">
        <v>22</v>
      </c>
      <c r="F392" t="s">
        <v>660</v>
      </c>
      <c r="G392" t="s">
        <v>661</v>
      </c>
      <c r="H392" t="s">
        <v>25</v>
      </c>
      <c r="I392" t="s">
        <v>26</v>
      </c>
      <c r="J392" t="s">
        <v>662</v>
      </c>
      <c r="K392" t="s">
        <v>663</v>
      </c>
      <c r="L392">
        <v>80219</v>
      </c>
      <c r="M392" t="s">
        <v>64</v>
      </c>
      <c r="N392" t="s">
        <v>162</v>
      </c>
      <c r="O392" t="s">
        <v>31</v>
      </c>
      <c r="P392" t="s">
        <v>44</v>
      </c>
      <c r="Q392" t="s">
        <v>163</v>
      </c>
      <c r="R392">
        <v>636.40800000000013</v>
      </c>
      <c r="S392">
        <v>3</v>
      </c>
      <c r="T392">
        <v>0.2</v>
      </c>
      <c r="U392">
        <v>-15.910200000000088</v>
      </c>
    </row>
    <row r="393" spans="1:21" x14ac:dyDescent="0.3">
      <c r="A393">
        <v>2102</v>
      </c>
      <c r="B393" t="s">
        <v>659</v>
      </c>
      <c r="C393" s="1">
        <v>41708</v>
      </c>
      <c r="D393" s="1">
        <v>41715</v>
      </c>
      <c r="E393" t="s">
        <v>22</v>
      </c>
      <c r="F393" t="s">
        <v>660</v>
      </c>
      <c r="G393" t="s">
        <v>661</v>
      </c>
      <c r="H393" t="s">
        <v>25</v>
      </c>
      <c r="I393" t="s">
        <v>26</v>
      </c>
      <c r="J393" t="s">
        <v>662</v>
      </c>
      <c r="K393" t="s">
        <v>663</v>
      </c>
      <c r="L393">
        <v>80219</v>
      </c>
      <c r="M393" t="s">
        <v>64</v>
      </c>
      <c r="N393" t="s">
        <v>664</v>
      </c>
      <c r="O393" t="s">
        <v>31</v>
      </c>
      <c r="P393" t="s">
        <v>56</v>
      </c>
      <c r="Q393" t="s">
        <v>665</v>
      </c>
      <c r="R393">
        <v>83.168000000000006</v>
      </c>
      <c r="S393">
        <v>4</v>
      </c>
      <c r="T393">
        <v>0.2</v>
      </c>
      <c r="U393">
        <v>9.3563999999999936</v>
      </c>
    </row>
    <row r="394" spans="1:21" x14ac:dyDescent="0.3">
      <c r="A394">
        <v>1543</v>
      </c>
      <c r="B394" t="s">
        <v>666</v>
      </c>
      <c r="C394" s="1">
        <v>41709</v>
      </c>
      <c r="D394" s="1">
        <v>41714</v>
      </c>
      <c r="E394" t="s">
        <v>59</v>
      </c>
      <c r="F394" t="s">
        <v>667</v>
      </c>
      <c r="G394" t="s">
        <v>668</v>
      </c>
      <c r="H394" t="s">
        <v>25</v>
      </c>
      <c r="I394" t="s">
        <v>26</v>
      </c>
      <c r="J394" t="s">
        <v>532</v>
      </c>
      <c r="K394" t="s">
        <v>173</v>
      </c>
      <c r="L394">
        <v>43229</v>
      </c>
      <c r="M394" t="s">
        <v>54</v>
      </c>
      <c r="N394" t="s">
        <v>671</v>
      </c>
      <c r="O394" t="s">
        <v>31</v>
      </c>
      <c r="P394" t="s">
        <v>97</v>
      </c>
      <c r="Q394" t="s">
        <v>672</v>
      </c>
      <c r="R394">
        <v>10.464000000000002</v>
      </c>
      <c r="S394">
        <v>6</v>
      </c>
      <c r="T394">
        <v>0.2</v>
      </c>
      <c r="U394">
        <v>1.7003999999999992</v>
      </c>
    </row>
    <row r="395" spans="1:21" x14ac:dyDescent="0.3">
      <c r="A395">
        <v>3442</v>
      </c>
      <c r="B395" t="s">
        <v>673</v>
      </c>
      <c r="C395" s="1">
        <v>41709</v>
      </c>
      <c r="D395" s="1">
        <v>41712</v>
      </c>
      <c r="E395" t="s">
        <v>59</v>
      </c>
      <c r="F395" t="s">
        <v>674</v>
      </c>
      <c r="G395" t="s">
        <v>675</v>
      </c>
      <c r="H395" t="s">
        <v>25</v>
      </c>
      <c r="I395" t="s">
        <v>26</v>
      </c>
      <c r="J395" t="s">
        <v>331</v>
      </c>
      <c r="K395" t="s">
        <v>332</v>
      </c>
      <c r="L395">
        <v>10024</v>
      </c>
      <c r="M395" t="s">
        <v>54</v>
      </c>
      <c r="N395" t="s">
        <v>676</v>
      </c>
      <c r="O395" t="s">
        <v>31</v>
      </c>
      <c r="P395" t="s">
        <v>32</v>
      </c>
      <c r="Q395" t="s">
        <v>677</v>
      </c>
      <c r="R395">
        <v>108.92</v>
      </c>
      <c r="S395">
        <v>14</v>
      </c>
      <c r="T395">
        <v>0</v>
      </c>
      <c r="U395">
        <v>49.013999999999996</v>
      </c>
    </row>
    <row r="396" spans="1:21" x14ac:dyDescent="0.3">
      <c r="A396">
        <v>7015</v>
      </c>
      <c r="B396" t="s">
        <v>678</v>
      </c>
      <c r="C396" s="1">
        <v>41709</v>
      </c>
      <c r="D396" s="1">
        <v>41711</v>
      </c>
      <c r="E396" t="s">
        <v>59</v>
      </c>
      <c r="F396" t="s">
        <v>679</v>
      </c>
      <c r="G396" t="s">
        <v>680</v>
      </c>
      <c r="H396" t="s">
        <v>71</v>
      </c>
      <c r="I396" t="s">
        <v>26</v>
      </c>
      <c r="J396" t="s">
        <v>495</v>
      </c>
      <c r="K396" t="s">
        <v>81</v>
      </c>
      <c r="L396">
        <v>40475</v>
      </c>
      <c r="M396" t="s">
        <v>74</v>
      </c>
      <c r="N396" t="s">
        <v>681</v>
      </c>
      <c r="O396" t="s">
        <v>31</v>
      </c>
      <c r="P396" t="s">
        <v>205</v>
      </c>
      <c r="Q396" t="s">
        <v>682</v>
      </c>
      <c r="R396">
        <v>146.76</v>
      </c>
      <c r="S396">
        <v>3</v>
      </c>
      <c r="T396">
        <v>0</v>
      </c>
      <c r="U396">
        <v>38.157600000000002</v>
      </c>
    </row>
    <row r="397" spans="1:21" x14ac:dyDescent="0.3">
      <c r="A397">
        <v>7018</v>
      </c>
      <c r="B397" t="s">
        <v>678</v>
      </c>
      <c r="C397" s="1">
        <v>41709</v>
      </c>
      <c r="D397" s="1">
        <v>41711</v>
      </c>
      <c r="E397" t="s">
        <v>59</v>
      </c>
      <c r="F397" t="s">
        <v>679</v>
      </c>
      <c r="G397" t="s">
        <v>680</v>
      </c>
      <c r="H397" t="s">
        <v>71</v>
      </c>
      <c r="I397" t="s">
        <v>26</v>
      </c>
      <c r="J397" t="s">
        <v>495</v>
      </c>
      <c r="K397" t="s">
        <v>81</v>
      </c>
      <c r="L397">
        <v>40475</v>
      </c>
      <c r="M397" t="s">
        <v>74</v>
      </c>
      <c r="N397" t="s">
        <v>685</v>
      </c>
      <c r="O397" t="s">
        <v>31</v>
      </c>
      <c r="P397" t="s">
        <v>32</v>
      </c>
      <c r="Q397" t="s">
        <v>686</v>
      </c>
      <c r="R397">
        <v>14.940000000000001</v>
      </c>
      <c r="S397">
        <v>3</v>
      </c>
      <c r="T397">
        <v>0</v>
      </c>
      <c r="U397">
        <v>7.0218000000000007</v>
      </c>
    </row>
    <row r="398" spans="1:21" x14ac:dyDescent="0.3">
      <c r="A398">
        <v>8300</v>
      </c>
      <c r="B398" t="s">
        <v>687</v>
      </c>
      <c r="C398" s="1">
        <v>41709</v>
      </c>
      <c r="D398" s="1">
        <v>41713</v>
      </c>
      <c r="E398" t="s">
        <v>22</v>
      </c>
      <c r="F398" t="s">
        <v>688</v>
      </c>
      <c r="G398" t="s">
        <v>689</v>
      </c>
      <c r="H398" t="s">
        <v>25</v>
      </c>
      <c r="I398" t="s">
        <v>26</v>
      </c>
      <c r="J398" t="s">
        <v>690</v>
      </c>
      <c r="K398" t="s">
        <v>63</v>
      </c>
      <c r="L398">
        <v>95661</v>
      </c>
      <c r="M398" t="s">
        <v>64</v>
      </c>
      <c r="N398" t="s">
        <v>691</v>
      </c>
      <c r="O398" t="s">
        <v>31</v>
      </c>
      <c r="P398" t="s">
        <v>56</v>
      </c>
      <c r="Q398" t="s">
        <v>692</v>
      </c>
      <c r="R398">
        <v>7.98</v>
      </c>
      <c r="S398">
        <v>3</v>
      </c>
      <c r="T398">
        <v>0</v>
      </c>
      <c r="U398">
        <v>2.0747999999999998</v>
      </c>
    </row>
    <row r="399" spans="1:21" x14ac:dyDescent="0.3">
      <c r="A399">
        <v>1891</v>
      </c>
      <c r="B399" t="s">
        <v>693</v>
      </c>
      <c r="C399" s="1">
        <v>41712</v>
      </c>
      <c r="D399" s="1">
        <v>41716</v>
      </c>
      <c r="E399" t="s">
        <v>22</v>
      </c>
      <c r="F399" t="s">
        <v>694</v>
      </c>
      <c r="G399" t="s">
        <v>695</v>
      </c>
      <c r="H399" t="s">
        <v>71</v>
      </c>
      <c r="I399" t="s">
        <v>26</v>
      </c>
      <c r="J399" t="s">
        <v>696</v>
      </c>
      <c r="K399" t="s">
        <v>63</v>
      </c>
      <c r="L399">
        <v>92646</v>
      </c>
      <c r="M399" t="s">
        <v>64</v>
      </c>
      <c r="N399" t="s">
        <v>339</v>
      </c>
      <c r="O399" t="s">
        <v>31</v>
      </c>
      <c r="P399" t="s">
        <v>32</v>
      </c>
      <c r="Q399" t="s">
        <v>340</v>
      </c>
      <c r="R399">
        <v>10.56</v>
      </c>
      <c r="S399">
        <v>2</v>
      </c>
      <c r="T399">
        <v>0</v>
      </c>
      <c r="U399">
        <v>4.7519999999999998</v>
      </c>
    </row>
    <row r="400" spans="1:21" x14ac:dyDescent="0.3">
      <c r="A400">
        <v>1892</v>
      </c>
      <c r="B400" t="s">
        <v>693</v>
      </c>
      <c r="C400" s="1">
        <v>41712</v>
      </c>
      <c r="D400" s="1">
        <v>41716</v>
      </c>
      <c r="E400" t="s">
        <v>22</v>
      </c>
      <c r="F400" t="s">
        <v>694</v>
      </c>
      <c r="G400" t="s">
        <v>695</v>
      </c>
      <c r="H400" t="s">
        <v>71</v>
      </c>
      <c r="I400" t="s">
        <v>26</v>
      </c>
      <c r="J400" t="s">
        <v>696</v>
      </c>
      <c r="K400" t="s">
        <v>63</v>
      </c>
      <c r="L400">
        <v>92646</v>
      </c>
      <c r="M400" t="s">
        <v>64</v>
      </c>
      <c r="N400" t="s">
        <v>697</v>
      </c>
      <c r="O400" t="s">
        <v>31</v>
      </c>
      <c r="P400" t="s">
        <v>56</v>
      </c>
      <c r="Q400" t="s">
        <v>698</v>
      </c>
      <c r="R400">
        <v>3.38</v>
      </c>
      <c r="S400">
        <v>1</v>
      </c>
      <c r="T400">
        <v>0</v>
      </c>
      <c r="U400">
        <v>1.2505999999999999</v>
      </c>
    </row>
    <row r="401" spans="1:21" x14ac:dyDescent="0.3">
      <c r="A401">
        <v>4677</v>
      </c>
      <c r="B401" t="s">
        <v>704</v>
      </c>
      <c r="C401" s="1">
        <v>41712</v>
      </c>
      <c r="D401" s="1">
        <v>41717</v>
      </c>
      <c r="E401" t="s">
        <v>22</v>
      </c>
      <c r="F401" t="s">
        <v>705</v>
      </c>
      <c r="G401" t="s">
        <v>706</v>
      </c>
      <c r="H401" t="s">
        <v>25</v>
      </c>
      <c r="I401" t="s">
        <v>26</v>
      </c>
      <c r="J401" t="s">
        <v>707</v>
      </c>
      <c r="K401" t="s">
        <v>708</v>
      </c>
      <c r="L401">
        <v>84321</v>
      </c>
      <c r="M401" t="s">
        <v>64</v>
      </c>
      <c r="N401" t="s">
        <v>625</v>
      </c>
      <c r="O401" t="s">
        <v>31</v>
      </c>
      <c r="P401" t="s">
        <v>47</v>
      </c>
      <c r="Q401" t="s">
        <v>626</v>
      </c>
      <c r="R401">
        <v>33.088000000000001</v>
      </c>
      <c r="S401">
        <v>4</v>
      </c>
      <c r="T401">
        <v>0.2</v>
      </c>
      <c r="U401">
        <v>11.167199999999999</v>
      </c>
    </row>
    <row r="402" spans="1:21" x14ac:dyDescent="0.3">
      <c r="A402">
        <v>4678</v>
      </c>
      <c r="B402" t="s">
        <v>704</v>
      </c>
      <c r="C402" s="1">
        <v>41712</v>
      </c>
      <c r="D402" s="1">
        <v>41717</v>
      </c>
      <c r="E402" t="s">
        <v>22</v>
      </c>
      <c r="F402" t="s">
        <v>705</v>
      </c>
      <c r="G402" t="s">
        <v>706</v>
      </c>
      <c r="H402" t="s">
        <v>25</v>
      </c>
      <c r="I402" t="s">
        <v>26</v>
      </c>
      <c r="J402" t="s">
        <v>707</v>
      </c>
      <c r="K402" t="s">
        <v>708</v>
      </c>
      <c r="L402">
        <v>84321</v>
      </c>
      <c r="M402" t="s">
        <v>64</v>
      </c>
      <c r="N402" t="s">
        <v>709</v>
      </c>
      <c r="O402" t="s">
        <v>31</v>
      </c>
      <c r="P402" t="s">
        <v>44</v>
      </c>
      <c r="Q402" t="s">
        <v>710</v>
      </c>
      <c r="R402">
        <v>80.98</v>
      </c>
      <c r="S402">
        <v>1</v>
      </c>
      <c r="T402">
        <v>0</v>
      </c>
      <c r="U402">
        <v>3.2391999999999967</v>
      </c>
    </row>
    <row r="403" spans="1:21" x14ac:dyDescent="0.3">
      <c r="A403">
        <v>4680</v>
      </c>
      <c r="B403" t="s">
        <v>704</v>
      </c>
      <c r="C403" s="1">
        <v>41712</v>
      </c>
      <c r="D403" s="1">
        <v>41717</v>
      </c>
      <c r="E403" t="s">
        <v>22</v>
      </c>
      <c r="F403" t="s">
        <v>705</v>
      </c>
      <c r="G403" t="s">
        <v>706</v>
      </c>
      <c r="H403" t="s">
        <v>25</v>
      </c>
      <c r="I403" t="s">
        <v>26</v>
      </c>
      <c r="J403" t="s">
        <v>707</v>
      </c>
      <c r="K403" t="s">
        <v>708</v>
      </c>
      <c r="L403">
        <v>84321</v>
      </c>
      <c r="M403" t="s">
        <v>64</v>
      </c>
      <c r="N403" t="s">
        <v>713</v>
      </c>
      <c r="O403" t="s">
        <v>31</v>
      </c>
      <c r="P403" t="s">
        <v>44</v>
      </c>
      <c r="Q403" t="s">
        <v>714</v>
      </c>
      <c r="R403">
        <v>21.36</v>
      </c>
      <c r="S403">
        <v>2</v>
      </c>
      <c r="T403">
        <v>0</v>
      </c>
      <c r="U403">
        <v>5.7672000000000008</v>
      </c>
    </row>
    <row r="404" spans="1:21" x14ac:dyDescent="0.3">
      <c r="A404">
        <v>4681</v>
      </c>
      <c r="B404" t="s">
        <v>704</v>
      </c>
      <c r="C404" s="1">
        <v>41712</v>
      </c>
      <c r="D404" s="1">
        <v>41717</v>
      </c>
      <c r="E404" t="s">
        <v>22</v>
      </c>
      <c r="F404" t="s">
        <v>705</v>
      </c>
      <c r="G404" t="s">
        <v>706</v>
      </c>
      <c r="H404" t="s">
        <v>25</v>
      </c>
      <c r="I404" t="s">
        <v>26</v>
      </c>
      <c r="J404" t="s">
        <v>707</v>
      </c>
      <c r="K404" t="s">
        <v>708</v>
      </c>
      <c r="L404">
        <v>84321</v>
      </c>
      <c r="M404" t="s">
        <v>64</v>
      </c>
      <c r="N404" t="s">
        <v>715</v>
      </c>
      <c r="O404" t="s">
        <v>31</v>
      </c>
      <c r="P404" t="s">
        <v>47</v>
      </c>
      <c r="Q404" t="s">
        <v>716</v>
      </c>
      <c r="R404">
        <v>62.048000000000002</v>
      </c>
      <c r="S404">
        <v>2</v>
      </c>
      <c r="T404">
        <v>0.2</v>
      </c>
      <c r="U404">
        <v>20.165599999999998</v>
      </c>
    </row>
    <row r="405" spans="1:21" x14ac:dyDescent="0.3">
      <c r="A405">
        <v>9407</v>
      </c>
      <c r="B405" t="s">
        <v>717</v>
      </c>
      <c r="C405" s="1">
        <v>41712</v>
      </c>
      <c r="D405" s="1">
        <v>41715</v>
      </c>
      <c r="E405" t="s">
        <v>68</v>
      </c>
      <c r="F405" t="s">
        <v>718</v>
      </c>
      <c r="G405" t="s">
        <v>719</v>
      </c>
      <c r="H405" t="s">
        <v>37</v>
      </c>
      <c r="I405" t="s">
        <v>26</v>
      </c>
      <c r="J405" t="s">
        <v>476</v>
      </c>
      <c r="K405" t="s">
        <v>39</v>
      </c>
      <c r="L405">
        <v>60653</v>
      </c>
      <c r="M405" t="s">
        <v>29</v>
      </c>
      <c r="N405" t="s">
        <v>723</v>
      </c>
      <c r="O405" t="s">
        <v>31</v>
      </c>
      <c r="P405" t="s">
        <v>32</v>
      </c>
      <c r="Q405" t="s">
        <v>724</v>
      </c>
      <c r="R405">
        <v>8.4480000000000004</v>
      </c>
      <c r="S405">
        <v>2</v>
      </c>
      <c r="T405">
        <v>0.2</v>
      </c>
      <c r="U405">
        <v>2.6399999999999997</v>
      </c>
    </row>
    <row r="406" spans="1:21" x14ac:dyDescent="0.3">
      <c r="A406">
        <v>9515</v>
      </c>
      <c r="B406" t="s">
        <v>725</v>
      </c>
      <c r="C406" s="1">
        <v>41712</v>
      </c>
      <c r="D406" s="1">
        <v>41716</v>
      </c>
      <c r="E406" t="s">
        <v>22</v>
      </c>
      <c r="F406" t="s">
        <v>726</v>
      </c>
      <c r="G406" t="s">
        <v>727</v>
      </c>
      <c r="H406" t="s">
        <v>37</v>
      </c>
      <c r="I406" t="s">
        <v>26</v>
      </c>
      <c r="J406" t="s">
        <v>728</v>
      </c>
      <c r="K406" t="s">
        <v>273</v>
      </c>
      <c r="L406">
        <v>32216</v>
      </c>
      <c r="M406" t="s">
        <v>74</v>
      </c>
      <c r="N406" t="s">
        <v>729</v>
      </c>
      <c r="O406" t="s">
        <v>31</v>
      </c>
      <c r="P406" t="s">
        <v>32</v>
      </c>
      <c r="Q406" t="s">
        <v>730</v>
      </c>
      <c r="R406">
        <v>91.055999999999997</v>
      </c>
      <c r="S406">
        <v>6</v>
      </c>
      <c r="T406">
        <v>0.2</v>
      </c>
      <c r="U406">
        <v>31.869599999999995</v>
      </c>
    </row>
    <row r="407" spans="1:21" x14ac:dyDescent="0.3">
      <c r="A407">
        <v>603</v>
      </c>
      <c r="B407" t="s">
        <v>731</v>
      </c>
      <c r="C407" s="1">
        <v>41713</v>
      </c>
      <c r="D407" s="1">
        <v>41717</v>
      </c>
      <c r="E407" t="s">
        <v>22</v>
      </c>
      <c r="F407" t="s">
        <v>732</v>
      </c>
      <c r="G407" t="s">
        <v>733</v>
      </c>
      <c r="H407" t="s">
        <v>25</v>
      </c>
      <c r="I407" t="s">
        <v>26</v>
      </c>
      <c r="J407" t="s">
        <v>734</v>
      </c>
      <c r="K407" t="s">
        <v>273</v>
      </c>
      <c r="L407">
        <v>33614</v>
      </c>
      <c r="M407" t="s">
        <v>74</v>
      </c>
      <c r="N407" t="s">
        <v>735</v>
      </c>
      <c r="O407" t="s">
        <v>31</v>
      </c>
      <c r="P407" t="s">
        <v>44</v>
      </c>
      <c r="Q407" t="s">
        <v>736</v>
      </c>
      <c r="R407">
        <v>142.77600000000001</v>
      </c>
      <c r="S407">
        <v>1</v>
      </c>
      <c r="T407">
        <v>0.2</v>
      </c>
      <c r="U407">
        <v>17.84699999999998</v>
      </c>
    </row>
    <row r="408" spans="1:21" x14ac:dyDescent="0.3">
      <c r="A408">
        <v>605</v>
      </c>
      <c r="B408" t="s">
        <v>731</v>
      </c>
      <c r="C408" s="1">
        <v>41713</v>
      </c>
      <c r="D408" s="1">
        <v>41717</v>
      </c>
      <c r="E408" t="s">
        <v>22</v>
      </c>
      <c r="F408" t="s">
        <v>732</v>
      </c>
      <c r="G408" t="s">
        <v>733</v>
      </c>
      <c r="H408" t="s">
        <v>25</v>
      </c>
      <c r="I408" t="s">
        <v>26</v>
      </c>
      <c r="J408" t="s">
        <v>734</v>
      </c>
      <c r="K408" t="s">
        <v>273</v>
      </c>
      <c r="L408">
        <v>33614</v>
      </c>
      <c r="M408" t="s">
        <v>74</v>
      </c>
      <c r="N408" t="s">
        <v>739</v>
      </c>
      <c r="O408" t="s">
        <v>31</v>
      </c>
      <c r="P408" t="s">
        <v>47</v>
      </c>
      <c r="Q408" t="s">
        <v>740</v>
      </c>
      <c r="R408">
        <v>7.218</v>
      </c>
      <c r="S408">
        <v>3</v>
      </c>
      <c r="T408">
        <v>0.7</v>
      </c>
      <c r="U408">
        <v>-5.5338000000000012</v>
      </c>
    </row>
    <row r="409" spans="1:21" x14ac:dyDescent="0.3">
      <c r="A409">
        <v>606</v>
      </c>
      <c r="B409" t="s">
        <v>731</v>
      </c>
      <c r="C409" s="1">
        <v>41713</v>
      </c>
      <c r="D409" s="1">
        <v>41717</v>
      </c>
      <c r="E409" t="s">
        <v>22</v>
      </c>
      <c r="F409" t="s">
        <v>732</v>
      </c>
      <c r="G409" t="s">
        <v>733</v>
      </c>
      <c r="H409" t="s">
        <v>25</v>
      </c>
      <c r="I409" t="s">
        <v>26</v>
      </c>
      <c r="J409" t="s">
        <v>734</v>
      </c>
      <c r="K409" t="s">
        <v>273</v>
      </c>
      <c r="L409">
        <v>33614</v>
      </c>
      <c r="M409" t="s">
        <v>74</v>
      </c>
      <c r="N409" t="s">
        <v>741</v>
      </c>
      <c r="O409" t="s">
        <v>31</v>
      </c>
      <c r="P409" t="s">
        <v>47</v>
      </c>
      <c r="Q409" t="s">
        <v>742</v>
      </c>
      <c r="R409">
        <v>43.188000000000009</v>
      </c>
      <c r="S409">
        <v>4</v>
      </c>
      <c r="T409">
        <v>0.7</v>
      </c>
      <c r="U409">
        <v>-31.671199999999999</v>
      </c>
    </row>
    <row r="410" spans="1:21" x14ac:dyDescent="0.3">
      <c r="A410">
        <v>607</v>
      </c>
      <c r="B410" t="s">
        <v>731</v>
      </c>
      <c r="C410" s="1">
        <v>41713</v>
      </c>
      <c r="D410" s="1">
        <v>41717</v>
      </c>
      <c r="E410" t="s">
        <v>22</v>
      </c>
      <c r="F410" t="s">
        <v>732</v>
      </c>
      <c r="G410" t="s">
        <v>733</v>
      </c>
      <c r="H410" t="s">
        <v>25</v>
      </c>
      <c r="I410" t="s">
        <v>26</v>
      </c>
      <c r="J410" t="s">
        <v>734</v>
      </c>
      <c r="K410" t="s">
        <v>273</v>
      </c>
      <c r="L410">
        <v>33614</v>
      </c>
      <c r="M410" t="s">
        <v>74</v>
      </c>
      <c r="N410" t="s">
        <v>743</v>
      </c>
      <c r="O410" t="s">
        <v>31</v>
      </c>
      <c r="P410" t="s">
        <v>32</v>
      </c>
      <c r="Q410" t="s">
        <v>744</v>
      </c>
      <c r="R410">
        <v>131.904</v>
      </c>
      <c r="S410">
        <v>3</v>
      </c>
      <c r="T410">
        <v>0.2</v>
      </c>
      <c r="U410">
        <v>47.815200000000004</v>
      </c>
    </row>
    <row r="411" spans="1:21" x14ac:dyDescent="0.3">
      <c r="A411">
        <v>1346</v>
      </c>
      <c r="B411" t="s">
        <v>749</v>
      </c>
      <c r="C411" s="1">
        <v>41715</v>
      </c>
      <c r="D411" s="1">
        <v>41722</v>
      </c>
      <c r="E411" t="s">
        <v>22</v>
      </c>
      <c r="F411" t="s">
        <v>750</v>
      </c>
      <c r="G411" t="s">
        <v>751</v>
      </c>
      <c r="H411" t="s">
        <v>25</v>
      </c>
      <c r="I411" t="s">
        <v>26</v>
      </c>
      <c r="J411" t="s">
        <v>752</v>
      </c>
      <c r="K411" t="s">
        <v>753</v>
      </c>
      <c r="L411">
        <v>55044</v>
      </c>
      <c r="M411" t="s">
        <v>29</v>
      </c>
      <c r="N411" t="s">
        <v>754</v>
      </c>
      <c r="O411" t="s">
        <v>31</v>
      </c>
      <c r="P411" t="s">
        <v>205</v>
      </c>
      <c r="Q411" t="s">
        <v>755</v>
      </c>
      <c r="R411">
        <v>93.78</v>
      </c>
      <c r="S411">
        <v>2</v>
      </c>
      <c r="T411">
        <v>0</v>
      </c>
      <c r="U411">
        <v>36.574200000000005</v>
      </c>
    </row>
    <row r="412" spans="1:21" x14ac:dyDescent="0.3">
      <c r="A412">
        <v>1347</v>
      </c>
      <c r="B412" t="s">
        <v>749</v>
      </c>
      <c r="C412" s="1">
        <v>41715</v>
      </c>
      <c r="D412" s="1">
        <v>41722</v>
      </c>
      <c r="E412" t="s">
        <v>22</v>
      </c>
      <c r="F412" t="s">
        <v>750</v>
      </c>
      <c r="G412" t="s">
        <v>751</v>
      </c>
      <c r="H412" t="s">
        <v>25</v>
      </c>
      <c r="I412" t="s">
        <v>26</v>
      </c>
      <c r="J412" t="s">
        <v>752</v>
      </c>
      <c r="K412" t="s">
        <v>753</v>
      </c>
      <c r="L412">
        <v>55044</v>
      </c>
      <c r="M412" t="s">
        <v>29</v>
      </c>
      <c r="N412" t="s">
        <v>450</v>
      </c>
      <c r="O412" t="s">
        <v>31</v>
      </c>
      <c r="P412" t="s">
        <v>32</v>
      </c>
      <c r="Q412" t="s">
        <v>451</v>
      </c>
      <c r="R412">
        <v>47.18</v>
      </c>
      <c r="S412">
        <v>7</v>
      </c>
      <c r="T412">
        <v>0</v>
      </c>
      <c r="U412">
        <v>23.59</v>
      </c>
    </row>
    <row r="413" spans="1:21" x14ac:dyDescent="0.3">
      <c r="A413">
        <v>1348</v>
      </c>
      <c r="B413" t="s">
        <v>749</v>
      </c>
      <c r="C413" s="1">
        <v>41715</v>
      </c>
      <c r="D413" s="1">
        <v>41722</v>
      </c>
      <c r="E413" t="s">
        <v>22</v>
      </c>
      <c r="F413" t="s">
        <v>750</v>
      </c>
      <c r="G413" t="s">
        <v>751</v>
      </c>
      <c r="H413" t="s">
        <v>25</v>
      </c>
      <c r="I413" t="s">
        <v>26</v>
      </c>
      <c r="J413" t="s">
        <v>752</v>
      </c>
      <c r="K413" t="s">
        <v>753</v>
      </c>
      <c r="L413">
        <v>55044</v>
      </c>
      <c r="M413" t="s">
        <v>29</v>
      </c>
      <c r="N413" t="s">
        <v>756</v>
      </c>
      <c r="O413" t="s">
        <v>31</v>
      </c>
      <c r="P413" t="s">
        <v>56</v>
      </c>
      <c r="Q413" t="s">
        <v>757</v>
      </c>
      <c r="R413">
        <v>19.68</v>
      </c>
      <c r="S413">
        <v>6</v>
      </c>
      <c r="T413">
        <v>0</v>
      </c>
      <c r="U413">
        <v>5.7071999999999976</v>
      </c>
    </row>
    <row r="414" spans="1:21" x14ac:dyDescent="0.3">
      <c r="A414">
        <v>1349</v>
      </c>
      <c r="B414" t="s">
        <v>749</v>
      </c>
      <c r="C414" s="1">
        <v>41715</v>
      </c>
      <c r="D414" s="1">
        <v>41722</v>
      </c>
      <c r="E414" t="s">
        <v>22</v>
      </c>
      <c r="F414" t="s">
        <v>750</v>
      </c>
      <c r="G414" t="s">
        <v>751</v>
      </c>
      <c r="H414" t="s">
        <v>25</v>
      </c>
      <c r="I414" t="s">
        <v>26</v>
      </c>
      <c r="J414" t="s">
        <v>752</v>
      </c>
      <c r="K414" t="s">
        <v>753</v>
      </c>
      <c r="L414">
        <v>55044</v>
      </c>
      <c r="M414" t="s">
        <v>29</v>
      </c>
      <c r="N414" t="s">
        <v>313</v>
      </c>
      <c r="O414" t="s">
        <v>31</v>
      </c>
      <c r="P414" t="s">
        <v>47</v>
      </c>
      <c r="Q414" t="s">
        <v>314</v>
      </c>
      <c r="R414">
        <v>53.4</v>
      </c>
      <c r="S414">
        <v>10</v>
      </c>
      <c r="T414">
        <v>0</v>
      </c>
      <c r="U414">
        <v>25.097999999999999</v>
      </c>
    </row>
    <row r="415" spans="1:21" x14ac:dyDescent="0.3">
      <c r="A415">
        <v>1350</v>
      </c>
      <c r="B415" t="s">
        <v>749</v>
      </c>
      <c r="C415" s="1">
        <v>41715</v>
      </c>
      <c r="D415" s="1">
        <v>41722</v>
      </c>
      <c r="E415" t="s">
        <v>22</v>
      </c>
      <c r="F415" t="s">
        <v>750</v>
      </c>
      <c r="G415" t="s">
        <v>751</v>
      </c>
      <c r="H415" t="s">
        <v>25</v>
      </c>
      <c r="I415" t="s">
        <v>26</v>
      </c>
      <c r="J415" t="s">
        <v>752</v>
      </c>
      <c r="K415" t="s">
        <v>753</v>
      </c>
      <c r="L415">
        <v>55044</v>
      </c>
      <c r="M415" t="s">
        <v>29</v>
      </c>
      <c r="N415" t="s">
        <v>758</v>
      </c>
      <c r="O415" t="s">
        <v>31</v>
      </c>
      <c r="P415" t="s">
        <v>47</v>
      </c>
      <c r="Q415" t="s">
        <v>759</v>
      </c>
      <c r="R415">
        <v>35.880000000000003</v>
      </c>
      <c r="S415">
        <v>6</v>
      </c>
      <c r="T415">
        <v>0</v>
      </c>
      <c r="U415">
        <v>17.2224</v>
      </c>
    </row>
    <row r="416" spans="1:21" x14ac:dyDescent="0.3">
      <c r="A416">
        <v>2361</v>
      </c>
      <c r="B416" t="s">
        <v>760</v>
      </c>
      <c r="C416" s="1">
        <v>41715</v>
      </c>
      <c r="D416" s="1">
        <v>41719</v>
      </c>
      <c r="E416" t="s">
        <v>22</v>
      </c>
      <c r="F416" t="s">
        <v>761</v>
      </c>
      <c r="G416" t="s">
        <v>762</v>
      </c>
      <c r="H416" t="s">
        <v>71</v>
      </c>
      <c r="I416" t="s">
        <v>26</v>
      </c>
      <c r="J416" t="s">
        <v>331</v>
      </c>
      <c r="K416" t="s">
        <v>332</v>
      </c>
      <c r="L416">
        <v>10024</v>
      </c>
      <c r="M416" t="s">
        <v>54</v>
      </c>
      <c r="N416" t="s">
        <v>769</v>
      </c>
      <c r="O416" t="s">
        <v>31</v>
      </c>
      <c r="P416" t="s">
        <v>32</v>
      </c>
      <c r="Q416" t="s">
        <v>770</v>
      </c>
      <c r="R416">
        <v>34.86</v>
      </c>
      <c r="S416">
        <v>7</v>
      </c>
      <c r="T416">
        <v>0</v>
      </c>
      <c r="U416">
        <v>16.3842</v>
      </c>
    </row>
    <row r="417" spans="1:21" x14ac:dyDescent="0.3">
      <c r="A417">
        <v>2362</v>
      </c>
      <c r="B417" t="s">
        <v>760</v>
      </c>
      <c r="C417" s="1">
        <v>41715</v>
      </c>
      <c r="D417" s="1">
        <v>41719</v>
      </c>
      <c r="E417" t="s">
        <v>22</v>
      </c>
      <c r="F417" t="s">
        <v>761</v>
      </c>
      <c r="G417" t="s">
        <v>762</v>
      </c>
      <c r="H417" t="s">
        <v>71</v>
      </c>
      <c r="I417" t="s">
        <v>26</v>
      </c>
      <c r="J417" t="s">
        <v>331</v>
      </c>
      <c r="K417" t="s">
        <v>332</v>
      </c>
      <c r="L417">
        <v>10024</v>
      </c>
      <c r="M417" t="s">
        <v>54</v>
      </c>
      <c r="N417" t="s">
        <v>771</v>
      </c>
      <c r="O417" t="s">
        <v>31</v>
      </c>
      <c r="P417" t="s">
        <v>32</v>
      </c>
      <c r="Q417" t="s">
        <v>772</v>
      </c>
      <c r="R417">
        <v>155.04</v>
      </c>
      <c r="S417">
        <v>4</v>
      </c>
      <c r="T417">
        <v>0</v>
      </c>
      <c r="U417">
        <v>75.9696</v>
      </c>
    </row>
    <row r="418" spans="1:21" x14ac:dyDescent="0.3">
      <c r="A418">
        <v>5101</v>
      </c>
      <c r="B418" t="s">
        <v>773</v>
      </c>
      <c r="C418" s="1">
        <v>41715</v>
      </c>
      <c r="D418" s="1">
        <v>41715</v>
      </c>
      <c r="E418" t="s">
        <v>480</v>
      </c>
      <c r="F418" t="s">
        <v>774</v>
      </c>
      <c r="G418" t="s">
        <v>775</v>
      </c>
      <c r="H418" t="s">
        <v>25</v>
      </c>
      <c r="I418" t="s">
        <v>26</v>
      </c>
      <c r="J418" t="s">
        <v>470</v>
      </c>
      <c r="K418" t="s">
        <v>28</v>
      </c>
      <c r="L418">
        <v>75217</v>
      </c>
      <c r="M418" t="s">
        <v>29</v>
      </c>
      <c r="N418" t="s">
        <v>776</v>
      </c>
      <c r="O418" t="s">
        <v>31</v>
      </c>
      <c r="P418" t="s">
        <v>56</v>
      </c>
      <c r="Q418" t="s">
        <v>777</v>
      </c>
      <c r="R418">
        <v>4.4479999999999995</v>
      </c>
      <c r="S418">
        <v>2</v>
      </c>
      <c r="T418">
        <v>0.2</v>
      </c>
      <c r="U418">
        <v>0.3335999999999999</v>
      </c>
    </row>
    <row r="419" spans="1:21" x14ac:dyDescent="0.3">
      <c r="A419">
        <v>5102</v>
      </c>
      <c r="B419" t="s">
        <v>773</v>
      </c>
      <c r="C419" s="1">
        <v>41715</v>
      </c>
      <c r="D419" s="1">
        <v>41715</v>
      </c>
      <c r="E419" t="s">
        <v>480</v>
      </c>
      <c r="F419" t="s">
        <v>774</v>
      </c>
      <c r="G419" t="s">
        <v>775</v>
      </c>
      <c r="H419" t="s">
        <v>25</v>
      </c>
      <c r="I419" t="s">
        <v>26</v>
      </c>
      <c r="J419" t="s">
        <v>470</v>
      </c>
      <c r="K419" t="s">
        <v>28</v>
      </c>
      <c r="L419">
        <v>75217</v>
      </c>
      <c r="M419" t="s">
        <v>29</v>
      </c>
      <c r="N419" t="s">
        <v>778</v>
      </c>
      <c r="O419" t="s">
        <v>31</v>
      </c>
      <c r="P419" t="s">
        <v>32</v>
      </c>
      <c r="Q419" t="s">
        <v>779</v>
      </c>
      <c r="R419">
        <v>5.1840000000000011</v>
      </c>
      <c r="S419">
        <v>1</v>
      </c>
      <c r="T419">
        <v>0.2</v>
      </c>
      <c r="U419">
        <v>1.8792</v>
      </c>
    </row>
    <row r="420" spans="1:21" x14ac:dyDescent="0.3">
      <c r="A420">
        <v>5103</v>
      </c>
      <c r="B420" t="s">
        <v>773</v>
      </c>
      <c r="C420" s="1">
        <v>41715</v>
      </c>
      <c r="D420" s="1">
        <v>41715</v>
      </c>
      <c r="E420" t="s">
        <v>480</v>
      </c>
      <c r="F420" t="s">
        <v>774</v>
      </c>
      <c r="G420" t="s">
        <v>775</v>
      </c>
      <c r="H420" t="s">
        <v>25</v>
      </c>
      <c r="I420" t="s">
        <v>26</v>
      </c>
      <c r="J420" t="s">
        <v>470</v>
      </c>
      <c r="K420" t="s">
        <v>28</v>
      </c>
      <c r="L420">
        <v>75217</v>
      </c>
      <c r="M420" t="s">
        <v>29</v>
      </c>
      <c r="N420" t="s">
        <v>780</v>
      </c>
      <c r="O420" t="s">
        <v>31</v>
      </c>
      <c r="P420" t="s">
        <v>32</v>
      </c>
      <c r="Q420" t="s">
        <v>781</v>
      </c>
      <c r="R420">
        <v>15.552000000000003</v>
      </c>
      <c r="S420">
        <v>3</v>
      </c>
      <c r="T420">
        <v>0.2</v>
      </c>
      <c r="U420">
        <v>5.4432</v>
      </c>
    </row>
    <row r="421" spans="1:21" x14ac:dyDescent="0.3">
      <c r="A421">
        <v>7428</v>
      </c>
      <c r="B421" t="s">
        <v>782</v>
      </c>
      <c r="C421" s="1">
        <v>41715</v>
      </c>
      <c r="D421" s="1">
        <v>41719</v>
      </c>
      <c r="E421" t="s">
        <v>22</v>
      </c>
      <c r="F421" t="s">
        <v>384</v>
      </c>
      <c r="G421" t="s">
        <v>385</v>
      </c>
      <c r="H421" t="s">
        <v>71</v>
      </c>
      <c r="I421" t="s">
        <v>26</v>
      </c>
      <c r="J421" t="s">
        <v>783</v>
      </c>
      <c r="K421" t="s">
        <v>784</v>
      </c>
      <c r="L421">
        <v>39212</v>
      </c>
      <c r="M421" t="s">
        <v>74</v>
      </c>
      <c r="N421" t="s">
        <v>250</v>
      </c>
      <c r="O421" t="s">
        <v>31</v>
      </c>
      <c r="P421" t="s">
        <v>47</v>
      </c>
      <c r="Q421" t="s">
        <v>251</v>
      </c>
      <c r="R421">
        <v>11.43</v>
      </c>
      <c r="S421">
        <v>3</v>
      </c>
      <c r="T421">
        <v>0</v>
      </c>
      <c r="U421">
        <v>5.3720999999999997</v>
      </c>
    </row>
    <row r="422" spans="1:21" x14ac:dyDescent="0.3">
      <c r="A422">
        <v>7429</v>
      </c>
      <c r="B422" t="s">
        <v>782</v>
      </c>
      <c r="C422" s="1">
        <v>41715</v>
      </c>
      <c r="D422" s="1">
        <v>41719</v>
      </c>
      <c r="E422" t="s">
        <v>22</v>
      </c>
      <c r="F422" t="s">
        <v>384</v>
      </c>
      <c r="G422" t="s">
        <v>385</v>
      </c>
      <c r="H422" t="s">
        <v>71</v>
      </c>
      <c r="I422" t="s">
        <v>26</v>
      </c>
      <c r="J422" t="s">
        <v>783</v>
      </c>
      <c r="K422" t="s">
        <v>784</v>
      </c>
      <c r="L422">
        <v>39212</v>
      </c>
      <c r="M422" t="s">
        <v>74</v>
      </c>
      <c r="N422" t="s">
        <v>785</v>
      </c>
      <c r="O422" t="s">
        <v>31</v>
      </c>
      <c r="P422" t="s">
        <v>47</v>
      </c>
      <c r="Q422" t="s">
        <v>786</v>
      </c>
      <c r="R422">
        <v>30.44</v>
      </c>
      <c r="S422">
        <v>2</v>
      </c>
      <c r="T422">
        <v>0</v>
      </c>
      <c r="U422">
        <v>14.9156</v>
      </c>
    </row>
    <row r="423" spans="1:21" x14ac:dyDescent="0.3">
      <c r="A423">
        <v>7430</v>
      </c>
      <c r="B423" t="s">
        <v>782</v>
      </c>
      <c r="C423" s="1">
        <v>41715</v>
      </c>
      <c r="D423" s="1">
        <v>41719</v>
      </c>
      <c r="E423" t="s">
        <v>22</v>
      </c>
      <c r="F423" t="s">
        <v>384</v>
      </c>
      <c r="G423" t="s">
        <v>385</v>
      </c>
      <c r="H423" t="s">
        <v>71</v>
      </c>
      <c r="I423" t="s">
        <v>26</v>
      </c>
      <c r="J423" t="s">
        <v>783</v>
      </c>
      <c r="K423" t="s">
        <v>784</v>
      </c>
      <c r="L423">
        <v>39212</v>
      </c>
      <c r="M423" t="s">
        <v>74</v>
      </c>
      <c r="N423" t="s">
        <v>787</v>
      </c>
      <c r="O423" t="s">
        <v>31</v>
      </c>
      <c r="P423" t="s">
        <v>32</v>
      </c>
      <c r="Q423" t="s">
        <v>788</v>
      </c>
      <c r="R423">
        <v>12.96</v>
      </c>
      <c r="S423">
        <v>2</v>
      </c>
      <c r="T423">
        <v>0</v>
      </c>
      <c r="U423">
        <v>6.3504000000000005</v>
      </c>
    </row>
    <row r="424" spans="1:21" x14ac:dyDescent="0.3">
      <c r="A424">
        <v>7431</v>
      </c>
      <c r="B424" t="s">
        <v>782</v>
      </c>
      <c r="C424" s="1">
        <v>41715</v>
      </c>
      <c r="D424" s="1">
        <v>41719</v>
      </c>
      <c r="E424" t="s">
        <v>22</v>
      </c>
      <c r="F424" t="s">
        <v>384</v>
      </c>
      <c r="G424" t="s">
        <v>385</v>
      </c>
      <c r="H424" t="s">
        <v>71</v>
      </c>
      <c r="I424" t="s">
        <v>26</v>
      </c>
      <c r="J424" t="s">
        <v>783</v>
      </c>
      <c r="K424" t="s">
        <v>784</v>
      </c>
      <c r="L424">
        <v>39212</v>
      </c>
      <c r="M424" t="s">
        <v>74</v>
      </c>
      <c r="N424" t="s">
        <v>789</v>
      </c>
      <c r="O424" t="s">
        <v>31</v>
      </c>
      <c r="P424" t="s">
        <v>32</v>
      </c>
      <c r="Q424" t="s">
        <v>790</v>
      </c>
      <c r="R424">
        <v>16</v>
      </c>
      <c r="S424">
        <v>4</v>
      </c>
      <c r="T424">
        <v>0</v>
      </c>
      <c r="U424">
        <v>7.68</v>
      </c>
    </row>
    <row r="425" spans="1:21" x14ac:dyDescent="0.3">
      <c r="A425">
        <v>7432</v>
      </c>
      <c r="B425" t="s">
        <v>782</v>
      </c>
      <c r="C425" s="1">
        <v>41715</v>
      </c>
      <c r="D425" s="1">
        <v>41719</v>
      </c>
      <c r="E425" t="s">
        <v>22</v>
      </c>
      <c r="F425" t="s">
        <v>384</v>
      </c>
      <c r="G425" t="s">
        <v>385</v>
      </c>
      <c r="H425" t="s">
        <v>71</v>
      </c>
      <c r="I425" t="s">
        <v>26</v>
      </c>
      <c r="J425" t="s">
        <v>783</v>
      </c>
      <c r="K425" t="s">
        <v>784</v>
      </c>
      <c r="L425">
        <v>39212</v>
      </c>
      <c r="M425" t="s">
        <v>74</v>
      </c>
      <c r="N425" t="s">
        <v>791</v>
      </c>
      <c r="O425" t="s">
        <v>31</v>
      </c>
      <c r="P425" t="s">
        <v>205</v>
      </c>
      <c r="Q425" t="s">
        <v>792</v>
      </c>
      <c r="R425">
        <v>32.67</v>
      </c>
      <c r="S425">
        <v>3</v>
      </c>
      <c r="T425">
        <v>0</v>
      </c>
      <c r="U425">
        <v>8.4942000000000011</v>
      </c>
    </row>
    <row r="426" spans="1:21" x14ac:dyDescent="0.3">
      <c r="A426">
        <v>8011</v>
      </c>
      <c r="B426" t="s">
        <v>793</v>
      </c>
      <c r="C426" s="1">
        <v>41715</v>
      </c>
      <c r="D426" s="1">
        <v>41718</v>
      </c>
      <c r="E426" t="s">
        <v>59</v>
      </c>
      <c r="F426" t="s">
        <v>794</v>
      </c>
      <c r="G426" t="s">
        <v>795</v>
      </c>
      <c r="H426" t="s">
        <v>71</v>
      </c>
      <c r="I426" t="s">
        <v>26</v>
      </c>
      <c r="J426" t="s">
        <v>52</v>
      </c>
      <c r="K426" t="s">
        <v>53</v>
      </c>
      <c r="L426">
        <v>19134</v>
      </c>
      <c r="M426" t="s">
        <v>54</v>
      </c>
      <c r="N426" t="s">
        <v>796</v>
      </c>
      <c r="O426" t="s">
        <v>31</v>
      </c>
      <c r="P426" t="s">
        <v>32</v>
      </c>
      <c r="Q426" t="s">
        <v>797</v>
      </c>
      <c r="R426">
        <v>126.624</v>
      </c>
      <c r="S426">
        <v>6</v>
      </c>
      <c r="T426">
        <v>0.2</v>
      </c>
      <c r="U426">
        <v>41.152799999999992</v>
      </c>
    </row>
    <row r="427" spans="1:21" x14ac:dyDescent="0.3">
      <c r="A427">
        <v>2699</v>
      </c>
      <c r="B427" t="s">
        <v>798</v>
      </c>
      <c r="C427" s="1">
        <v>41716</v>
      </c>
      <c r="D427" s="1">
        <v>41721</v>
      </c>
      <c r="E427" t="s">
        <v>22</v>
      </c>
      <c r="F427" t="s">
        <v>799</v>
      </c>
      <c r="G427" t="s">
        <v>800</v>
      </c>
      <c r="H427" t="s">
        <v>37</v>
      </c>
      <c r="I427" t="s">
        <v>26</v>
      </c>
      <c r="J427" t="s">
        <v>728</v>
      </c>
      <c r="K427" t="s">
        <v>273</v>
      </c>
      <c r="L427">
        <v>32216</v>
      </c>
      <c r="M427" t="s">
        <v>74</v>
      </c>
      <c r="N427" t="s">
        <v>281</v>
      </c>
      <c r="O427" t="s">
        <v>31</v>
      </c>
      <c r="P427" t="s">
        <v>32</v>
      </c>
      <c r="Q427" t="s">
        <v>282</v>
      </c>
      <c r="R427">
        <v>21.376000000000001</v>
      </c>
      <c r="S427">
        <v>4</v>
      </c>
      <c r="T427">
        <v>0.2</v>
      </c>
      <c r="U427">
        <v>7.4815999999999994</v>
      </c>
    </row>
    <row r="428" spans="1:21" x14ac:dyDescent="0.3">
      <c r="A428">
        <v>2700</v>
      </c>
      <c r="B428" t="s">
        <v>798</v>
      </c>
      <c r="C428" s="1">
        <v>41716</v>
      </c>
      <c r="D428" s="1">
        <v>41721</v>
      </c>
      <c r="E428" t="s">
        <v>22</v>
      </c>
      <c r="F428" t="s">
        <v>799</v>
      </c>
      <c r="G428" t="s">
        <v>800</v>
      </c>
      <c r="H428" t="s">
        <v>37</v>
      </c>
      <c r="I428" t="s">
        <v>26</v>
      </c>
      <c r="J428" t="s">
        <v>728</v>
      </c>
      <c r="K428" t="s">
        <v>273</v>
      </c>
      <c r="L428">
        <v>32216</v>
      </c>
      <c r="M428" t="s">
        <v>74</v>
      </c>
      <c r="N428" t="s">
        <v>803</v>
      </c>
      <c r="O428" t="s">
        <v>31</v>
      </c>
      <c r="P428" t="s">
        <v>56</v>
      </c>
      <c r="Q428" t="s">
        <v>804</v>
      </c>
      <c r="R428">
        <v>8.016</v>
      </c>
      <c r="S428">
        <v>3</v>
      </c>
      <c r="T428">
        <v>0.2</v>
      </c>
      <c r="U428">
        <v>1.0019999999999993</v>
      </c>
    </row>
    <row r="429" spans="1:21" x14ac:dyDescent="0.3">
      <c r="A429">
        <v>2702</v>
      </c>
      <c r="B429" t="s">
        <v>798</v>
      </c>
      <c r="C429" s="1">
        <v>41716</v>
      </c>
      <c r="D429" s="1">
        <v>41721</v>
      </c>
      <c r="E429" t="s">
        <v>22</v>
      </c>
      <c r="F429" t="s">
        <v>799</v>
      </c>
      <c r="G429" t="s">
        <v>800</v>
      </c>
      <c r="H429" t="s">
        <v>37</v>
      </c>
      <c r="I429" t="s">
        <v>26</v>
      </c>
      <c r="J429" t="s">
        <v>728</v>
      </c>
      <c r="K429" t="s">
        <v>273</v>
      </c>
      <c r="L429">
        <v>32216</v>
      </c>
      <c r="M429" t="s">
        <v>74</v>
      </c>
      <c r="N429" t="s">
        <v>807</v>
      </c>
      <c r="O429" t="s">
        <v>31</v>
      </c>
      <c r="P429" t="s">
        <v>97</v>
      </c>
      <c r="Q429" t="s">
        <v>360</v>
      </c>
      <c r="R429">
        <v>18.936</v>
      </c>
      <c r="S429">
        <v>3</v>
      </c>
      <c r="T429">
        <v>0.2</v>
      </c>
      <c r="U429">
        <v>5.9174999999999986</v>
      </c>
    </row>
    <row r="430" spans="1:21" x14ac:dyDescent="0.3">
      <c r="A430">
        <v>7330</v>
      </c>
      <c r="B430" t="s">
        <v>815</v>
      </c>
      <c r="C430" s="1">
        <v>41716</v>
      </c>
      <c r="D430" s="1">
        <v>41722</v>
      </c>
      <c r="E430" t="s">
        <v>22</v>
      </c>
      <c r="F430" t="s">
        <v>816</v>
      </c>
      <c r="G430" t="s">
        <v>817</v>
      </c>
      <c r="H430" t="s">
        <v>37</v>
      </c>
      <c r="I430" t="s">
        <v>26</v>
      </c>
      <c r="J430" t="s">
        <v>818</v>
      </c>
      <c r="K430" t="s">
        <v>63</v>
      </c>
      <c r="L430">
        <v>91505</v>
      </c>
      <c r="M430" t="s">
        <v>64</v>
      </c>
      <c r="N430" t="s">
        <v>162</v>
      </c>
      <c r="O430" t="s">
        <v>31</v>
      </c>
      <c r="P430" t="s">
        <v>44</v>
      </c>
      <c r="Q430" t="s">
        <v>163</v>
      </c>
      <c r="R430">
        <v>1856.19</v>
      </c>
      <c r="S430">
        <v>7</v>
      </c>
      <c r="T430">
        <v>0</v>
      </c>
      <c r="U430">
        <v>334.11419999999987</v>
      </c>
    </row>
    <row r="431" spans="1:21" x14ac:dyDescent="0.3">
      <c r="A431">
        <v>6162</v>
      </c>
      <c r="B431" t="s">
        <v>823</v>
      </c>
      <c r="C431" s="1">
        <v>41717</v>
      </c>
      <c r="D431" s="1">
        <v>41719</v>
      </c>
      <c r="E431" t="s">
        <v>68</v>
      </c>
      <c r="F431" t="s">
        <v>824</v>
      </c>
      <c r="G431" t="s">
        <v>825</v>
      </c>
      <c r="H431" t="s">
        <v>71</v>
      </c>
      <c r="I431" t="s">
        <v>26</v>
      </c>
      <c r="J431" t="s">
        <v>826</v>
      </c>
      <c r="K431" t="s">
        <v>273</v>
      </c>
      <c r="L431">
        <v>33801</v>
      </c>
      <c r="M431" t="s">
        <v>74</v>
      </c>
      <c r="N431" t="s">
        <v>829</v>
      </c>
      <c r="O431" t="s">
        <v>31</v>
      </c>
      <c r="P431" t="s">
        <v>41</v>
      </c>
      <c r="Q431" t="s">
        <v>830</v>
      </c>
      <c r="R431">
        <v>11.808</v>
      </c>
      <c r="S431">
        <v>4</v>
      </c>
      <c r="T431">
        <v>0.2</v>
      </c>
      <c r="U431">
        <v>3.9851999999999999</v>
      </c>
    </row>
    <row r="432" spans="1:21" x14ac:dyDescent="0.3">
      <c r="A432">
        <v>6163</v>
      </c>
      <c r="B432" t="s">
        <v>823</v>
      </c>
      <c r="C432" s="1">
        <v>41717</v>
      </c>
      <c r="D432" s="1">
        <v>41719</v>
      </c>
      <c r="E432" t="s">
        <v>68</v>
      </c>
      <c r="F432" t="s">
        <v>824</v>
      </c>
      <c r="G432" t="s">
        <v>825</v>
      </c>
      <c r="H432" t="s">
        <v>71</v>
      </c>
      <c r="I432" t="s">
        <v>26</v>
      </c>
      <c r="J432" t="s">
        <v>826</v>
      </c>
      <c r="K432" t="s">
        <v>273</v>
      </c>
      <c r="L432">
        <v>33801</v>
      </c>
      <c r="M432" t="s">
        <v>74</v>
      </c>
      <c r="N432" t="s">
        <v>831</v>
      </c>
      <c r="O432" t="s">
        <v>31</v>
      </c>
      <c r="P432" t="s">
        <v>44</v>
      </c>
      <c r="Q432" t="s">
        <v>832</v>
      </c>
      <c r="R432">
        <v>26.160000000000004</v>
      </c>
      <c r="S432">
        <v>3</v>
      </c>
      <c r="T432">
        <v>0.2</v>
      </c>
      <c r="U432">
        <v>1.961999999999998</v>
      </c>
    </row>
    <row r="433" spans="1:21" x14ac:dyDescent="0.3">
      <c r="A433">
        <v>6164</v>
      </c>
      <c r="B433" t="s">
        <v>823</v>
      </c>
      <c r="C433" s="1">
        <v>41717</v>
      </c>
      <c r="D433" s="1">
        <v>41719</v>
      </c>
      <c r="E433" t="s">
        <v>68</v>
      </c>
      <c r="F433" t="s">
        <v>824</v>
      </c>
      <c r="G433" t="s">
        <v>825</v>
      </c>
      <c r="H433" t="s">
        <v>71</v>
      </c>
      <c r="I433" t="s">
        <v>26</v>
      </c>
      <c r="J433" t="s">
        <v>826</v>
      </c>
      <c r="K433" t="s">
        <v>273</v>
      </c>
      <c r="L433">
        <v>33801</v>
      </c>
      <c r="M433" t="s">
        <v>74</v>
      </c>
      <c r="N433" t="s">
        <v>399</v>
      </c>
      <c r="O433" t="s">
        <v>31</v>
      </c>
      <c r="P433" t="s">
        <v>47</v>
      </c>
      <c r="Q433" t="s">
        <v>400</v>
      </c>
      <c r="R433">
        <v>33.57</v>
      </c>
      <c r="S433">
        <v>5</v>
      </c>
      <c r="T433">
        <v>0.7</v>
      </c>
      <c r="U433">
        <v>-25.737000000000002</v>
      </c>
    </row>
    <row r="434" spans="1:21" x14ac:dyDescent="0.3">
      <c r="A434">
        <v>196</v>
      </c>
      <c r="B434" t="s">
        <v>837</v>
      </c>
      <c r="C434" s="1">
        <v>41719</v>
      </c>
      <c r="D434" s="1">
        <v>41723</v>
      </c>
      <c r="E434" t="s">
        <v>22</v>
      </c>
      <c r="F434" t="s">
        <v>838</v>
      </c>
      <c r="G434" t="s">
        <v>839</v>
      </c>
      <c r="H434" t="s">
        <v>25</v>
      </c>
      <c r="I434" t="s">
        <v>26</v>
      </c>
      <c r="J434" t="s">
        <v>840</v>
      </c>
      <c r="K434" t="s">
        <v>173</v>
      </c>
      <c r="L434">
        <v>45011</v>
      </c>
      <c r="M434" t="s">
        <v>54</v>
      </c>
      <c r="N434" t="s">
        <v>841</v>
      </c>
      <c r="O434" t="s">
        <v>31</v>
      </c>
      <c r="P434" t="s">
        <v>56</v>
      </c>
      <c r="Q434" t="s">
        <v>842</v>
      </c>
      <c r="R434">
        <v>7.4080000000000004</v>
      </c>
      <c r="S434">
        <v>2</v>
      </c>
      <c r="T434">
        <v>0.2</v>
      </c>
      <c r="U434">
        <v>1.2037999999999995</v>
      </c>
    </row>
    <row r="435" spans="1:21" x14ac:dyDescent="0.3">
      <c r="A435">
        <v>197</v>
      </c>
      <c r="B435" t="s">
        <v>837</v>
      </c>
      <c r="C435" s="1">
        <v>41719</v>
      </c>
      <c r="D435" s="1">
        <v>41723</v>
      </c>
      <c r="E435" t="s">
        <v>22</v>
      </c>
      <c r="F435" t="s">
        <v>838</v>
      </c>
      <c r="G435" t="s">
        <v>839</v>
      </c>
      <c r="H435" t="s">
        <v>25</v>
      </c>
      <c r="I435" t="s">
        <v>26</v>
      </c>
      <c r="J435" t="s">
        <v>840</v>
      </c>
      <c r="K435" t="s">
        <v>173</v>
      </c>
      <c r="L435">
        <v>45011</v>
      </c>
      <c r="M435" t="s">
        <v>54</v>
      </c>
      <c r="N435" t="s">
        <v>843</v>
      </c>
      <c r="O435" t="s">
        <v>31</v>
      </c>
      <c r="P435" t="s">
        <v>56</v>
      </c>
      <c r="Q435" t="s">
        <v>844</v>
      </c>
      <c r="R435">
        <v>6.048</v>
      </c>
      <c r="S435">
        <v>3</v>
      </c>
      <c r="T435">
        <v>0.2</v>
      </c>
      <c r="U435">
        <v>1.5876000000000006</v>
      </c>
    </row>
    <row r="436" spans="1:21" x14ac:dyDescent="0.3">
      <c r="A436">
        <v>5461</v>
      </c>
      <c r="B436" t="s">
        <v>845</v>
      </c>
      <c r="C436" s="1">
        <v>41719</v>
      </c>
      <c r="D436" s="1">
        <v>41723</v>
      </c>
      <c r="E436" t="s">
        <v>22</v>
      </c>
      <c r="F436" t="s">
        <v>846</v>
      </c>
      <c r="G436" t="s">
        <v>847</v>
      </c>
      <c r="H436" t="s">
        <v>71</v>
      </c>
      <c r="I436" t="s">
        <v>26</v>
      </c>
      <c r="J436" t="s">
        <v>848</v>
      </c>
      <c r="K436" t="s">
        <v>581</v>
      </c>
      <c r="L436">
        <v>28806</v>
      </c>
      <c r="M436" t="s">
        <v>74</v>
      </c>
      <c r="N436" t="s">
        <v>849</v>
      </c>
      <c r="O436" t="s">
        <v>31</v>
      </c>
      <c r="P436" t="s">
        <v>44</v>
      </c>
      <c r="Q436" t="s">
        <v>850</v>
      </c>
      <c r="R436">
        <v>16.272000000000002</v>
      </c>
      <c r="S436">
        <v>1</v>
      </c>
      <c r="T436">
        <v>0.2</v>
      </c>
      <c r="U436">
        <v>-3.864600000000002</v>
      </c>
    </row>
    <row r="437" spans="1:21" x14ac:dyDescent="0.3">
      <c r="A437">
        <v>7585</v>
      </c>
      <c r="B437" t="s">
        <v>851</v>
      </c>
      <c r="C437" s="1">
        <v>41719</v>
      </c>
      <c r="D437" s="1">
        <v>41723</v>
      </c>
      <c r="E437" t="s">
        <v>22</v>
      </c>
      <c r="F437" t="s">
        <v>852</v>
      </c>
      <c r="G437" t="s">
        <v>853</v>
      </c>
      <c r="H437" t="s">
        <v>71</v>
      </c>
      <c r="I437" t="s">
        <v>26</v>
      </c>
      <c r="J437" t="s">
        <v>122</v>
      </c>
      <c r="K437" t="s">
        <v>123</v>
      </c>
      <c r="L437">
        <v>22153</v>
      </c>
      <c r="M437" t="s">
        <v>74</v>
      </c>
      <c r="N437" t="s">
        <v>856</v>
      </c>
      <c r="O437" t="s">
        <v>31</v>
      </c>
      <c r="P437" t="s">
        <v>41</v>
      </c>
      <c r="Q437" t="s">
        <v>857</v>
      </c>
      <c r="R437">
        <v>14.399999999999999</v>
      </c>
      <c r="S437">
        <v>5</v>
      </c>
      <c r="T437">
        <v>0</v>
      </c>
      <c r="U437">
        <v>6.6239999999999988</v>
      </c>
    </row>
    <row r="438" spans="1:21" x14ac:dyDescent="0.3">
      <c r="A438">
        <v>7586</v>
      </c>
      <c r="B438" t="s">
        <v>851</v>
      </c>
      <c r="C438" s="1">
        <v>41719</v>
      </c>
      <c r="D438" s="1">
        <v>41723</v>
      </c>
      <c r="E438" t="s">
        <v>22</v>
      </c>
      <c r="F438" t="s">
        <v>852</v>
      </c>
      <c r="G438" t="s">
        <v>853</v>
      </c>
      <c r="H438" t="s">
        <v>71</v>
      </c>
      <c r="I438" t="s">
        <v>26</v>
      </c>
      <c r="J438" t="s">
        <v>122</v>
      </c>
      <c r="K438" t="s">
        <v>123</v>
      </c>
      <c r="L438">
        <v>22153</v>
      </c>
      <c r="M438" t="s">
        <v>74</v>
      </c>
      <c r="N438" t="s">
        <v>858</v>
      </c>
      <c r="O438" t="s">
        <v>31</v>
      </c>
      <c r="P438" t="s">
        <v>32</v>
      </c>
      <c r="Q438" t="s">
        <v>859</v>
      </c>
      <c r="R438">
        <v>122.97</v>
      </c>
      <c r="S438">
        <v>3</v>
      </c>
      <c r="T438">
        <v>0</v>
      </c>
      <c r="U438">
        <v>60.255300000000005</v>
      </c>
    </row>
    <row r="439" spans="1:21" x14ac:dyDescent="0.3">
      <c r="A439">
        <v>7587</v>
      </c>
      <c r="B439" t="s">
        <v>851</v>
      </c>
      <c r="C439" s="1">
        <v>41719</v>
      </c>
      <c r="D439" s="1">
        <v>41723</v>
      </c>
      <c r="E439" t="s">
        <v>22</v>
      </c>
      <c r="F439" t="s">
        <v>852</v>
      </c>
      <c r="G439" t="s">
        <v>853</v>
      </c>
      <c r="H439" t="s">
        <v>71</v>
      </c>
      <c r="I439" t="s">
        <v>26</v>
      </c>
      <c r="J439" t="s">
        <v>122</v>
      </c>
      <c r="K439" t="s">
        <v>123</v>
      </c>
      <c r="L439">
        <v>22153</v>
      </c>
      <c r="M439" t="s">
        <v>74</v>
      </c>
      <c r="N439" t="s">
        <v>860</v>
      </c>
      <c r="O439" t="s">
        <v>31</v>
      </c>
      <c r="P439" t="s">
        <v>56</v>
      </c>
      <c r="Q439" t="s">
        <v>861</v>
      </c>
      <c r="R439">
        <v>9.32</v>
      </c>
      <c r="S439">
        <v>4</v>
      </c>
      <c r="T439">
        <v>0</v>
      </c>
      <c r="U439">
        <v>2.702799999999999</v>
      </c>
    </row>
    <row r="440" spans="1:21" x14ac:dyDescent="0.3">
      <c r="A440">
        <v>7588</v>
      </c>
      <c r="B440" t="s">
        <v>851</v>
      </c>
      <c r="C440" s="1">
        <v>41719</v>
      </c>
      <c r="D440" s="1">
        <v>41723</v>
      </c>
      <c r="E440" t="s">
        <v>22</v>
      </c>
      <c r="F440" t="s">
        <v>852</v>
      </c>
      <c r="G440" t="s">
        <v>853</v>
      </c>
      <c r="H440" t="s">
        <v>71</v>
      </c>
      <c r="I440" t="s">
        <v>26</v>
      </c>
      <c r="J440" t="s">
        <v>122</v>
      </c>
      <c r="K440" t="s">
        <v>123</v>
      </c>
      <c r="L440">
        <v>22153</v>
      </c>
      <c r="M440" t="s">
        <v>74</v>
      </c>
      <c r="N440" t="s">
        <v>862</v>
      </c>
      <c r="O440" t="s">
        <v>31</v>
      </c>
      <c r="P440" t="s">
        <v>47</v>
      </c>
      <c r="Q440" t="s">
        <v>863</v>
      </c>
      <c r="R440">
        <v>122.94</v>
      </c>
      <c r="S440">
        <v>3</v>
      </c>
      <c r="T440">
        <v>0</v>
      </c>
      <c r="U440">
        <v>59.011199999999988</v>
      </c>
    </row>
    <row r="441" spans="1:21" x14ac:dyDescent="0.3">
      <c r="A441">
        <v>8344</v>
      </c>
      <c r="B441" t="s">
        <v>864</v>
      </c>
      <c r="C441" s="1">
        <v>41719</v>
      </c>
      <c r="D441" s="1">
        <v>41723</v>
      </c>
      <c r="E441" t="s">
        <v>22</v>
      </c>
      <c r="F441" t="s">
        <v>865</v>
      </c>
      <c r="G441" t="s">
        <v>866</v>
      </c>
      <c r="H441" t="s">
        <v>25</v>
      </c>
      <c r="I441" t="s">
        <v>26</v>
      </c>
      <c r="J441" t="s">
        <v>867</v>
      </c>
      <c r="K441" t="s">
        <v>266</v>
      </c>
      <c r="L441">
        <v>37918</v>
      </c>
      <c r="M441" t="s">
        <v>74</v>
      </c>
      <c r="N441" t="s">
        <v>868</v>
      </c>
      <c r="O441" t="s">
        <v>31</v>
      </c>
      <c r="P441" t="s">
        <v>41</v>
      </c>
      <c r="Q441" t="s">
        <v>869</v>
      </c>
      <c r="R441">
        <v>59.20000000000001</v>
      </c>
      <c r="S441">
        <v>5</v>
      </c>
      <c r="T441">
        <v>0.2</v>
      </c>
      <c r="U441">
        <v>22.199999999999996</v>
      </c>
    </row>
    <row r="442" spans="1:21" x14ac:dyDescent="0.3">
      <c r="A442">
        <v>1768</v>
      </c>
      <c r="B442" t="s">
        <v>872</v>
      </c>
      <c r="C442" s="1">
        <v>41720</v>
      </c>
      <c r="D442" s="1">
        <v>41724</v>
      </c>
      <c r="E442" t="s">
        <v>22</v>
      </c>
      <c r="F442" t="s">
        <v>873</v>
      </c>
      <c r="G442" t="s">
        <v>874</v>
      </c>
      <c r="H442" t="s">
        <v>25</v>
      </c>
      <c r="I442" t="s">
        <v>26</v>
      </c>
      <c r="J442" t="s">
        <v>875</v>
      </c>
      <c r="K442" t="s">
        <v>581</v>
      </c>
      <c r="L442">
        <v>27405</v>
      </c>
      <c r="M442" t="s">
        <v>74</v>
      </c>
      <c r="N442" t="s">
        <v>876</v>
      </c>
      <c r="O442" t="s">
        <v>31</v>
      </c>
      <c r="P442" t="s">
        <v>47</v>
      </c>
      <c r="Q442" t="s">
        <v>877</v>
      </c>
      <c r="R442">
        <v>7.644000000000001</v>
      </c>
      <c r="S442">
        <v>4</v>
      </c>
      <c r="T442">
        <v>0.7</v>
      </c>
      <c r="U442">
        <v>-5.8603999999999985</v>
      </c>
    </row>
    <row r="443" spans="1:21" x14ac:dyDescent="0.3">
      <c r="A443">
        <v>1769</v>
      </c>
      <c r="B443" t="s">
        <v>872</v>
      </c>
      <c r="C443" s="1">
        <v>41720</v>
      </c>
      <c r="D443" s="1">
        <v>41724</v>
      </c>
      <c r="E443" t="s">
        <v>22</v>
      </c>
      <c r="F443" t="s">
        <v>873</v>
      </c>
      <c r="G443" t="s">
        <v>874</v>
      </c>
      <c r="H443" t="s">
        <v>25</v>
      </c>
      <c r="I443" t="s">
        <v>26</v>
      </c>
      <c r="J443" t="s">
        <v>875</v>
      </c>
      <c r="K443" t="s">
        <v>581</v>
      </c>
      <c r="L443">
        <v>27405</v>
      </c>
      <c r="M443" t="s">
        <v>74</v>
      </c>
      <c r="N443" t="s">
        <v>878</v>
      </c>
      <c r="O443" t="s">
        <v>31</v>
      </c>
      <c r="P443" t="s">
        <v>47</v>
      </c>
      <c r="Q443" t="s">
        <v>879</v>
      </c>
      <c r="R443">
        <v>51.465000000000018</v>
      </c>
      <c r="S443">
        <v>5</v>
      </c>
      <c r="T443">
        <v>0.7</v>
      </c>
      <c r="U443">
        <v>-39.456499999999991</v>
      </c>
    </row>
    <row r="444" spans="1:21" x14ac:dyDescent="0.3">
      <c r="A444">
        <v>2871</v>
      </c>
      <c r="B444" t="s">
        <v>880</v>
      </c>
      <c r="C444" s="1">
        <v>41720</v>
      </c>
      <c r="D444" s="1">
        <v>41724</v>
      </c>
      <c r="E444" t="s">
        <v>22</v>
      </c>
      <c r="F444" t="s">
        <v>881</v>
      </c>
      <c r="G444" t="s">
        <v>882</v>
      </c>
      <c r="H444" t="s">
        <v>71</v>
      </c>
      <c r="I444" t="s">
        <v>26</v>
      </c>
      <c r="J444" t="s">
        <v>883</v>
      </c>
      <c r="K444" t="s">
        <v>211</v>
      </c>
      <c r="L444">
        <v>85705</v>
      </c>
      <c r="M444" t="s">
        <v>64</v>
      </c>
      <c r="N444" t="s">
        <v>884</v>
      </c>
      <c r="O444" t="s">
        <v>31</v>
      </c>
      <c r="P444" t="s">
        <v>32</v>
      </c>
      <c r="Q444" t="s">
        <v>885</v>
      </c>
      <c r="R444">
        <v>74.352000000000004</v>
      </c>
      <c r="S444">
        <v>3</v>
      </c>
      <c r="T444">
        <v>0.2</v>
      </c>
      <c r="U444">
        <v>23.234999999999992</v>
      </c>
    </row>
    <row r="445" spans="1:21" x14ac:dyDescent="0.3">
      <c r="A445">
        <v>4341</v>
      </c>
      <c r="B445" t="s">
        <v>888</v>
      </c>
      <c r="C445" s="1">
        <v>41720</v>
      </c>
      <c r="D445" s="1">
        <v>41720</v>
      </c>
      <c r="E445" t="s">
        <v>480</v>
      </c>
      <c r="F445" t="s">
        <v>889</v>
      </c>
      <c r="G445" t="s">
        <v>890</v>
      </c>
      <c r="H445" t="s">
        <v>25</v>
      </c>
      <c r="I445" t="s">
        <v>26</v>
      </c>
      <c r="J445" t="s">
        <v>891</v>
      </c>
      <c r="K445" t="s">
        <v>287</v>
      </c>
      <c r="L445">
        <v>46368</v>
      </c>
      <c r="M445" t="s">
        <v>29</v>
      </c>
      <c r="N445" t="s">
        <v>55</v>
      </c>
      <c r="O445" t="s">
        <v>31</v>
      </c>
      <c r="P445" t="s">
        <v>56</v>
      </c>
      <c r="Q445" t="s">
        <v>57</v>
      </c>
      <c r="R445">
        <v>16.28</v>
      </c>
      <c r="S445">
        <v>2</v>
      </c>
      <c r="T445">
        <v>0</v>
      </c>
      <c r="U445">
        <v>6.5120000000000005</v>
      </c>
    </row>
    <row r="446" spans="1:21" x14ac:dyDescent="0.3">
      <c r="A446">
        <v>3555</v>
      </c>
      <c r="B446" t="s">
        <v>892</v>
      </c>
      <c r="C446" s="1">
        <v>41721</v>
      </c>
      <c r="D446" s="1">
        <v>41724</v>
      </c>
      <c r="E446" t="s">
        <v>59</v>
      </c>
      <c r="F446" t="s">
        <v>893</v>
      </c>
      <c r="G446" t="s">
        <v>894</v>
      </c>
      <c r="H446" t="s">
        <v>25</v>
      </c>
      <c r="I446" t="s">
        <v>26</v>
      </c>
      <c r="J446" t="s">
        <v>62</v>
      </c>
      <c r="K446" t="s">
        <v>63</v>
      </c>
      <c r="L446">
        <v>90036</v>
      </c>
      <c r="M446" t="s">
        <v>64</v>
      </c>
      <c r="N446" t="s">
        <v>895</v>
      </c>
      <c r="O446" t="s">
        <v>31</v>
      </c>
      <c r="P446" t="s">
        <v>44</v>
      </c>
      <c r="Q446" t="s">
        <v>896</v>
      </c>
      <c r="R446">
        <v>330.4</v>
      </c>
      <c r="S446">
        <v>2</v>
      </c>
      <c r="T446">
        <v>0</v>
      </c>
      <c r="U446">
        <v>85.903999999999996</v>
      </c>
    </row>
    <row r="447" spans="1:21" x14ac:dyDescent="0.3">
      <c r="A447">
        <v>6591</v>
      </c>
      <c r="B447" t="s">
        <v>899</v>
      </c>
      <c r="C447" s="1">
        <v>41721</v>
      </c>
      <c r="D447" s="1">
        <v>41724</v>
      </c>
      <c r="E447" t="s">
        <v>68</v>
      </c>
      <c r="F447" t="s">
        <v>900</v>
      </c>
      <c r="G447" t="s">
        <v>901</v>
      </c>
      <c r="H447" t="s">
        <v>25</v>
      </c>
      <c r="I447" t="s">
        <v>26</v>
      </c>
      <c r="J447" t="s">
        <v>902</v>
      </c>
      <c r="K447" t="s">
        <v>273</v>
      </c>
      <c r="L447">
        <v>33445</v>
      </c>
      <c r="M447" t="s">
        <v>74</v>
      </c>
      <c r="N447" t="s">
        <v>903</v>
      </c>
      <c r="O447" t="s">
        <v>31</v>
      </c>
      <c r="P447" t="s">
        <v>41</v>
      </c>
      <c r="Q447" t="s">
        <v>904</v>
      </c>
      <c r="R447">
        <v>9.9120000000000008</v>
      </c>
      <c r="S447">
        <v>3</v>
      </c>
      <c r="T447">
        <v>0.2</v>
      </c>
      <c r="U447">
        <v>3.2213999999999996</v>
      </c>
    </row>
    <row r="448" spans="1:21" x14ac:dyDescent="0.3">
      <c r="A448">
        <v>4480</v>
      </c>
      <c r="B448" t="s">
        <v>905</v>
      </c>
      <c r="C448" s="1">
        <v>41722</v>
      </c>
      <c r="D448" s="1">
        <v>41726</v>
      </c>
      <c r="E448" t="s">
        <v>22</v>
      </c>
      <c r="F448" t="s">
        <v>906</v>
      </c>
      <c r="G448" t="s">
        <v>907</v>
      </c>
      <c r="H448" t="s">
        <v>25</v>
      </c>
      <c r="I448" t="s">
        <v>26</v>
      </c>
      <c r="J448" t="s">
        <v>331</v>
      </c>
      <c r="K448" t="s">
        <v>332</v>
      </c>
      <c r="L448">
        <v>10024</v>
      </c>
      <c r="M448" t="s">
        <v>54</v>
      </c>
      <c r="N448" t="s">
        <v>908</v>
      </c>
      <c r="O448" t="s">
        <v>31</v>
      </c>
      <c r="P448" t="s">
        <v>32</v>
      </c>
      <c r="Q448" t="s">
        <v>909</v>
      </c>
      <c r="R448">
        <v>24.900000000000002</v>
      </c>
      <c r="S448">
        <v>5</v>
      </c>
      <c r="T448">
        <v>0</v>
      </c>
      <c r="U448">
        <v>11.703000000000001</v>
      </c>
    </row>
    <row r="449" spans="1:21" x14ac:dyDescent="0.3">
      <c r="A449">
        <v>9307</v>
      </c>
      <c r="B449" t="s">
        <v>919</v>
      </c>
      <c r="C449" s="1">
        <v>41723</v>
      </c>
      <c r="D449" s="1">
        <v>41728</v>
      </c>
      <c r="E449" t="s">
        <v>22</v>
      </c>
      <c r="F449" t="s">
        <v>920</v>
      </c>
      <c r="G449" t="s">
        <v>921</v>
      </c>
      <c r="H449" t="s">
        <v>25</v>
      </c>
      <c r="I449" t="s">
        <v>26</v>
      </c>
      <c r="J449" t="s">
        <v>161</v>
      </c>
      <c r="K449" t="s">
        <v>63</v>
      </c>
      <c r="L449">
        <v>94110</v>
      </c>
      <c r="M449" t="s">
        <v>64</v>
      </c>
      <c r="N449" t="s">
        <v>756</v>
      </c>
      <c r="O449" t="s">
        <v>31</v>
      </c>
      <c r="P449" t="s">
        <v>56</v>
      </c>
      <c r="Q449" t="s">
        <v>757</v>
      </c>
      <c r="R449">
        <v>6.56</v>
      </c>
      <c r="S449">
        <v>2</v>
      </c>
      <c r="T449">
        <v>0</v>
      </c>
      <c r="U449">
        <v>1.9023999999999992</v>
      </c>
    </row>
    <row r="450" spans="1:21" x14ac:dyDescent="0.3">
      <c r="A450">
        <v>9308</v>
      </c>
      <c r="B450" t="s">
        <v>919</v>
      </c>
      <c r="C450" s="1">
        <v>41723</v>
      </c>
      <c r="D450" s="1">
        <v>41728</v>
      </c>
      <c r="E450" t="s">
        <v>22</v>
      </c>
      <c r="F450" t="s">
        <v>920</v>
      </c>
      <c r="G450" t="s">
        <v>921</v>
      </c>
      <c r="H450" t="s">
        <v>25</v>
      </c>
      <c r="I450" t="s">
        <v>26</v>
      </c>
      <c r="J450" t="s">
        <v>161</v>
      </c>
      <c r="K450" t="s">
        <v>63</v>
      </c>
      <c r="L450">
        <v>94110</v>
      </c>
      <c r="M450" t="s">
        <v>64</v>
      </c>
      <c r="N450" t="s">
        <v>922</v>
      </c>
      <c r="O450" t="s">
        <v>31</v>
      </c>
      <c r="P450" t="s">
        <v>56</v>
      </c>
      <c r="Q450" t="s">
        <v>923</v>
      </c>
      <c r="R450">
        <v>14.88</v>
      </c>
      <c r="S450">
        <v>2</v>
      </c>
      <c r="T450">
        <v>0</v>
      </c>
      <c r="U450">
        <v>3.7200000000000006</v>
      </c>
    </row>
    <row r="451" spans="1:21" x14ac:dyDescent="0.3">
      <c r="A451">
        <v>9310</v>
      </c>
      <c r="B451" t="s">
        <v>919</v>
      </c>
      <c r="C451" s="1">
        <v>41723</v>
      </c>
      <c r="D451" s="1">
        <v>41728</v>
      </c>
      <c r="E451" t="s">
        <v>22</v>
      </c>
      <c r="F451" t="s">
        <v>920</v>
      </c>
      <c r="G451" t="s">
        <v>921</v>
      </c>
      <c r="H451" t="s">
        <v>25</v>
      </c>
      <c r="I451" t="s">
        <v>26</v>
      </c>
      <c r="J451" t="s">
        <v>161</v>
      </c>
      <c r="K451" t="s">
        <v>63</v>
      </c>
      <c r="L451">
        <v>94110</v>
      </c>
      <c r="M451" t="s">
        <v>64</v>
      </c>
      <c r="N451" t="s">
        <v>926</v>
      </c>
      <c r="O451" t="s">
        <v>31</v>
      </c>
      <c r="P451" t="s">
        <v>56</v>
      </c>
      <c r="Q451" t="s">
        <v>927</v>
      </c>
      <c r="R451">
        <v>25.44</v>
      </c>
      <c r="S451">
        <v>6</v>
      </c>
      <c r="T451">
        <v>0</v>
      </c>
      <c r="U451">
        <v>9.9215999999999998</v>
      </c>
    </row>
    <row r="452" spans="1:21" x14ac:dyDescent="0.3">
      <c r="A452">
        <v>9052</v>
      </c>
      <c r="B452" t="s">
        <v>933</v>
      </c>
      <c r="C452" s="1">
        <v>41724</v>
      </c>
      <c r="D452" s="1">
        <v>41729</v>
      </c>
      <c r="E452" t="s">
        <v>59</v>
      </c>
      <c r="F452" t="s">
        <v>934</v>
      </c>
      <c r="G452" t="s">
        <v>935</v>
      </c>
      <c r="H452" t="s">
        <v>71</v>
      </c>
      <c r="I452" t="s">
        <v>26</v>
      </c>
      <c r="J452" t="s">
        <v>161</v>
      </c>
      <c r="K452" t="s">
        <v>63</v>
      </c>
      <c r="L452">
        <v>94122</v>
      </c>
      <c r="M452" t="s">
        <v>64</v>
      </c>
      <c r="N452" t="s">
        <v>936</v>
      </c>
      <c r="O452" t="s">
        <v>31</v>
      </c>
      <c r="P452" t="s">
        <v>56</v>
      </c>
      <c r="Q452" t="s">
        <v>937</v>
      </c>
      <c r="R452">
        <v>3.36</v>
      </c>
      <c r="S452">
        <v>2</v>
      </c>
      <c r="T452">
        <v>0</v>
      </c>
      <c r="U452">
        <v>0.83999999999999986</v>
      </c>
    </row>
    <row r="453" spans="1:21" x14ac:dyDescent="0.3">
      <c r="A453">
        <v>9053</v>
      </c>
      <c r="B453" t="s">
        <v>933</v>
      </c>
      <c r="C453" s="1">
        <v>41724</v>
      </c>
      <c r="D453" s="1">
        <v>41729</v>
      </c>
      <c r="E453" t="s">
        <v>59</v>
      </c>
      <c r="F453" t="s">
        <v>934</v>
      </c>
      <c r="G453" t="s">
        <v>935</v>
      </c>
      <c r="H453" t="s">
        <v>71</v>
      </c>
      <c r="I453" t="s">
        <v>26</v>
      </c>
      <c r="J453" t="s">
        <v>161</v>
      </c>
      <c r="K453" t="s">
        <v>63</v>
      </c>
      <c r="L453">
        <v>94122</v>
      </c>
      <c r="M453" t="s">
        <v>64</v>
      </c>
      <c r="N453" t="s">
        <v>422</v>
      </c>
      <c r="O453" t="s">
        <v>31</v>
      </c>
      <c r="P453" t="s">
        <v>47</v>
      </c>
      <c r="Q453" t="s">
        <v>423</v>
      </c>
      <c r="R453">
        <v>27.936000000000003</v>
      </c>
      <c r="S453">
        <v>4</v>
      </c>
      <c r="T453">
        <v>0.2</v>
      </c>
      <c r="U453">
        <v>9.4283999999999963</v>
      </c>
    </row>
    <row r="454" spans="1:21" x14ac:dyDescent="0.3">
      <c r="A454">
        <v>9660</v>
      </c>
      <c r="B454" t="s">
        <v>940</v>
      </c>
      <c r="C454" s="1">
        <v>41724</v>
      </c>
      <c r="D454" s="1">
        <v>41728</v>
      </c>
      <c r="E454" t="s">
        <v>59</v>
      </c>
      <c r="F454" t="s">
        <v>941</v>
      </c>
      <c r="G454" t="s">
        <v>942</v>
      </c>
      <c r="H454" t="s">
        <v>25</v>
      </c>
      <c r="I454" t="s">
        <v>26</v>
      </c>
      <c r="J454" t="s">
        <v>943</v>
      </c>
      <c r="K454" t="s">
        <v>63</v>
      </c>
      <c r="L454">
        <v>91767</v>
      </c>
      <c r="M454" t="s">
        <v>64</v>
      </c>
      <c r="N454" t="s">
        <v>944</v>
      </c>
      <c r="O454" t="s">
        <v>31</v>
      </c>
      <c r="P454" t="s">
        <v>41</v>
      </c>
      <c r="Q454" t="s">
        <v>945</v>
      </c>
      <c r="R454">
        <v>18.75</v>
      </c>
      <c r="S454">
        <v>5</v>
      </c>
      <c r="T454">
        <v>0</v>
      </c>
      <c r="U454">
        <v>9</v>
      </c>
    </row>
    <row r="455" spans="1:21" x14ac:dyDescent="0.3">
      <c r="A455">
        <v>7840</v>
      </c>
      <c r="B455" t="s">
        <v>946</v>
      </c>
      <c r="C455" s="1">
        <v>41726</v>
      </c>
      <c r="D455" s="1">
        <v>41731</v>
      </c>
      <c r="E455" t="s">
        <v>22</v>
      </c>
      <c r="F455" t="s">
        <v>947</v>
      </c>
      <c r="G455" t="s">
        <v>948</v>
      </c>
      <c r="H455" t="s">
        <v>25</v>
      </c>
      <c r="I455" t="s">
        <v>26</v>
      </c>
      <c r="J455" t="s">
        <v>639</v>
      </c>
      <c r="K455" t="s">
        <v>949</v>
      </c>
      <c r="L455">
        <v>50315</v>
      </c>
      <c r="M455" t="s">
        <v>29</v>
      </c>
      <c r="N455" t="s">
        <v>950</v>
      </c>
      <c r="O455" t="s">
        <v>31</v>
      </c>
      <c r="P455" t="s">
        <v>141</v>
      </c>
      <c r="Q455" t="s">
        <v>951</v>
      </c>
      <c r="R455">
        <v>6.12</v>
      </c>
      <c r="S455">
        <v>3</v>
      </c>
      <c r="T455">
        <v>0</v>
      </c>
      <c r="U455">
        <v>2.8763999999999994</v>
      </c>
    </row>
    <row r="456" spans="1:21" x14ac:dyDescent="0.3">
      <c r="A456">
        <v>2897</v>
      </c>
      <c r="B456" t="s">
        <v>972</v>
      </c>
      <c r="C456" s="1">
        <v>41728</v>
      </c>
      <c r="D456" s="1">
        <v>41732</v>
      </c>
      <c r="E456" t="s">
        <v>22</v>
      </c>
      <c r="F456" t="s">
        <v>973</v>
      </c>
      <c r="G456" t="s">
        <v>974</v>
      </c>
      <c r="H456" t="s">
        <v>25</v>
      </c>
      <c r="I456" t="s">
        <v>26</v>
      </c>
      <c r="J456" t="s">
        <v>975</v>
      </c>
      <c r="K456" t="s">
        <v>332</v>
      </c>
      <c r="L456">
        <v>11561</v>
      </c>
      <c r="M456" t="s">
        <v>54</v>
      </c>
      <c r="N456" t="s">
        <v>976</v>
      </c>
      <c r="O456" t="s">
        <v>31</v>
      </c>
      <c r="P456" t="s">
        <v>56</v>
      </c>
      <c r="Q456" t="s">
        <v>977</v>
      </c>
      <c r="R456">
        <v>49.65</v>
      </c>
      <c r="S456">
        <v>5</v>
      </c>
      <c r="T456">
        <v>0</v>
      </c>
      <c r="U456">
        <v>20.853000000000002</v>
      </c>
    </row>
    <row r="457" spans="1:21" x14ac:dyDescent="0.3">
      <c r="A457">
        <v>5284</v>
      </c>
      <c r="B457" t="s">
        <v>978</v>
      </c>
      <c r="C457" s="1">
        <v>41728</v>
      </c>
      <c r="D457" s="1">
        <v>41733</v>
      </c>
      <c r="E457" t="s">
        <v>22</v>
      </c>
      <c r="F457" t="s">
        <v>979</v>
      </c>
      <c r="G457" t="s">
        <v>980</v>
      </c>
      <c r="H457" t="s">
        <v>71</v>
      </c>
      <c r="I457" t="s">
        <v>26</v>
      </c>
      <c r="J457" t="s">
        <v>370</v>
      </c>
      <c r="K457" t="s">
        <v>371</v>
      </c>
      <c r="L457">
        <v>98105</v>
      </c>
      <c r="M457" t="s">
        <v>64</v>
      </c>
      <c r="N457" t="s">
        <v>981</v>
      </c>
      <c r="O457" t="s">
        <v>31</v>
      </c>
      <c r="P457" t="s">
        <v>44</v>
      </c>
      <c r="Q457" t="s">
        <v>982</v>
      </c>
      <c r="R457">
        <v>15.84</v>
      </c>
      <c r="S457">
        <v>3</v>
      </c>
      <c r="T457">
        <v>0</v>
      </c>
      <c r="U457">
        <v>0</v>
      </c>
    </row>
    <row r="458" spans="1:21" x14ac:dyDescent="0.3">
      <c r="A458">
        <v>5285</v>
      </c>
      <c r="B458" t="s">
        <v>978</v>
      </c>
      <c r="C458" s="1">
        <v>41728</v>
      </c>
      <c r="D458" s="1">
        <v>41733</v>
      </c>
      <c r="E458" t="s">
        <v>22</v>
      </c>
      <c r="F458" t="s">
        <v>979</v>
      </c>
      <c r="G458" t="s">
        <v>980</v>
      </c>
      <c r="H458" t="s">
        <v>71</v>
      </c>
      <c r="I458" t="s">
        <v>26</v>
      </c>
      <c r="J458" t="s">
        <v>370</v>
      </c>
      <c r="K458" t="s">
        <v>371</v>
      </c>
      <c r="L458">
        <v>98105</v>
      </c>
      <c r="M458" t="s">
        <v>64</v>
      </c>
      <c r="N458" t="s">
        <v>983</v>
      </c>
      <c r="O458" t="s">
        <v>31</v>
      </c>
      <c r="P458" t="s">
        <v>41</v>
      </c>
      <c r="Q458" t="s">
        <v>984</v>
      </c>
      <c r="R458">
        <v>44.400000000000006</v>
      </c>
      <c r="S458">
        <v>3</v>
      </c>
      <c r="T458">
        <v>0</v>
      </c>
      <c r="U458">
        <v>22.200000000000003</v>
      </c>
    </row>
    <row r="459" spans="1:21" x14ac:dyDescent="0.3">
      <c r="A459">
        <v>5954</v>
      </c>
      <c r="B459" t="s">
        <v>985</v>
      </c>
      <c r="C459" s="1">
        <v>41728</v>
      </c>
      <c r="D459" s="1">
        <v>41729</v>
      </c>
      <c r="E459" t="s">
        <v>68</v>
      </c>
      <c r="F459" t="s">
        <v>986</v>
      </c>
      <c r="G459" t="s">
        <v>987</v>
      </c>
      <c r="H459" t="s">
        <v>71</v>
      </c>
      <c r="I459" t="s">
        <v>26</v>
      </c>
      <c r="J459" t="s">
        <v>331</v>
      </c>
      <c r="K459" t="s">
        <v>332</v>
      </c>
      <c r="L459">
        <v>10009</v>
      </c>
      <c r="M459" t="s">
        <v>54</v>
      </c>
      <c r="N459" t="s">
        <v>988</v>
      </c>
      <c r="O459" t="s">
        <v>31</v>
      </c>
      <c r="P459" t="s">
        <v>56</v>
      </c>
      <c r="Q459" t="s">
        <v>989</v>
      </c>
      <c r="R459">
        <v>10.5</v>
      </c>
      <c r="S459">
        <v>5</v>
      </c>
      <c r="T459">
        <v>0</v>
      </c>
      <c r="U459">
        <v>2.9400000000000004</v>
      </c>
    </row>
    <row r="460" spans="1:21" x14ac:dyDescent="0.3">
      <c r="A460">
        <v>7630</v>
      </c>
      <c r="B460" t="s">
        <v>993</v>
      </c>
      <c r="C460" s="1">
        <v>41728</v>
      </c>
      <c r="D460" s="1">
        <v>41730</v>
      </c>
      <c r="E460" t="s">
        <v>68</v>
      </c>
      <c r="F460" t="s">
        <v>994</v>
      </c>
      <c r="G460" t="s">
        <v>995</v>
      </c>
      <c r="H460" t="s">
        <v>37</v>
      </c>
      <c r="I460" t="s">
        <v>26</v>
      </c>
      <c r="J460" t="s">
        <v>996</v>
      </c>
      <c r="K460" t="s">
        <v>28</v>
      </c>
      <c r="L460">
        <v>78521</v>
      </c>
      <c r="M460" t="s">
        <v>29</v>
      </c>
      <c r="N460" t="s">
        <v>997</v>
      </c>
      <c r="O460" t="s">
        <v>31</v>
      </c>
      <c r="P460" t="s">
        <v>141</v>
      </c>
      <c r="Q460" t="s">
        <v>998</v>
      </c>
      <c r="R460">
        <v>335.72</v>
      </c>
      <c r="S460">
        <v>5</v>
      </c>
      <c r="T460">
        <v>0.2</v>
      </c>
      <c r="U460">
        <v>113.30549999999999</v>
      </c>
    </row>
    <row r="461" spans="1:21" x14ac:dyDescent="0.3">
      <c r="A461">
        <v>8431</v>
      </c>
      <c r="B461" t="s">
        <v>1003</v>
      </c>
      <c r="C461" s="1">
        <v>41728</v>
      </c>
      <c r="D461" s="1">
        <v>41734</v>
      </c>
      <c r="E461" t="s">
        <v>22</v>
      </c>
      <c r="F461" t="s">
        <v>1004</v>
      </c>
      <c r="G461" t="s">
        <v>1005</v>
      </c>
      <c r="H461" t="s">
        <v>25</v>
      </c>
      <c r="I461" t="s">
        <v>26</v>
      </c>
      <c r="J461" t="s">
        <v>1006</v>
      </c>
      <c r="K461" t="s">
        <v>753</v>
      </c>
      <c r="L461">
        <v>55124</v>
      </c>
      <c r="M461" t="s">
        <v>29</v>
      </c>
      <c r="N461" t="s">
        <v>1007</v>
      </c>
      <c r="O461" t="s">
        <v>31</v>
      </c>
      <c r="P461" t="s">
        <v>44</v>
      </c>
      <c r="Q461" t="s">
        <v>1008</v>
      </c>
      <c r="R461">
        <v>129.30000000000001</v>
      </c>
      <c r="S461">
        <v>2</v>
      </c>
      <c r="T461">
        <v>0</v>
      </c>
      <c r="U461">
        <v>6.4649999999999892</v>
      </c>
    </row>
    <row r="462" spans="1:21" x14ac:dyDescent="0.3">
      <c r="A462">
        <v>2230</v>
      </c>
      <c r="B462" t="s">
        <v>1009</v>
      </c>
      <c r="C462" s="1">
        <v>41729</v>
      </c>
      <c r="D462" s="1">
        <v>41734</v>
      </c>
      <c r="E462" t="s">
        <v>22</v>
      </c>
      <c r="F462" t="s">
        <v>1010</v>
      </c>
      <c r="G462" t="s">
        <v>1011</v>
      </c>
      <c r="H462" t="s">
        <v>25</v>
      </c>
      <c r="I462" t="s">
        <v>26</v>
      </c>
      <c r="J462" t="s">
        <v>161</v>
      </c>
      <c r="K462" t="s">
        <v>63</v>
      </c>
      <c r="L462">
        <v>94122</v>
      </c>
      <c r="M462" t="s">
        <v>64</v>
      </c>
      <c r="N462" t="s">
        <v>1012</v>
      </c>
      <c r="O462" t="s">
        <v>31</v>
      </c>
      <c r="P462" t="s">
        <v>47</v>
      </c>
      <c r="Q462" t="s">
        <v>1013</v>
      </c>
      <c r="R462">
        <v>673.5680000000001</v>
      </c>
      <c r="S462">
        <v>2</v>
      </c>
      <c r="T462">
        <v>0.2</v>
      </c>
      <c r="U462">
        <v>252.58799999999999</v>
      </c>
    </row>
    <row r="463" spans="1:21" x14ac:dyDescent="0.3">
      <c r="A463">
        <v>2231</v>
      </c>
      <c r="B463" t="s">
        <v>1009</v>
      </c>
      <c r="C463" s="1">
        <v>41729</v>
      </c>
      <c r="D463" s="1">
        <v>41734</v>
      </c>
      <c r="E463" t="s">
        <v>22</v>
      </c>
      <c r="F463" t="s">
        <v>1010</v>
      </c>
      <c r="G463" t="s">
        <v>1011</v>
      </c>
      <c r="H463" t="s">
        <v>25</v>
      </c>
      <c r="I463" t="s">
        <v>26</v>
      </c>
      <c r="J463" t="s">
        <v>161</v>
      </c>
      <c r="K463" t="s">
        <v>63</v>
      </c>
      <c r="L463">
        <v>94122</v>
      </c>
      <c r="M463" t="s">
        <v>64</v>
      </c>
      <c r="N463" t="s">
        <v>1014</v>
      </c>
      <c r="O463" t="s">
        <v>31</v>
      </c>
      <c r="P463" t="s">
        <v>205</v>
      </c>
      <c r="Q463" t="s">
        <v>1015</v>
      </c>
      <c r="R463">
        <v>52.98</v>
      </c>
      <c r="S463">
        <v>2</v>
      </c>
      <c r="T463">
        <v>0</v>
      </c>
      <c r="U463">
        <v>14.834400000000002</v>
      </c>
    </row>
    <row r="464" spans="1:21" x14ac:dyDescent="0.3">
      <c r="A464">
        <v>4712</v>
      </c>
      <c r="B464" t="s">
        <v>1016</v>
      </c>
      <c r="C464" s="1">
        <v>41729</v>
      </c>
      <c r="D464" s="1">
        <v>41729</v>
      </c>
      <c r="E464" t="s">
        <v>480</v>
      </c>
      <c r="F464" t="s">
        <v>1017</v>
      </c>
      <c r="G464" t="s">
        <v>1018</v>
      </c>
      <c r="H464" t="s">
        <v>25</v>
      </c>
      <c r="I464" t="s">
        <v>26</v>
      </c>
      <c r="J464" t="s">
        <v>52</v>
      </c>
      <c r="K464" t="s">
        <v>53</v>
      </c>
      <c r="L464">
        <v>19120</v>
      </c>
      <c r="M464" t="s">
        <v>54</v>
      </c>
      <c r="N464" t="s">
        <v>1019</v>
      </c>
      <c r="O464" t="s">
        <v>31</v>
      </c>
      <c r="P464" t="s">
        <v>47</v>
      </c>
      <c r="Q464" t="s">
        <v>1020</v>
      </c>
      <c r="R464">
        <v>0.85200000000000009</v>
      </c>
      <c r="S464">
        <v>1</v>
      </c>
      <c r="T464">
        <v>0.7</v>
      </c>
      <c r="U464">
        <v>-0.59639999999999982</v>
      </c>
    </row>
    <row r="465" spans="1:21" x14ac:dyDescent="0.3">
      <c r="A465">
        <v>5049</v>
      </c>
      <c r="B465" t="s">
        <v>1021</v>
      </c>
      <c r="C465" s="1">
        <v>41729</v>
      </c>
      <c r="D465" s="1">
        <v>41733</v>
      </c>
      <c r="E465" t="s">
        <v>22</v>
      </c>
      <c r="F465" t="s">
        <v>1022</v>
      </c>
      <c r="G465" t="s">
        <v>1023</v>
      </c>
      <c r="H465" t="s">
        <v>25</v>
      </c>
      <c r="I465" t="s">
        <v>26</v>
      </c>
      <c r="J465" t="s">
        <v>476</v>
      </c>
      <c r="K465" t="s">
        <v>39</v>
      </c>
      <c r="L465">
        <v>60610</v>
      </c>
      <c r="M465" t="s">
        <v>29</v>
      </c>
      <c r="N465" t="s">
        <v>1024</v>
      </c>
      <c r="O465" t="s">
        <v>31</v>
      </c>
      <c r="P465" t="s">
        <v>47</v>
      </c>
      <c r="Q465" t="s">
        <v>1025</v>
      </c>
      <c r="R465">
        <v>8.1339999999999986</v>
      </c>
      <c r="S465">
        <v>7</v>
      </c>
      <c r="T465">
        <v>0.8</v>
      </c>
      <c r="U465">
        <v>-13.827800000000003</v>
      </c>
    </row>
    <row r="466" spans="1:21" x14ac:dyDescent="0.3">
      <c r="A466">
        <v>5480</v>
      </c>
      <c r="B466" t="s">
        <v>1028</v>
      </c>
      <c r="C466" s="1">
        <v>41729</v>
      </c>
      <c r="D466" s="1">
        <v>41733</v>
      </c>
      <c r="E466" t="s">
        <v>22</v>
      </c>
      <c r="F466" t="s">
        <v>1029</v>
      </c>
      <c r="G466" t="s">
        <v>1030</v>
      </c>
      <c r="H466" t="s">
        <v>71</v>
      </c>
      <c r="I466" t="s">
        <v>26</v>
      </c>
      <c r="J466" t="s">
        <v>272</v>
      </c>
      <c r="K466" t="s">
        <v>273</v>
      </c>
      <c r="L466">
        <v>33180</v>
      </c>
      <c r="M466" t="s">
        <v>74</v>
      </c>
      <c r="N466" t="s">
        <v>1031</v>
      </c>
      <c r="O466" t="s">
        <v>31</v>
      </c>
      <c r="P466" t="s">
        <v>47</v>
      </c>
      <c r="Q466" t="s">
        <v>1032</v>
      </c>
      <c r="R466">
        <v>1.8690000000000004</v>
      </c>
      <c r="S466">
        <v>1</v>
      </c>
      <c r="T466">
        <v>0.7</v>
      </c>
      <c r="U466">
        <v>-1.3082999999999996</v>
      </c>
    </row>
    <row r="467" spans="1:21" x14ac:dyDescent="0.3">
      <c r="A467">
        <v>9567</v>
      </c>
      <c r="B467" t="s">
        <v>1033</v>
      </c>
      <c r="C467" s="1">
        <v>41729</v>
      </c>
      <c r="D467" s="1">
        <v>41729</v>
      </c>
      <c r="E467" t="s">
        <v>480</v>
      </c>
      <c r="F467" t="s">
        <v>1034</v>
      </c>
      <c r="G467" t="s">
        <v>1035</v>
      </c>
      <c r="H467" t="s">
        <v>25</v>
      </c>
      <c r="I467" t="s">
        <v>26</v>
      </c>
      <c r="J467" t="s">
        <v>734</v>
      </c>
      <c r="K467" t="s">
        <v>273</v>
      </c>
      <c r="L467">
        <v>33614</v>
      </c>
      <c r="M467" t="s">
        <v>74</v>
      </c>
      <c r="N467" t="s">
        <v>1038</v>
      </c>
      <c r="O467" t="s">
        <v>31</v>
      </c>
      <c r="P467" t="s">
        <v>47</v>
      </c>
      <c r="Q467" t="s">
        <v>1039</v>
      </c>
      <c r="R467">
        <v>12.645000000000001</v>
      </c>
      <c r="S467">
        <v>5</v>
      </c>
      <c r="T467">
        <v>0.7</v>
      </c>
      <c r="U467">
        <v>-10.116</v>
      </c>
    </row>
    <row r="468" spans="1:21" x14ac:dyDescent="0.3">
      <c r="A468">
        <v>9568</v>
      </c>
      <c r="B468" t="s">
        <v>1033</v>
      </c>
      <c r="C468" s="1">
        <v>41729</v>
      </c>
      <c r="D468" s="1">
        <v>41729</v>
      </c>
      <c r="E468" t="s">
        <v>480</v>
      </c>
      <c r="F468" t="s">
        <v>1034</v>
      </c>
      <c r="G468" t="s">
        <v>1035</v>
      </c>
      <c r="H468" t="s">
        <v>25</v>
      </c>
      <c r="I468" t="s">
        <v>26</v>
      </c>
      <c r="J468" t="s">
        <v>734</v>
      </c>
      <c r="K468" t="s">
        <v>273</v>
      </c>
      <c r="L468">
        <v>33614</v>
      </c>
      <c r="M468" t="s">
        <v>74</v>
      </c>
      <c r="N468" t="s">
        <v>843</v>
      </c>
      <c r="O468" t="s">
        <v>31</v>
      </c>
      <c r="P468" t="s">
        <v>56</v>
      </c>
      <c r="Q468" t="s">
        <v>844</v>
      </c>
      <c r="R468">
        <v>4.032</v>
      </c>
      <c r="S468">
        <v>2</v>
      </c>
      <c r="T468">
        <v>0.2</v>
      </c>
      <c r="U468">
        <v>1.0584000000000002</v>
      </c>
    </row>
    <row r="469" spans="1:21" x14ac:dyDescent="0.3">
      <c r="A469">
        <v>7536</v>
      </c>
      <c r="B469" t="s">
        <v>3854</v>
      </c>
      <c r="C469" s="1">
        <v>42825</v>
      </c>
      <c r="D469" s="1">
        <v>42832</v>
      </c>
      <c r="E469" t="s">
        <v>22</v>
      </c>
      <c r="F469" t="s">
        <v>1921</v>
      </c>
      <c r="G469" t="s">
        <v>1922</v>
      </c>
      <c r="H469" t="s">
        <v>71</v>
      </c>
      <c r="I469" t="s">
        <v>26</v>
      </c>
      <c r="J469" t="s">
        <v>62</v>
      </c>
      <c r="K469" t="s">
        <v>63</v>
      </c>
      <c r="L469">
        <v>90004</v>
      </c>
      <c r="M469" t="s">
        <v>64</v>
      </c>
      <c r="N469" t="s">
        <v>3005</v>
      </c>
      <c r="O469" t="s">
        <v>31</v>
      </c>
      <c r="P469" t="s">
        <v>460</v>
      </c>
      <c r="Q469" t="s">
        <v>3006</v>
      </c>
      <c r="R469">
        <v>29.700000000000003</v>
      </c>
      <c r="S469">
        <v>3</v>
      </c>
      <c r="T469">
        <v>0</v>
      </c>
      <c r="U469">
        <v>8.0190000000000001</v>
      </c>
    </row>
    <row r="470" spans="1:21" x14ac:dyDescent="0.3">
      <c r="A470">
        <v>6562</v>
      </c>
      <c r="B470" t="s">
        <v>3853</v>
      </c>
      <c r="C470" s="1">
        <v>42825</v>
      </c>
      <c r="D470" s="1">
        <v>42827</v>
      </c>
      <c r="E470" t="s">
        <v>68</v>
      </c>
      <c r="F470" t="s">
        <v>1090</v>
      </c>
      <c r="G470" t="s">
        <v>1091</v>
      </c>
      <c r="H470" t="s">
        <v>71</v>
      </c>
      <c r="I470" t="s">
        <v>26</v>
      </c>
      <c r="J470" t="s">
        <v>489</v>
      </c>
      <c r="K470" t="s">
        <v>28</v>
      </c>
      <c r="L470">
        <v>76017</v>
      </c>
      <c r="M470" t="s">
        <v>29</v>
      </c>
      <c r="N470" t="s">
        <v>3161</v>
      </c>
      <c r="O470" t="s">
        <v>31</v>
      </c>
      <c r="P470" t="s">
        <v>205</v>
      </c>
      <c r="Q470" t="s">
        <v>3162</v>
      </c>
      <c r="R470">
        <v>33.61999999999999</v>
      </c>
      <c r="S470">
        <v>5</v>
      </c>
      <c r="T470">
        <v>0.8</v>
      </c>
      <c r="U470">
        <v>-90.774000000000029</v>
      </c>
    </row>
    <row r="471" spans="1:21" x14ac:dyDescent="0.3">
      <c r="A471">
        <v>5564</v>
      </c>
      <c r="B471" t="s">
        <v>3852</v>
      </c>
      <c r="C471" s="1">
        <v>42825</v>
      </c>
      <c r="D471" s="1">
        <v>42827</v>
      </c>
      <c r="E471" t="s">
        <v>59</v>
      </c>
      <c r="F471" t="s">
        <v>2055</v>
      </c>
      <c r="G471" t="s">
        <v>2056</v>
      </c>
      <c r="H471" t="s">
        <v>71</v>
      </c>
      <c r="I471" t="s">
        <v>26</v>
      </c>
      <c r="J471" t="s">
        <v>1637</v>
      </c>
      <c r="K471" t="s">
        <v>73</v>
      </c>
      <c r="L471">
        <v>30318</v>
      </c>
      <c r="M471" t="s">
        <v>74</v>
      </c>
      <c r="N471" t="s">
        <v>1821</v>
      </c>
      <c r="O471" t="s">
        <v>31</v>
      </c>
      <c r="P471" t="s">
        <v>47</v>
      </c>
      <c r="Q471" t="s">
        <v>1822</v>
      </c>
      <c r="R471">
        <v>64.12</v>
      </c>
      <c r="S471">
        <v>4</v>
      </c>
      <c r="T471">
        <v>0</v>
      </c>
      <c r="U471">
        <v>30.7776</v>
      </c>
    </row>
    <row r="472" spans="1:21" x14ac:dyDescent="0.3">
      <c r="A472">
        <v>5562</v>
      </c>
      <c r="B472" t="s">
        <v>3852</v>
      </c>
      <c r="C472" s="1">
        <v>42825</v>
      </c>
      <c r="D472" s="1">
        <v>42827</v>
      </c>
      <c r="E472" t="s">
        <v>59</v>
      </c>
      <c r="F472" t="s">
        <v>2055</v>
      </c>
      <c r="G472" t="s">
        <v>2056</v>
      </c>
      <c r="H472" t="s">
        <v>71</v>
      </c>
      <c r="I472" t="s">
        <v>26</v>
      </c>
      <c r="J472" t="s">
        <v>1637</v>
      </c>
      <c r="K472" t="s">
        <v>73</v>
      </c>
      <c r="L472">
        <v>30318</v>
      </c>
      <c r="M472" t="s">
        <v>74</v>
      </c>
      <c r="N472" t="s">
        <v>3166</v>
      </c>
      <c r="O472" t="s">
        <v>31</v>
      </c>
      <c r="P472" t="s">
        <v>47</v>
      </c>
      <c r="Q472" t="s">
        <v>3167</v>
      </c>
      <c r="R472">
        <v>34.54</v>
      </c>
      <c r="S472">
        <v>1</v>
      </c>
      <c r="T472">
        <v>0</v>
      </c>
      <c r="U472">
        <v>17.27</v>
      </c>
    </row>
    <row r="473" spans="1:21" x14ac:dyDescent="0.3">
      <c r="A473">
        <v>3243</v>
      </c>
      <c r="B473" t="s">
        <v>3851</v>
      </c>
      <c r="C473" s="1">
        <v>42825</v>
      </c>
      <c r="D473" s="1">
        <v>42830</v>
      </c>
      <c r="E473" t="s">
        <v>59</v>
      </c>
      <c r="F473" t="s">
        <v>3103</v>
      </c>
      <c r="G473" t="s">
        <v>3104</v>
      </c>
      <c r="H473" t="s">
        <v>25</v>
      </c>
      <c r="I473" t="s">
        <v>26</v>
      </c>
      <c r="J473" t="s">
        <v>476</v>
      </c>
      <c r="K473" t="s">
        <v>39</v>
      </c>
      <c r="L473">
        <v>60623</v>
      </c>
      <c r="M473" t="s">
        <v>29</v>
      </c>
      <c r="N473" t="s">
        <v>1770</v>
      </c>
      <c r="O473" t="s">
        <v>31</v>
      </c>
      <c r="P473" t="s">
        <v>47</v>
      </c>
      <c r="Q473" t="s">
        <v>1771</v>
      </c>
      <c r="R473">
        <v>13.467999999999998</v>
      </c>
      <c r="S473">
        <v>13</v>
      </c>
      <c r="T473">
        <v>0.8</v>
      </c>
      <c r="U473">
        <v>-22.895600000000005</v>
      </c>
    </row>
    <row r="474" spans="1:21" x14ac:dyDescent="0.3">
      <c r="A474">
        <v>1340</v>
      </c>
      <c r="B474" t="s">
        <v>3848</v>
      </c>
      <c r="C474" s="1">
        <v>42825</v>
      </c>
      <c r="D474" s="1">
        <v>42827</v>
      </c>
      <c r="E474" t="s">
        <v>59</v>
      </c>
      <c r="F474" t="s">
        <v>2819</v>
      </c>
      <c r="G474" t="s">
        <v>2820</v>
      </c>
      <c r="H474" t="s">
        <v>25</v>
      </c>
      <c r="I474" t="s">
        <v>26</v>
      </c>
      <c r="J474" t="s">
        <v>331</v>
      </c>
      <c r="K474" t="s">
        <v>332</v>
      </c>
      <c r="L474">
        <v>10011</v>
      </c>
      <c r="M474" t="s">
        <v>54</v>
      </c>
      <c r="N474" t="s">
        <v>3537</v>
      </c>
      <c r="O474" t="s">
        <v>31</v>
      </c>
      <c r="P474" t="s">
        <v>32</v>
      </c>
      <c r="Q474" t="s">
        <v>3538</v>
      </c>
      <c r="R474">
        <v>75.040000000000006</v>
      </c>
      <c r="S474">
        <v>8</v>
      </c>
      <c r="T474">
        <v>0</v>
      </c>
      <c r="U474">
        <v>36.019200000000005</v>
      </c>
    </row>
    <row r="475" spans="1:21" x14ac:dyDescent="0.3">
      <c r="A475">
        <v>7503</v>
      </c>
      <c r="B475" t="s">
        <v>3845</v>
      </c>
      <c r="C475" s="1">
        <v>42824</v>
      </c>
      <c r="D475" s="1">
        <v>42824</v>
      </c>
      <c r="E475" t="s">
        <v>480</v>
      </c>
      <c r="F475" t="s">
        <v>270</v>
      </c>
      <c r="G475" t="s">
        <v>271</v>
      </c>
      <c r="H475" t="s">
        <v>25</v>
      </c>
      <c r="I475" t="s">
        <v>26</v>
      </c>
      <c r="J475" t="s">
        <v>62</v>
      </c>
      <c r="K475" t="s">
        <v>63</v>
      </c>
      <c r="L475">
        <v>90036</v>
      </c>
      <c r="M475" t="s">
        <v>64</v>
      </c>
      <c r="N475" t="s">
        <v>3029</v>
      </c>
      <c r="O475" t="s">
        <v>31</v>
      </c>
      <c r="P475" t="s">
        <v>56</v>
      </c>
      <c r="Q475" t="s">
        <v>3030</v>
      </c>
      <c r="R475">
        <v>6.08</v>
      </c>
      <c r="S475">
        <v>2</v>
      </c>
      <c r="T475">
        <v>0</v>
      </c>
      <c r="U475">
        <v>2.0671999999999997</v>
      </c>
    </row>
    <row r="476" spans="1:21" x14ac:dyDescent="0.3">
      <c r="A476">
        <v>5873</v>
      </c>
      <c r="B476" t="s">
        <v>3844</v>
      </c>
      <c r="C476" s="1">
        <v>42824</v>
      </c>
      <c r="D476" s="1">
        <v>42828</v>
      </c>
      <c r="E476" t="s">
        <v>22</v>
      </c>
      <c r="F476" t="s">
        <v>78</v>
      </c>
      <c r="G476" t="s">
        <v>79</v>
      </c>
      <c r="H476" t="s">
        <v>37</v>
      </c>
      <c r="I476" t="s">
        <v>26</v>
      </c>
      <c r="J476" t="s">
        <v>532</v>
      </c>
      <c r="K476" t="s">
        <v>73</v>
      </c>
      <c r="L476">
        <v>31907</v>
      </c>
      <c r="M476" t="s">
        <v>74</v>
      </c>
      <c r="N476" t="s">
        <v>3124</v>
      </c>
      <c r="O476" t="s">
        <v>31</v>
      </c>
      <c r="P476" t="s">
        <v>44</v>
      </c>
      <c r="Q476" t="s">
        <v>3125</v>
      </c>
      <c r="R476">
        <v>59.76</v>
      </c>
      <c r="S476">
        <v>1</v>
      </c>
      <c r="T476">
        <v>0</v>
      </c>
      <c r="U476">
        <v>16.732800000000005</v>
      </c>
    </row>
    <row r="477" spans="1:21" x14ac:dyDescent="0.3">
      <c r="A477">
        <v>4689</v>
      </c>
      <c r="B477" t="s">
        <v>3843</v>
      </c>
      <c r="C477" s="1">
        <v>42824</v>
      </c>
      <c r="D477" s="1">
        <v>42828</v>
      </c>
      <c r="E477" t="s">
        <v>22</v>
      </c>
      <c r="F477" t="s">
        <v>2910</v>
      </c>
      <c r="G477" t="s">
        <v>2911</v>
      </c>
      <c r="H477" t="s">
        <v>25</v>
      </c>
      <c r="I477" t="s">
        <v>26</v>
      </c>
      <c r="J477" t="s">
        <v>1087</v>
      </c>
      <c r="K477" t="s">
        <v>53</v>
      </c>
      <c r="L477">
        <v>17602</v>
      </c>
      <c r="M477" t="s">
        <v>54</v>
      </c>
      <c r="N477" t="s">
        <v>1192</v>
      </c>
      <c r="O477" t="s">
        <v>31</v>
      </c>
      <c r="P477" t="s">
        <v>47</v>
      </c>
      <c r="Q477" t="s">
        <v>1193</v>
      </c>
      <c r="R477">
        <v>5.7150000000000016</v>
      </c>
      <c r="S477">
        <v>5</v>
      </c>
      <c r="T477">
        <v>0.7</v>
      </c>
      <c r="U477">
        <v>-4.7625000000000011</v>
      </c>
    </row>
    <row r="478" spans="1:21" x14ac:dyDescent="0.3">
      <c r="A478">
        <v>4543</v>
      </c>
      <c r="B478" t="s">
        <v>3838</v>
      </c>
      <c r="C478" s="1">
        <v>42824</v>
      </c>
      <c r="D478" s="1">
        <v>42825</v>
      </c>
      <c r="E478" t="s">
        <v>68</v>
      </c>
      <c r="F478" t="s">
        <v>3839</v>
      </c>
      <c r="G478" t="s">
        <v>3840</v>
      </c>
      <c r="H478" t="s">
        <v>25</v>
      </c>
      <c r="I478" t="s">
        <v>26</v>
      </c>
      <c r="J478" t="s">
        <v>2320</v>
      </c>
      <c r="K478" t="s">
        <v>1467</v>
      </c>
      <c r="L478">
        <v>73120</v>
      </c>
      <c r="M478" t="s">
        <v>29</v>
      </c>
      <c r="N478" t="s">
        <v>3841</v>
      </c>
      <c r="O478" t="s">
        <v>31</v>
      </c>
      <c r="P478" t="s">
        <v>141</v>
      </c>
      <c r="Q478" t="s">
        <v>3842</v>
      </c>
      <c r="R478">
        <v>325.86</v>
      </c>
      <c r="S478">
        <v>2</v>
      </c>
      <c r="T478">
        <v>0</v>
      </c>
      <c r="U478">
        <v>149.8956</v>
      </c>
    </row>
    <row r="479" spans="1:21" x14ac:dyDescent="0.3">
      <c r="A479">
        <v>5720</v>
      </c>
      <c r="B479" t="s">
        <v>3837</v>
      </c>
      <c r="C479" s="1">
        <v>42823</v>
      </c>
      <c r="D479" s="1">
        <v>42827</v>
      </c>
      <c r="E479" t="s">
        <v>59</v>
      </c>
      <c r="F479" t="s">
        <v>1607</v>
      </c>
      <c r="G479" t="s">
        <v>1608</v>
      </c>
      <c r="H479" t="s">
        <v>25</v>
      </c>
      <c r="I479" t="s">
        <v>26</v>
      </c>
      <c r="J479" t="s">
        <v>286</v>
      </c>
      <c r="K479" t="s">
        <v>287</v>
      </c>
      <c r="L479">
        <v>47905</v>
      </c>
      <c r="M479" t="s">
        <v>29</v>
      </c>
      <c r="N479" t="s">
        <v>1078</v>
      </c>
      <c r="O479" t="s">
        <v>31</v>
      </c>
      <c r="P479" t="s">
        <v>44</v>
      </c>
      <c r="Q479" t="s">
        <v>1079</v>
      </c>
      <c r="R479">
        <v>81.400000000000006</v>
      </c>
      <c r="S479">
        <v>5</v>
      </c>
      <c r="T479">
        <v>0</v>
      </c>
      <c r="U479">
        <v>21.164000000000005</v>
      </c>
    </row>
    <row r="480" spans="1:21" x14ac:dyDescent="0.3">
      <c r="A480">
        <v>5745</v>
      </c>
      <c r="B480" t="s">
        <v>3836</v>
      </c>
      <c r="C480" s="1">
        <v>42822</v>
      </c>
      <c r="D480" s="1">
        <v>42825</v>
      </c>
      <c r="E480" t="s">
        <v>68</v>
      </c>
      <c r="F480" t="s">
        <v>2254</v>
      </c>
      <c r="G480" t="s">
        <v>2255</v>
      </c>
      <c r="H480" t="s">
        <v>71</v>
      </c>
      <c r="I480" t="s">
        <v>26</v>
      </c>
      <c r="J480" t="s">
        <v>1740</v>
      </c>
      <c r="K480" t="s">
        <v>63</v>
      </c>
      <c r="L480">
        <v>94533</v>
      </c>
      <c r="M480" t="s">
        <v>64</v>
      </c>
      <c r="N480" t="s">
        <v>43</v>
      </c>
      <c r="O480" t="s">
        <v>31</v>
      </c>
      <c r="P480" t="s">
        <v>44</v>
      </c>
      <c r="Q480" t="s">
        <v>45</v>
      </c>
      <c r="R480">
        <v>795.48</v>
      </c>
      <c r="S480">
        <v>7</v>
      </c>
      <c r="T480">
        <v>0</v>
      </c>
      <c r="U480">
        <v>7.9547999999999632</v>
      </c>
    </row>
    <row r="481" spans="1:21" x14ac:dyDescent="0.3">
      <c r="A481">
        <v>5744</v>
      </c>
      <c r="B481" t="s">
        <v>3836</v>
      </c>
      <c r="C481" s="1">
        <v>42822</v>
      </c>
      <c r="D481" s="1">
        <v>42825</v>
      </c>
      <c r="E481" t="s">
        <v>68</v>
      </c>
      <c r="F481" t="s">
        <v>2254</v>
      </c>
      <c r="G481" t="s">
        <v>2255</v>
      </c>
      <c r="H481" t="s">
        <v>71</v>
      </c>
      <c r="I481" t="s">
        <v>26</v>
      </c>
      <c r="J481" t="s">
        <v>1740</v>
      </c>
      <c r="K481" t="s">
        <v>63</v>
      </c>
      <c r="L481">
        <v>94533</v>
      </c>
      <c r="M481" t="s">
        <v>64</v>
      </c>
      <c r="N481" t="s">
        <v>2802</v>
      </c>
      <c r="O481" t="s">
        <v>31</v>
      </c>
      <c r="P481" t="s">
        <v>32</v>
      </c>
      <c r="Q481" t="s">
        <v>2803</v>
      </c>
      <c r="R481">
        <v>20.04</v>
      </c>
      <c r="S481">
        <v>3</v>
      </c>
      <c r="T481">
        <v>0</v>
      </c>
      <c r="U481">
        <v>9.6191999999999993</v>
      </c>
    </row>
    <row r="482" spans="1:21" x14ac:dyDescent="0.3">
      <c r="A482">
        <v>5743</v>
      </c>
      <c r="B482" t="s">
        <v>3836</v>
      </c>
      <c r="C482" s="1">
        <v>42822</v>
      </c>
      <c r="D482" s="1">
        <v>42825</v>
      </c>
      <c r="E482" t="s">
        <v>68</v>
      </c>
      <c r="F482" t="s">
        <v>2254</v>
      </c>
      <c r="G482" t="s">
        <v>2255</v>
      </c>
      <c r="H482" t="s">
        <v>71</v>
      </c>
      <c r="I482" t="s">
        <v>26</v>
      </c>
      <c r="J482" t="s">
        <v>1740</v>
      </c>
      <c r="K482" t="s">
        <v>63</v>
      </c>
      <c r="L482">
        <v>94533</v>
      </c>
      <c r="M482" t="s">
        <v>64</v>
      </c>
      <c r="N482" t="s">
        <v>3550</v>
      </c>
      <c r="O482" t="s">
        <v>31</v>
      </c>
      <c r="P482" t="s">
        <v>32</v>
      </c>
      <c r="Q482" t="s">
        <v>3551</v>
      </c>
      <c r="R482">
        <v>26.72</v>
      </c>
      <c r="S482">
        <v>4</v>
      </c>
      <c r="T482">
        <v>0</v>
      </c>
      <c r="U482">
        <v>12.8256</v>
      </c>
    </row>
    <row r="483" spans="1:21" x14ac:dyDescent="0.3">
      <c r="A483">
        <v>5740</v>
      </c>
      <c r="B483" t="s">
        <v>3836</v>
      </c>
      <c r="C483" s="1">
        <v>42822</v>
      </c>
      <c r="D483" s="1">
        <v>42825</v>
      </c>
      <c r="E483" t="s">
        <v>68</v>
      </c>
      <c r="F483" t="s">
        <v>2254</v>
      </c>
      <c r="G483" t="s">
        <v>2255</v>
      </c>
      <c r="H483" t="s">
        <v>71</v>
      </c>
      <c r="I483" t="s">
        <v>26</v>
      </c>
      <c r="J483" t="s">
        <v>1740</v>
      </c>
      <c r="K483" t="s">
        <v>63</v>
      </c>
      <c r="L483">
        <v>94533</v>
      </c>
      <c r="M483" t="s">
        <v>64</v>
      </c>
      <c r="N483" t="s">
        <v>3527</v>
      </c>
      <c r="O483" t="s">
        <v>31</v>
      </c>
      <c r="P483" t="s">
        <v>32</v>
      </c>
      <c r="Q483" t="s">
        <v>3528</v>
      </c>
      <c r="R483">
        <v>12.96</v>
      </c>
      <c r="S483">
        <v>2</v>
      </c>
      <c r="T483">
        <v>0</v>
      </c>
      <c r="U483">
        <v>6.3504000000000005</v>
      </c>
    </row>
    <row r="484" spans="1:21" x14ac:dyDescent="0.3">
      <c r="A484">
        <v>1880</v>
      </c>
      <c r="B484" t="s">
        <v>3835</v>
      </c>
      <c r="C484" s="1">
        <v>42822</v>
      </c>
      <c r="D484" s="1">
        <v>42827</v>
      </c>
      <c r="E484" t="s">
        <v>22</v>
      </c>
      <c r="F484" t="s">
        <v>402</v>
      </c>
      <c r="G484" t="s">
        <v>403</v>
      </c>
      <c r="H484" t="s">
        <v>71</v>
      </c>
      <c r="I484" t="s">
        <v>26</v>
      </c>
      <c r="J484" t="s">
        <v>728</v>
      </c>
      <c r="K484" t="s">
        <v>273</v>
      </c>
      <c r="L484">
        <v>32216</v>
      </c>
      <c r="M484" t="s">
        <v>74</v>
      </c>
      <c r="N484" t="s">
        <v>2372</v>
      </c>
      <c r="O484" t="s">
        <v>31</v>
      </c>
      <c r="P484" t="s">
        <v>47</v>
      </c>
      <c r="Q484" t="s">
        <v>2373</v>
      </c>
      <c r="R484">
        <v>68.742000000000019</v>
      </c>
      <c r="S484">
        <v>9</v>
      </c>
      <c r="T484">
        <v>0.7</v>
      </c>
      <c r="U484">
        <v>-48.119399999999985</v>
      </c>
    </row>
    <row r="485" spans="1:21" x14ac:dyDescent="0.3">
      <c r="A485">
        <v>9759</v>
      </c>
      <c r="B485" t="s">
        <v>3831</v>
      </c>
      <c r="C485" s="1">
        <v>42821</v>
      </c>
      <c r="D485" s="1">
        <v>42823</v>
      </c>
      <c r="E485" t="s">
        <v>59</v>
      </c>
      <c r="F485" t="s">
        <v>2879</v>
      </c>
      <c r="G485" t="s">
        <v>2880</v>
      </c>
      <c r="H485" t="s">
        <v>25</v>
      </c>
      <c r="I485" t="s">
        <v>26</v>
      </c>
      <c r="J485" t="s">
        <v>495</v>
      </c>
      <c r="K485" t="s">
        <v>123</v>
      </c>
      <c r="L485">
        <v>23223</v>
      </c>
      <c r="M485" t="s">
        <v>74</v>
      </c>
      <c r="N485" t="s">
        <v>2821</v>
      </c>
      <c r="O485" t="s">
        <v>31</v>
      </c>
      <c r="P485" t="s">
        <v>32</v>
      </c>
      <c r="Q485" t="s">
        <v>2822</v>
      </c>
      <c r="R485">
        <v>17.64</v>
      </c>
      <c r="S485">
        <v>4</v>
      </c>
      <c r="T485">
        <v>0</v>
      </c>
      <c r="U485">
        <v>8.1143999999999998</v>
      </c>
    </row>
    <row r="486" spans="1:21" x14ac:dyDescent="0.3">
      <c r="A486">
        <v>9756</v>
      </c>
      <c r="B486" t="s">
        <v>3831</v>
      </c>
      <c r="C486" s="1">
        <v>42821</v>
      </c>
      <c r="D486" s="1">
        <v>42823</v>
      </c>
      <c r="E486" t="s">
        <v>59</v>
      </c>
      <c r="F486" t="s">
        <v>2879</v>
      </c>
      <c r="G486" t="s">
        <v>2880</v>
      </c>
      <c r="H486" t="s">
        <v>25</v>
      </c>
      <c r="I486" t="s">
        <v>26</v>
      </c>
      <c r="J486" t="s">
        <v>495</v>
      </c>
      <c r="K486" t="s">
        <v>123</v>
      </c>
      <c r="L486">
        <v>23223</v>
      </c>
      <c r="M486" t="s">
        <v>74</v>
      </c>
      <c r="N486" t="s">
        <v>1208</v>
      </c>
      <c r="O486" t="s">
        <v>31</v>
      </c>
      <c r="P486" t="s">
        <v>44</v>
      </c>
      <c r="Q486" t="s">
        <v>1209</v>
      </c>
      <c r="R486">
        <v>332.94</v>
      </c>
      <c r="S486">
        <v>3</v>
      </c>
      <c r="T486">
        <v>0</v>
      </c>
      <c r="U486">
        <v>9.9882000000000204</v>
      </c>
    </row>
    <row r="487" spans="1:21" x14ac:dyDescent="0.3">
      <c r="A487">
        <v>9755</v>
      </c>
      <c r="B487" t="s">
        <v>3831</v>
      </c>
      <c r="C487" s="1">
        <v>42821</v>
      </c>
      <c r="D487" s="1">
        <v>42823</v>
      </c>
      <c r="E487" t="s">
        <v>59</v>
      </c>
      <c r="F487" t="s">
        <v>2879</v>
      </c>
      <c r="G487" t="s">
        <v>2880</v>
      </c>
      <c r="H487" t="s">
        <v>25</v>
      </c>
      <c r="I487" t="s">
        <v>26</v>
      </c>
      <c r="J487" t="s">
        <v>495</v>
      </c>
      <c r="K487" t="s">
        <v>123</v>
      </c>
      <c r="L487">
        <v>23223</v>
      </c>
      <c r="M487" t="s">
        <v>74</v>
      </c>
      <c r="N487" t="s">
        <v>1644</v>
      </c>
      <c r="O487" t="s">
        <v>31</v>
      </c>
      <c r="P487" t="s">
        <v>47</v>
      </c>
      <c r="Q487" t="s">
        <v>1645</v>
      </c>
      <c r="R487">
        <v>17.760000000000002</v>
      </c>
      <c r="S487">
        <v>2</v>
      </c>
      <c r="T487">
        <v>0</v>
      </c>
      <c r="U487">
        <v>8.8800000000000008</v>
      </c>
    </row>
    <row r="488" spans="1:21" x14ac:dyDescent="0.3">
      <c r="A488">
        <v>9754</v>
      </c>
      <c r="B488" t="s">
        <v>3831</v>
      </c>
      <c r="C488" s="1">
        <v>42821</v>
      </c>
      <c r="D488" s="1">
        <v>42823</v>
      </c>
      <c r="E488" t="s">
        <v>59</v>
      </c>
      <c r="F488" t="s">
        <v>2879</v>
      </c>
      <c r="G488" t="s">
        <v>2880</v>
      </c>
      <c r="H488" t="s">
        <v>25</v>
      </c>
      <c r="I488" t="s">
        <v>26</v>
      </c>
      <c r="J488" t="s">
        <v>495</v>
      </c>
      <c r="K488" t="s">
        <v>123</v>
      </c>
      <c r="L488">
        <v>23223</v>
      </c>
      <c r="M488" t="s">
        <v>74</v>
      </c>
      <c r="N488" t="s">
        <v>2954</v>
      </c>
      <c r="O488" t="s">
        <v>31</v>
      </c>
      <c r="P488" t="s">
        <v>41</v>
      </c>
      <c r="Q488" t="s">
        <v>2955</v>
      </c>
      <c r="R488">
        <v>8.26</v>
      </c>
      <c r="S488">
        <v>2</v>
      </c>
      <c r="T488">
        <v>0</v>
      </c>
      <c r="U488">
        <v>3.7995999999999999</v>
      </c>
    </row>
    <row r="489" spans="1:21" x14ac:dyDescent="0.3">
      <c r="A489">
        <v>8488</v>
      </c>
      <c r="B489" t="s">
        <v>3828</v>
      </c>
      <c r="C489" s="1">
        <v>42821</v>
      </c>
      <c r="D489" s="1">
        <v>42825</v>
      </c>
      <c r="E489" t="s">
        <v>22</v>
      </c>
      <c r="F489" t="s">
        <v>2900</v>
      </c>
      <c r="G489" t="s">
        <v>2901</v>
      </c>
      <c r="H489" t="s">
        <v>37</v>
      </c>
      <c r="I489" t="s">
        <v>26</v>
      </c>
      <c r="J489" t="s">
        <v>913</v>
      </c>
      <c r="K489" t="s">
        <v>63</v>
      </c>
      <c r="L489">
        <v>93727</v>
      </c>
      <c r="M489" t="s">
        <v>64</v>
      </c>
      <c r="N489" t="s">
        <v>3829</v>
      </c>
      <c r="O489" t="s">
        <v>31</v>
      </c>
      <c r="P489" t="s">
        <v>32</v>
      </c>
      <c r="Q489" t="s">
        <v>3830</v>
      </c>
      <c r="R489">
        <v>11.94</v>
      </c>
      <c r="S489">
        <v>3</v>
      </c>
      <c r="T489">
        <v>0</v>
      </c>
      <c r="U489">
        <v>5.97</v>
      </c>
    </row>
    <row r="490" spans="1:21" x14ac:dyDescent="0.3">
      <c r="A490">
        <v>8487</v>
      </c>
      <c r="B490" t="s">
        <v>3828</v>
      </c>
      <c r="C490" s="1">
        <v>42821</v>
      </c>
      <c r="D490" s="1">
        <v>42825</v>
      </c>
      <c r="E490" t="s">
        <v>22</v>
      </c>
      <c r="F490" t="s">
        <v>2900</v>
      </c>
      <c r="G490" t="s">
        <v>2901</v>
      </c>
      <c r="H490" t="s">
        <v>37</v>
      </c>
      <c r="I490" t="s">
        <v>26</v>
      </c>
      <c r="J490" t="s">
        <v>913</v>
      </c>
      <c r="K490" t="s">
        <v>63</v>
      </c>
      <c r="L490">
        <v>93727</v>
      </c>
      <c r="M490" t="s">
        <v>64</v>
      </c>
      <c r="N490" t="s">
        <v>1508</v>
      </c>
      <c r="O490" t="s">
        <v>31</v>
      </c>
      <c r="P490" t="s">
        <v>32</v>
      </c>
      <c r="Q490" t="s">
        <v>1509</v>
      </c>
      <c r="R490">
        <v>110.96</v>
      </c>
      <c r="S490">
        <v>2</v>
      </c>
      <c r="T490">
        <v>0</v>
      </c>
      <c r="U490">
        <v>53.260799999999996</v>
      </c>
    </row>
    <row r="491" spans="1:21" x14ac:dyDescent="0.3">
      <c r="A491">
        <v>8486</v>
      </c>
      <c r="B491" t="s">
        <v>3828</v>
      </c>
      <c r="C491" s="1">
        <v>42821</v>
      </c>
      <c r="D491" s="1">
        <v>42825</v>
      </c>
      <c r="E491" t="s">
        <v>22</v>
      </c>
      <c r="F491" t="s">
        <v>2900</v>
      </c>
      <c r="G491" t="s">
        <v>2901</v>
      </c>
      <c r="H491" t="s">
        <v>37</v>
      </c>
      <c r="I491" t="s">
        <v>26</v>
      </c>
      <c r="J491" t="s">
        <v>913</v>
      </c>
      <c r="K491" t="s">
        <v>63</v>
      </c>
      <c r="L491">
        <v>93727</v>
      </c>
      <c r="M491" t="s">
        <v>64</v>
      </c>
      <c r="N491" t="s">
        <v>3559</v>
      </c>
      <c r="O491" t="s">
        <v>31</v>
      </c>
      <c r="P491" t="s">
        <v>32</v>
      </c>
      <c r="Q491" t="s">
        <v>3560</v>
      </c>
      <c r="R491">
        <v>45.68</v>
      </c>
      <c r="S491">
        <v>2</v>
      </c>
      <c r="T491">
        <v>0</v>
      </c>
      <c r="U491">
        <v>21.012799999999999</v>
      </c>
    </row>
    <row r="492" spans="1:21" x14ac:dyDescent="0.3">
      <c r="A492">
        <v>7177</v>
      </c>
      <c r="B492" t="s">
        <v>3826</v>
      </c>
      <c r="C492" s="1">
        <v>42820</v>
      </c>
      <c r="D492" s="1">
        <v>42824</v>
      </c>
      <c r="E492" t="s">
        <v>22</v>
      </c>
      <c r="F492" t="s">
        <v>1445</v>
      </c>
      <c r="G492" t="s">
        <v>1446</v>
      </c>
      <c r="H492" t="s">
        <v>71</v>
      </c>
      <c r="I492" t="s">
        <v>26</v>
      </c>
      <c r="J492" t="s">
        <v>27</v>
      </c>
      <c r="K492" t="s">
        <v>28</v>
      </c>
      <c r="L492">
        <v>77070</v>
      </c>
      <c r="M492" t="s">
        <v>29</v>
      </c>
      <c r="N492" t="s">
        <v>2851</v>
      </c>
      <c r="O492" t="s">
        <v>31</v>
      </c>
      <c r="P492" t="s">
        <v>44</v>
      </c>
      <c r="Q492" t="s">
        <v>2852</v>
      </c>
      <c r="R492">
        <v>32.231999999999999</v>
      </c>
      <c r="S492">
        <v>3</v>
      </c>
      <c r="T492">
        <v>0.2</v>
      </c>
      <c r="U492">
        <v>2.4173999999999989</v>
      </c>
    </row>
    <row r="493" spans="1:21" x14ac:dyDescent="0.3">
      <c r="A493">
        <v>7176</v>
      </c>
      <c r="B493" t="s">
        <v>3826</v>
      </c>
      <c r="C493" s="1">
        <v>42820</v>
      </c>
      <c r="D493" s="1">
        <v>42824</v>
      </c>
      <c r="E493" t="s">
        <v>22</v>
      </c>
      <c r="F493" t="s">
        <v>1445</v>
      </c>
      <c r="G493" t="s">
        <v>1446</v>
      </c>
      <c r="H493" t="s">
        <v>71</v>
      </c>
      <c r="I493" t="s">
        <v>26</v>
      </c>
      <c r="J493" t="s">
        <v>27</v>
      </c>
      <c r="K493" t="s">
        <v>28</v>
      </c>
      <c r="L493">
        <v>77070</v>
      </c>
      <c r="M493" t="s">
        <v>29</v>
      </c>
      <c r="N493" t="s">
        <v>2471</v>
      </c>
      <c r="O493" t="s">
        <v>31</v>
      </c>
      <c r="P493" t="s">
        <v>205</v>
      </c>
      <c r="Q493" t="s">
        <v>2472</v>
      </c>
      <c r="R493">
        <v>87.167999999999978</v>
      </c>
      <c r="S493">
        <v>8</v>
      </c>
      <c r="T493">
        <v>0.8</v>
      </c>
      <c r="U493">
        <v>-226.63679999999999</v>
      </c>
    </row>
    <row r="494" spans="1:21" x14ac:dyDescent="0.3">
      <c r="A494">
        <v>7175</v>
      </c>
      <c r="B494" t="s">
        <v>3826</v>
      </c>
      <c r="C494" s="1">
        <v>42820</v>
      </c>
      <c r="D494" s="1">
        <v>42824</v>
      </c>
      <c r="E494" t="s">
        <v>22</v>
      </c>
      <c r="F494" t="s">
        <v>1445</v>
      </c>
      <c r="G494" t="s">
        <v>1446</v>
      </c>
      <c r="H494" t="s">
        <v>71</v>
      </c>
      <c r="I494" t="s">
        <v>26</v>
      </c>
      <c r="J494" t="s">
        <v>27</v>
      </c>
      <c r="K494" t="s">
        <v>28</v>
      </c>
      <c r="L494">
        <v>77070</v>
      </c>
      <c r="M494" t="s">
        <v>29</v>
      </c>
      <c r="N494" t="s">
        <v>884</v>
      </c>
      <c r="O494" t="s">
        <v>31</v>
      </c>
      <c r="P494" t="s">
        <v>32</v>
      </c>
      <c r="Q494" t="s">
        <v>885</v>
      </c>
      <c r="R494">
        <v>74.352000000000004</v>
      </c>
      <c r="S494">
        <v>3</v>
      </c>
      <c r="T494">
        <v>0.2</v>
      </c>
      <c r="U494">
        <v>23.234999999999992</v>
      </c>
    </row>
    <row r="495" spans="1:21" x14ac:dyDescent="0.3">
      <c r="A495">
        <v>6131</v>
      </c>
      <c r="B495" t="s">
        <v>3825</v>
      </c>
      <c r="C495" s="1">
        <v>42820</v>
      </c>
      <c r="D495" s="1">
        <v>42827</v>
      </c>
      <c r="E495" t="s">
        <v>22</v>
      </c>
      <c r="F495" t="s">
        <v>3168</v>
      </c>
      <c r="G495" t="s">
        <v>3169</v>
      </c>
      <c r="H495" t="s">
        <v>37</v>
      </c>
      <c r="I495" t="s">
        <v>26</v>
      </c>
      <c r="J495" t="s">
        <v>1053</v>
      </c>
      <c r="K495" t="s">
        <v>123</v>
      </c>
      <c r="L495">
        <v>23464</v>
      </c>
      <c r="M495" t="s">
        <v>74</v>
      </c>
      <c r="N495" t="s">
        <v>2121</v>
      </c>
      <c r="O495" t="s">
        <v>31</v>
      </c>
      <c r="P495" t="s">
        <v>97</v>
      </c>
      <c r="Q495" t="s">
        <v>360</v>
      </c>
      <c r="R495">
        <v>3.76</v>
      </c>
      <c r="S495">
        <v>2</v>
      </c>
      <c r="T495">
        <v>0</v>
      </c>
      <c r="U495">
        <v>1.3159999999999998</v>
      </c>
    </row>
    <row r="496" spans="1:21" x14ac:dyDescent="0.3">
      <c r="A496">
        <v>4239</v>
      </c>
      <c r="B496" t="s">
        <v>3819</v>
      </c>
      <c r="C496" s="1">
        <v>42820</v>
      </c>
      <c r="D496" s="1">
        <v>42822</v>
      </c>
      <c r="E496" t="s">
        <v>68</v>
      </c>
      <c r="F496" t="s">
        <v>3120</v>
      </c>
      <c r="G496" t="s">
        <v>3121</v>
      </c>
      <c r="H496" t="s">
        <v>37</v>
      </c>
      <c r="I496" t="s">
        <v>26</v>
      </c>
      <c r="J496" t="s">
        <v>370</v>
      </c>
      <c r="K496" t="s">
        <v>371</v>
      </c>
      <c r="L496">
        <v>98105</v>
      </c>
      <c r="M496" t="s">
        <v>64</v>
      </c>
      <c r="N496" t="s">
        <v>2984</v>
      </c>
      <c r="O496" t="s">
        <v>31</v>
      </c>
      <c r="P496" t="s">
        <v>56</v>
      </c>
      <c r="Q496" t="s">
        <v>2985</v>
      </c>
      <c r="R496">
        <v>19.829999999999998</v>
      </c>
      <c r="S496">
        <v>1</v>
      </c>
      <c r="T496">
        <v>0</v>
      </c>
      <c r="U496">
        <v>5.9489999999999981</v>
      </c>
    </row>
    <row r="497" spans="1:21" x14ac:dyDescent="0.3">
      <c r="A497">
        <v>5608</v>
      </c>
      <c r="B497" t="s">
        <v>3817</v>
      </c>
      <c r="C497" s="1">
        <v>42819</v>
      </c>
      <c r="D497" s="1">
        <v>42825</v>
      </c>
      <c r="E497" t="s">
        <v>22</v>
      </c>
      <c r="F497" t="s">
        <v>1150</v>
      </c>
      <c r="G497" t="s">
        <v>1151</v>
      </c>
      <c r="H497" t="s">
        <v>25</v>
      </c>
      <c r="I497" t="s">
        <v>26</v>
      </c>
      <c r="J497" t="s">
        <v>331</v>
      </c>
      <c r="K497" t="s">
        <v>332</v>
      </c>
      <c r="L497">
        <v>10024</v>
      </c>
      <c r="M497" t="s">
        <v>54</v>
      </c>
      <c r="N497" t="s">
        <v>2892</v>
      </c>
      <c r="O497" t="s">
        <v>31</v>
      </c>
      <c r="P497" t="s">
        <v>56</v>
      </c>
      <c r="Q497" t="s">
        <v>2893</v>
      </c>
      <c r="R497">
        <v>11.05</v>
      </c>
      <c r="S497">
        <v>5</v>
      </c>
      <c r="T497">
        <v>0</v>
      </c>
      <c r="U497">
        <v>2.9835000000000003</v>
      </c>
    </row>
    <row r="498" spans="1:21" x14ac:dyDescent="0.3">
      <c r="A498">
        <v>4932</v>
      </c>
      <c r="B498" t="s">
        <v>3816</v>
      </c>
      <c r="C498" s="1">
        <v>42819</v>
      </c>
      <c r="D498" s="1">
        <v>42824</v>
      </c>
      <c r="E498" t="s">
        <v>22</v>
      </c>
      <c r="F498" t="s">
        <v>679</v>
      </c>
      <c r="G498" t="s">
        <v>680</v>
      </c>
      <c r="H498" t="s">
        <v>71</v>
      </c>
      <c r="I498" t="s">
        <v>26</v>
      </c>
      <c r="J498" t="s">
        <v>370</v>
      </c>
      <c r="K498" t="s">
        <v>371</v>
      </c>
      <c r="L498">
        <v>98103</v>
      </c>
      <c r="M498" t="s">
        <v>64</v>
      </c>
      <c r="N498" t="s">
        <v>2992</v>
      </c>
      <c r="O498" t="s">
        <v>31</v>
      </c>
      <c r="P498" t="s">
        <v>56</v>
      </c>
      <c r="Q498" t="s">
        <v>2993</v>
      </c>
      <c r="R498">
        <v>23.1</v>
      </c>
      <c r="S498">
        <v>2</v>
      </c>
      <c r="T498">
        <v>0</v>
      </c>
      <c r="U498">
        <v>6.93</v>
      </c>
    </row>
    <row r="499" spans="1:21" x14ac:dyDescent="0.3">
      <c r="A499">
        <v>3391</v>
      </c>
      <c r="B499" t="s">
        <v>3815</v>
      </c>
      <c r="C499" s="1">
        <v>42819</v>
      </c>
      <c r="D499" s="1">
        <v>42824</v>
      </c>
      <c r="E499" t="s">
        <v>59</v>
      </c>
      <c r="F499" t="s">
        <v>1457</v>
      </c>
      <c r="G499" t="s">
        <v>1458</v>
      </c>
      <c r="H499" t="s">
        <v>25</v>
      </c>
      <c r="I499" t="s">
        <v>26</v>
      </c>
      <c r="J499" t="s">
        <v>470</v>
      </c>
      <c r="K499" t="s">
        <v>28</v>
      </c>
      <c r="L499">
        <v>75081</v>
      </c>
      <c r="M499" t="s">
        <v>29</v>
      </c>
      <c r="N499" t="s">
        <v>2887</v>
      </c>
      <c r="O499" t="s">
        <v>31</v>
      </c>
      <c r="P499" t="s">
        <v>32</v>
      </c>
      <c r="Q499" t="s">
        <v>2888</v>
      </c>
      <c r="R499">
        <v>6.8480000000000008</v>
      </c>
      <c r="S499">
        <v>2</v>
      </c>
      <c r="T499">
        <v>0.2</v>
      </c>
      <c r="U499">
        <v>2.1399999999999992</v>
      </c>
    </row>
    <row r="500" spans="1:21" x14ac:dyDescent="0.3">
      <c r="A500">
        <v>2385</v>
      </c>
      <c r="B500" t="s">
        <v>3813</v>
      </c>
      <c r="C500" s="1">
        <v>42819</v>
      </c>
      <c r="D500" s="1">
        <v>42820</v>
      </c>
      <c r="E500" t="s">
        <v>68</v>
      </c>
      <c r="F500" t="s">
        <v>947</v>
      </c>
      <c r="G500" t="s">
        <v>948</v>
      </c>
      <c r="H500" t="s">
        <v>25</v>
      </c>
      <c r="I500" t="s">
        <v>26</v>
      </c>
      <c r="J500" t="s">
        <v>913</v>
      </c>
      <c r="K500" t="s">
        <v>63</v>
      </c>
      <c r="L500">
        <v>93727</v>
      </c>
      <c r="M500" t="s">
        <v>64</v>
      </c>
      <c r="N500" t="s">
        <v>1279</v>
      </c>
      <c r="O500" t="s">
        <v>31</v>
      </c>
      <c r="P500" t="s">
        <v>47</v>
      </c>
      <c r="Q500" t="s">
        <v>1280</v>
      </c>
      <c r="R500">
        <v>185.92000000000002</v>
      </c>
      <c r="S500">
        <v>4</v>
      </c>
      <c r="T500">
        <v>0.2</v>
      </c>
      <c r="U500">
        <v>62.74799999999999</v>
      </c>
    </row>
    <row r="501" spans="1:21" x14ac:dyDescent="0.3">
      <c r="A501">
        <v>2384</v>
      </c>
      <c r="B501" t="s">
        <v>3813</v>
      </c>
      <c r="C501" s="1">
        <v>42819</v>
      </c>
      <c r="D501" s="1">
        <v>42820</v>
      </c>
      <c r="E501" t="s">
        <v>68</v>
      </c>
      <c r="F501" t="s">
        <v>947</v>
      </c>
      <c r="G501" t="s">
        <v>948</v>
      </c>
      <c r="H501" t="s">
        <v>25</v>
      </c>
      <c r="I501" t="s">
        <v>26</v>
      </c>
      <c r="J501" t="s">
        <v>913</v>
      </c>
      <c r="K501" t="s">
        <v>63</v>
      </c>
      <c r="L501">
        <v>93727</v>
      </c>
      <c r="M501" t="s">
        <v>64</v>
      </c>
      <c r="N501" t="s">
        <v>3156</v>
      </c>
      <c r="O501" t="s">
        <v>31</v>
      </c>
      <c r="P501" t="s">
        <v>56</v>
      </c>
      <c r="Q501" t="s">
        <v>478</v>
      </c>
      <c r="R501">
        <v>16.02</v>
      </c>
      <c r="S501">
        <v>9</v>
      </c>
      <c r="T501">
        <v>0</v>
      </c>
      <c r="U501">
        <v>4.4855999999999998</v>
      </c>
    </row>
    <row r="502" spans="1:21" x14ac:dyDescent="0.3">
      <c r="A502">
        <v>2383</v>
      </c>
      <c r="B502" t="s">
        <v>3813</v>
      </c>
      <c r="C502" s="1">
        <v>42819</v>
      </c>
      <c r="D502" s="1">
        <v>42820</v>
      </c>
      <c r="E502" t="s">
        <v>68</v>
      </c>
      <c r="F502" t="s">
        <v>947</v>
      </c>
      <c r="G502" t="s">
        <v>948</v>
      </c>
      <c r="H502" t="s">
        <v>25</v>
      </c>
      <c r="I502" t="s">
        <v>26</v>
      </c>
      <c r="J502" t="s">
        <v>913</v>
      </c>
      <c r="K502" t="s">
        <v>63</v>
      </c>
      <c r="L502">
        <v>93727</v>
      </c>
      <c r="M502" t="s">
        <v>64</v>
      </c>
      <c r="N502" t="s">
        <v>1734</v>
      </c>
      <c r="O502" t="s">
        <v>31</v>
      </c>
      <c r="P502" t="s">
        <v>205</v>
      </c>
      <c r="Q502" t="s">
        <v>1735</v>
      </c>
      <c r="R502">
        <v>176.04</v>
      </c>
      <c r="S502">
        <v>4</v>
      </c>
      <c r="T502">
        <v>0</v>
      </c>
      <c r="U502">
        <v>45.770399999999995</v>
      </c>
    </row>
    <row r="503" spans="1:21" x14ac:dyDescent="0.3">
      <c r="A503">
        <v>9530</v>
      </c>
      <c r="B503" t="s">
        <v>3811</v>
      </c>
      <c r="C503" s="1">
        <v>42818</v>
      </c>
      <c r="D503" s="1">
        <v>42819</v>
      </c>
      <c r="E503" t="s">
        <v>480</v>
      </c>
      <c r="F503" t="s">
        <v>3043</v>
      </c>
      <c r="G503" t="s">
        <v>3044</v>
      </c>
      <c r="H503" t="s">
        <v>71</v>
      </c>
      <c r="I503" t="s">
        <v>26</v>
      </c>
      <c r="J503" t="s">
        <v>2067</v>
      </c>
      <c r="K503" t="s">
        <v>28</v>
      </c>
      <c r="L503">
        <v>77705</v>
      </c>
      <c r="M503" t="s">
        <v>29</v>
      </c>
      <c r="N503" t="s">
        <v>2035</v>
      </c>
      <c r="O503" t="s">
        <v>31</v>
      </c>
      <c r="P503" t="s">
        <v>44</v>
      </c>
      <c r="Q503" t="s">
        <v>2036</v>
      </c>
      <c r="R503">
        <v>12.768000000000001</v>
      </c>
      <c r="S503">
        <v>2</v>
      </c>
      <c r="T503">
        <v>0.2</v>
      </c>
      <c r="U503">
        <v>0.95759999999999934</v>
      </c>
    </row>
    <row r="504" spans="1:21" x14ac:dyDescent="0.3">
      <c r="A504">
        <v>7798</v>
      </c>
      <c r="B504" t="s">
        <v>3809</v>
      </c>
      <c r="C504" s="1">
        <v>42818</v>
      </c>
      <c r="D504" s="1">
        <v>42821</v>
      </c>
      <c r="E504" t="s">
        <v>68</v>
      </c>
      <c r="F504" t="s">
        <v>2273</v>
      </c>
      <c r="G504" t="s">
        <v>2274</v>
      </c>
      <c r="H504" t="s">
        <v>71</v>
      </c>
      <c r="I504" t="s">
        <v>26</v>
      </c>
      <c r="J504" t="s">
        <v>331</v>
      </c>
      <c r="K504" t="s">
        <v>332</v>
      </c>
      <c r="L504">
        <v>10035</v>
      </c>
      <c r="M504" t="s">
        <v>54</v>
      </c>
      <c r="N504" t="s">
        <v>1932</v>
      </c>
      <c r="O504" t="s">
        <v>31</v>
      </c>
      <c r="P504" t="s">
        <v>141</v>
      </c>
      <c r="Q504" t="s">
        <v>1933</v>
      </c>
      <c r="R504">
        <v>47.01</v>
      </c>
      <c r="S504">
        <v>3</v>
      </c>
      <c r="T504">
        <v>0</v>
      </c>
      <c r="U504">
        <v>22.094699999999996</v>
      </c>
    </row>
    <row r="505" spans="1:21" x14ac:dyDescent="0.3">
      <c r="A505">
        <v>2104</v>
      </c>
      <c r="B505" t="s">
        <v>3808</v>
      </c>
      <c r="C505" s="1">
        <v>42818</v>
      </c>
      <c r="D505" s="1">
        <v>42822</v>
      </c>
      <c r="E505" t="s">
        <v>59</v>
      </c>
      <c r="F505" t="s">
        <v>1539</v>
      </c>
      <c r="G505" t="s">
        <v>1540</v>
      </c>
      <c r="H505" t="s">
        <v>71</v>
      </c>
      <c r="I505" t="s">
        <v>26</v>
      </c>
      <c r="J505" t="s">
        <v>331</v>
      </c>
      <c r="K505" t="s">
        <v>332</v>
      </c>
      <c r="L505">
        <v>10009</v>
      </c>
      <c r="M505" t="s">
        <v>54</v>
      </c>
      <c r="N505" t="s">
        <v>2248</v>
      </c>
      <c r="O505" t="s">
        <v>31</v>
      </c>
      <c r="P505" t="s">
        <v>32</v>
      </c>
      <c r="Q505" t="s">
        <v>2249</v>
      </c>
      <c r="R505">
        <v>221.92</v>
      </c>
      <c r="S505">
        <v>4</v>
      </c>
      <c r="T505">
        <v>0</v>
      </c>
      <c r="U505">
        <v>106.52159999999999</v>
      </c>
    </row>
    <row r="506" spans="1:21" x14ac:dyDescent="0.3">
      <c r="A506">
        <v>8153</v>
      </c>
      <c r="B506" t="s">
        <v>3807</v>
      </c>
      <c r="C506" s="1">
        <v>42817</v>
      </c>
      <c r="D506" s="1">
        <v>42819</v>
      </c>
      <c r="E506" t="s">
        <v>68</v>
      </c>
      <c r="F506" t="s">
        <v>3480</v>
      </c>
      <c r="G506" t="s">
        <v>3481</v>
      </c>
      <c r="H506" t="s">
        <v>25</v>
      </c>
      <c r="I506" t="s">
        <v>26</v>
      </c>
      <c r="J506" t="s">
        <v>370</v>
      </c>
      <c r="K506" t="s">
        <v>371</v>
      </c>
      <c r="L506">
        <v>98115</v>
      </c>
      <c r="M506" t="s">
        <v>64</v>
      </c>
      <c r="N506" t="s">
        <v>1049</v>
      </c>
      <c r="O506" t="s">
        <v>31</v>
      </c>
      <c r="P506" t="s">
        <v>32</v>
      </c>
      <c r="Q506" t="s">
        <v>1050</v>
      </c>
      <c r="R506">
        <v>20.04</v>
      </c>
      <c r="S506">
        <v>3</v>
      </c>
      <c r="T506">
        <v>0</v>
      </c>
      <c r="U506">
        <v>9.6191999999999993</v>
      </c>
    </row>
    <row r="507" spans="1:21" x14ac:dyDescent="0.3">
      <c r="A507">
        <v>8152</v>
      </c>
      <c r="B507" t="s">
        <v>3807</v>
      </c>
      <c r="C507" s="1">
        <v>42817</v>
      </c>
      <c r="D507" s="1">
        <v>42819</v>
      </c>
      <c r="E507" t="s">
        <v>68</v>
      </c>
      <c r="F507" t="s">
        <v>3480</v>
      </c>
      <c r="G507" t="s">
        <v>3481</v>
      </c>
      <c r="H507" t="s">
        <v>25</v>
      </c>
      <c r="I507" t="s">
        <v>26</v>
      </c>
      <c r="J507" t="s">
        <v>370</v>
      </c>
      <c r="K507" t="s">
        <v>371</v>
      </c>
      <c r="L507">
        <v>98115</v>
      </c>
      <c r="M507" t="s">
        <v>64</v>
      </c>
      <c r="N507" t="s">
        <v>409</v>
      </c>
      <c r="O507" t="s">
        <v>31</v>
      </c>
      <c r="P507" t="s">
        <v>44</v>
      </c>
      <c r="Q507" t="s">
        <v>410</v>
      </c>
      <c r="R507">
        <v>32.479999999999997</v>
      </c>
      <c r="S507">
        <v>2</v>
      </c>
      <c r="T507">
        <v>0</v>
      </c>
      <c r="U507">
        <v>4.8719999999999999</v>
      </c>
    </row>
    <row r="508" spans="1:21" x14ac:dyDescent="0.3">
      <c r="A508">
        <v>5645</v>
      </c>
      <c r="B508" t="s">
        <v>3806</v>
      </c>
      <c r="C508" s="1">
        <v>42817</v>
      </c>
      <c r="D508" s="1">
        <v>42820</v>
      </c>
      <c r="E508" t="s">
        <v>68</v>
      </c>
      <c r="F508" t="s">
        <v>3060</v>
      </c>
      <c r="G508" t="s">
        <v>3061</v>
      </c>
      <c r="H508" t="s">
        <v>37</v>
      </c>
      <c r="I508" t="s">
        <v>26</v>
      </c>
      <c r="J508" t="s">
        <v>370</v>
      </c>
      <c r="K508" t="s">
        <v>371</v>
      </c>
      <c r="L508">
        <v>98105</v>
      </c>
      <c r="M508" t="s">
        <v>64</v>
      </c>
      <c r="N508" t="s">
        <v>1581</v>
      </c>
      <c r="O508" t="s">
        <v>31</v>
      </c>
      <c r="P508" t="s">
        <v>47</v>
      </c>
      <c r="Q508" t="s">
        <v>1582</v>
      </c>
      <c r="R508">
        <v>34.76</v>
      </c>
      <c r="S508">
        <v>5</v>
      </c>
      <c r="T508">
        <v>0.2</v>
      </c>
      <c r="U508">
        <v>11.296999999999999</v>
      </c>
    </row>
    <row r="509" spans="1:21" x14ac:dyDescent="0.3">
      <c r="A509">
        <v>5021</v>
      </c>
      <c r="B509" t="s">
        <v>3805</v>
      </c>
      <c r="C509" s="1">
        <v>42817</v>
      </c>
      <c r="D509" s="1">
        <v>42819</v>
      </c>
      <c r="E509" t="s">
        <v>59</v>
      </c>
      <c r="F509" t="s">
        <v>1060</v>
      </c>
      <c r="G509" t="s">
        <v>1061</v>
      </c>
      <c r="H509" t="s">
        <v>71</v>
      </c>
      <c r="I509" t="s">
        <v>26</v>
      </c>
      <c r="J509" t="s">
        <v>331</v>
      </c>
      <c r="K509" t="s">
        <v>332</v>
      </c>
      <c r="L509">
        <v>10011</v>
      </c>
      <c r="M509" t="s">
        <v>54</v>
      </c>
      <c r="N509" t="s">
        <v>3490</v>
      </c>
      <c r="O509" t="s">
        <v>31</v>
      </c>
      <c r="P509" t="s">
        <v>460</v>
      </c>
      <c r="Q509" t="s">
        <v>3491</v>
      </c>
      <c r="R509">
        <v>347.58</v>
      </c>
      <c r="S509">
        <v>3</v>
      </c>
      <c r="T509">
        <v>0</v>
      </c>
      <c r="U509">
        <v>17.378999999999976</v>
      </c>
    </row>
    <row r="510" spans="1:21" x14ac:dyDescent="0.3">
      <c r="A510">
        <v>3105</v>
      </c>
      <c r="B510" t="s">
        <v>3802</v>
      </c>
      <c r="C510" s="1">
        <v>42817</v>
      </c>
      <c r="D510" s="1">
        <v>42823</v>
      </c>
      <c r="E510" t="s">
        <v>22</v>
      </c>
      <c r="F510" t="s">
        <v>2369</v>
      </c>
      <c r="G510" t="s">
        <v>2370</v>
      </c>
      <c r="H510" t="s">
        <v>25</v>
      </c>
      <c r="I510" t="s">
        <v>26</v>
      </c>
      <c r="J510" t="s">
        <v>331</v>
      </c>
      <c r="K510" t="s">
        <v>332</v>
      </c>
      <c r="L510">
        <v>10024</v>
      </c>
      <c r="M510" t="s">
        <v>54</v>
      </c>
      <c r="N510" t="s">
        <v>3803</v>
      </c>
      <c r="O510" t="s">
        <v>31</v>
      </c>
      <c r="P510" t="s">
        <v>32</v>
      </c>
      <c r="Q510" t="s">
        <v>3804</v>
      </c>
      <c r="R510">
        <v>25.68</v>
      </c>
      <c r="S510">
        <v>6</v>
      </c>
      <c r="T510">
        <v>0</v>
      </c>
      <c r="U510">
        <v>11.555999999999997</v>
      </c>
    </row>
    <row r="511" spans="1:21" x14ac:dyDescent="0.3">
      <c r="A511">
        <v>2843</v>
      </c>
      <c r="B511" t="s">
        <v>3801</v>
      </c>
      <c r="C511" s="1">
        <v>42817</v>
      </c>
      <c r="D511" s="1">
        <v>42821</v>
      </c>
      <c r="E511" t="s">
        <v>22</v>
      </c>
      <c r="F511" t="s">
        <v>2061</v>
      </c>
      <c r="G511" t="s">
        <v>2062</v>
      </c>
      <c r="H511" t="s">
        <v>25</v>
      </c>
      <c r="I511" t="s">
        <v>26</v>
      </c>
      <c r="J511" t="s">
        <v>104</v>
      </c>
      <c r="K511" t="s">
        <v>28</v>
      </c>
      <c r="L511">
        <v>77340</v>
      </c>
      <c r="M511" t="s">
        <v>29</v>
      </c>
      <c r="N511" t="s">
        <v>1356</v>
      </c>
      <c r="O511" t="s">
        <v>31</v>
      </c>
      <c r="P511" t="s">
        <v>44</v>
      </c>
      <c r="Q511" t="s">
        <v>1357</v>
      </c>
      <c r="R511">
        <v>143.72800000000001</v>
      </c>
      <c r="S511">
        <v>2</v>
      </c>
      <c r="T511">
        <v>0.2</v>
      </c>
      <c r="U511">
        <v>-32.338800000000006</v>
      </c>
    </row>
    <row r="512" spans="1:21" x14ac:dyDescent="0.3">
      <c r="A512">
        <v>9365</v>
      </c>
      <c r="B512" t="s">
        <v>3799</v>
      </c>
      <c r="C512" s="1">
        <v>42815</v>
      </c>
      <c r="D512" s="1">
        <v>42819</v>
      </c>
      <c r="E512" t="s">
        <v>22</v>
      </c>
      <c r="F512" t="s">
        <v>1145</v>
      </c>
      <c r="G512" t="s">
        <v>1146</v>
      </c>
      <c r="H512" t="s">
        <v>37</v>
      </c>
      <c r="I512" t="s">
        <v>26</v>
      </c>
      <c r="J512" t="s">
        <v>370</v>
      </c>
      <c r="K512" t="s">
        <v>371</v>
      </c>
      <c r="L512">
        <v>98105</v>
      </c>
      <c r="M512" t="s">
        <v>64</v>
      </c>
      <c r="N512" t="s">
        <v>1356</v>
      </c>
      <c r="O512" t="s">
        <v>31</v>
      </c>
      <c r="P512" t="s">
        <v>44</v>
      </c>
      <c r="Q512" t="s">
        <v>1357</v>
      </c>
      <c r="R512">
        <v>359.32</v>
      </c>
      <c r="S512">
        <v>4</v>
      </c>
      <c r="T512">
        <v>0</v>
      </c>
      <c r="U512">
        <v>7.1863999999999919</v>
      </c>
    </row>
    <row r="513" spans="1:21" x14ac:dyDescent="0.3">
      <c r="A513">
        <v>9363</v>
      </c>
      <c r="B513" t="s">
        <v>3799</v>
      </c>
      <c r="C513" s="1">
        <v>42815</v>
      </c>
      <c r="D513" s="1">
        <v>42819</v>
      </c>
      <c r="E513" t="s">
        <v>22</v>
      </c>
      <c r="F513" t="s">
        <v>1145</v>
      </c>
      <c r="G513" t="s">
        <v>1146</v>
      </c>
      <c r="H513" t="s">
        <v>37</v>
      </c>
      <c r="I513" t="s">
        <v>26</v>
      </c>
      <c r="J513" t="s">
        <v>370</v>
      </c>
      <c r="K513" t="s">
        <v>371</v>
      </c>
      <c r="L513">
        <v>98105</v>
      </c>
      <c r="M513" t="s">
        <v>64</v>
      </c>
      <c r="N513" t="s">
        <v>1720</v>
      </c>
      <c r="O513" t="s">
        <v>31</v>
      </c>
      <c r="P513" t="s">
        <v>97</v>
      </c>
      <c r="Q513" t="s">
        <v>1721</v>
      </c>
      <c r="R513">
        <v>13.020000000000001</v>
      </c>
      <c r="S513">
        <v>7</v>
      </c>
      <c r="T513">
        <v>0</v>
      </c>
      <c r="U513">
        <v>0.3906000000000005</v>
      </c>
    </row>
    <row r="514" spans="1:21" x14ac:dyDescent="0.3">
      <c r="A514">
        <v>9362</v>
      </c>
      <c r="B514" t="s">
        <v>3799</v>
      </c>
      <c r="C514" s="1">
        <v>42815</v>
      </c>
      <c r="D514" s="1">
        <v>42819</v>
      </c>
      <c r="E514" t="s">
        <v>22</v>
      </c>
      <c r="F514" t="s">
        <v>1145</v>
      </c>
      <c r="G514" t="s">
        <v>1146</v>
      </c>
      <c r="H514" t="s">
        <v>37</v>
      </c>
      <c r="I514" t="s">
        <v>26</v>
      </c>
      <c r="J514" t="s">
        <v>370</v>
      </c>
      <c r="K514" t="s">
        <v>371</v>
      </c>
      <c r="L514">
        <v>98105</v>
      </c>
      <c r="M514" t="s">
        <v>64</v>
      </c>
      <c r="N514" t="s">
        <v>876</v>
      </c>
      <c r="O514" t="s">
        <v>31</v>
      </c>
      <c r="P514" t="s">
        <v>47</v>
      </c>
      <c r="Q514" t="s">
        <v>877</v>
      </c>
      <c r="R514">
        <v>30.576000000000001</v>
      </c>
      <c r="S514">
        <v>6</v>
      </c>
      <c r="T514">
        <v>0.2</v>
      </c>
      <c r="U514">
        <v>10.3194</v>
      </c>
    </row>
    <row r="515" spans="1:21" x14ac:dyDescent="0.3">
      <c r="A515">
        <v>8825</v>
      </c>
      <c r="B515" t="s">
        <v>3798</v>
      </c>
      <c r="C515" s="1">
        <v>42815</v>
      </c>
      <c r="D515" s="1">
        <v>42817</v>
      </c>
      <c r="E515" t="s">
        <v>59</v>
      </c>
      <c r="F515" t="s">
        <v>3529</v>
      </c>
      <c r="G515" t="s">
        <v>3530</v>
      </c>
      <c r="H515" t="s">
        <v>25</v>
      </c>
      <c r="I515" t="s">
        <v>26</v>
      </c>
      <c r="J515" t="s">
        <v>2184</v>
      </c>
      <c r="K515" t="s">
        <v>53</v>
      </c>
      <c r="L515">
        <v>19601</v>
      </c>
      <c r="M515" t="s">
        <v>54</v>
      </c>
      <c r="N515" t="s">
        <v>1882</v>
      </c>
      <c r="O515" t="s">
        <v>31</v>
      </c>
      <c r="P515" t="s">
        <v>141</v>
      </c>
      <c r="Q515" t="s">
        <v>1883</v>
      </c>
      <c r="R515">
        <v>8.8559999999999999</v>
      </c>
      <c r="S515">
        <v>3</v>
      </c>
      <c r="T515">
        <v>0.2</v>
      </c>
      <c r="U515">
        <v>2.8781999999999992</v>
      </c>
    </row>
    <row r="516" spans="1:21" x14ac:dyDescent="0.3">
      <c r="A516">
        <v>8377</v>
      </c>
      <c r="B516" t="s">
        <v>3796</v>
      </c>
      <c r="C516" s="1">
        <v>42815</v>
      </c>
      <c r="D516" s="1">
        <v>42821</v>
      </c>
      <c r="E516" t="s">
        <v>22</v>
      </c>
      <c r="F516" t="s">
        <v>1296</v>
      </c>
      <c r="G516" t="s">
        <v>1297</v>
      </c>
      <c r="H516" t="s">
        <v>71</v>
      </c>
      <c r="I516" t="s">
        <v>26</v>
      </c>
      <c r="J516" t="s">
        <v>3797</v>
      </c>
      <c r="K516" t="s">
        <v>273</v>
      </c>
      <c r="L516">
        <v>33068</v>
      </c>
      <c r="M516" t="s">
        <v>74</v>
      </c>
      <c r="N516" t="s">
        <v>2225</v>
      </c>
      <c r="O516" t="s">
        <v>31</v>
      </c>
      <c r="P516" t="s">
        <v>205</v>
      </c>
      <c r="Q516" t="s">
        <v>2226</v>
      </c>
      <c r="R516">
        <v>64.384</v>
      </c>
      <c r="S516">
        <v>1</v>
      </c>
      <c r="T516">
        <v>0.2</v>
      </c>
      <c r="U516">
        <v>8.0479999999999983</v>
      </c>
    </row>
    <row r="517" spans="1:21" x14ac:dyDescent="0.3">
      <c r="A517">
        <v>5348</v>
      </c>
      <c r="B517" t="s">
        <v>3795</v>
      </c>
      <c r="C517" s="1">
        <v>42815</v>
      </c>
      <c r="D517" s="1">
        <v>42817</v>
      </c>
      <c r="E517" t="s">
        <v>59</v>
      </c>
      <c r="F517" t="s">
        <v>1391</v>
      </c>
      <c r="G517" t="s">
        <v>1392</v>
      </c>
      <c r="H517" t="s">
        <v>25</v>
      </c>
      <c r="I517" t="s">
        <v>26</v>
      </c>
      <c r="J517" t="s">
        <v>62</v>
      </c>
      <c r="K517" t="s">
        <v>63</v>
      </c>
      <c r="L517">
        <v>90045</v>
      </c>
      <c r="M517" t="s">
        <v>64</v>
      </c>
      <c r="N517" t="s">
        <v>465</v>
      </c>
      <c r="O517" t="s">
        <v>31</v>
      </c>
      <c r="P517" t="s">
        <v>47</v>
      </c>
      <c r="Q517" t="s">
        <v>466</v>
      </c>
      <c r="R517">
        <v>8.5440000000000005</v>
      </c>
      <c r="S517">
        <v>2</v>
      </c>
      <c r="T517">
        <v>0.2</v>
      </c>
      <c r="U517">
        <v>2.8835999999999995</v>
      </c>
    </row>
    <row r="518" spans="1:21" x14ac:dyDescent="0.3">
      <c r="A518">
        <v>5347</v>
      </c>
      <c r="B518" t="s">
        <v>3795</v>
      </c>
      <c r="C518" s="1">
        <v>42815</v>
      </c>
      <c r="D518" s="1">
        <v>42817</v>
      </c>
      <c r="E518" t="s">
        <v>59</v>
      </c>
      <c r="F518" t="s">
        <v>1391</v>
      </c>
      <c r="G518" t="s">
        <v>1392</v>
      </c>
      <c r="H518" t="s">
        <v>25</v>
      </c>
      <c r="I518" t="s">
        <v>26</v>
      </c>
      <c r="J518" t="s">
        <v>62</v>
      </c>
      <c r="K518" t="s">
        <v>63</v>
      </c>
      <c r="L518">
        <v>90045</v>
      </c>
      <c r="M518" t="s">
        <v>64</v>
      </c>
      <c r="N518" t="s">
        <v>1234</v>
      </c>
      <c r="O518" t="s">
        <v>31</v>
      </c>
      <c r="P518" t="s">
        <v>47</v>
      </c>
      <c r="Q518" t="s">
        <v>1235</v>
      </c>
      <c r="R518">
        <v>10.896000000000001</v>
      </c>
      <c r="S518">
        <v>3</v>
      </c>
      <c r="T518">
        <v>0.2</v>
      </c>
      <c r="U518">
        <v>3.9497999999999998</v>
      </c>
    </row>
    <row r="519" spans="1:21" x14ac:dyDescent="0.3">
      <c r="A519">
        <v>5346</v>
      </c>
      <c r="B519" t="s">
        <v>3795</v>
      </c>
      <c r="C519" s="1">
        <v>42815</v>
      </c>
      <c r="D519" s="1">
        <v>42817</v>
      </c>
      <c r="E519" t="s">
        <v>59</v>
      </c>
      <c r="F519" t="s">
        <v>1391</v>
      </c>
      <c r="G519" t="s">
        <v>1392</v>
      </c>
      <c r="H519" t="s">
        <v>25</v>
      </c>
      <c r="I519" t="s">
        <v>26</v>
      </c>
      <c r="J519" t="s">
        <v>62</v>
      </c>
      <c r="K519" t="s">
        <v>63</v>
      </c>
      <c r="L519">
        <v>90045</v>
      </c>
      <c r="M519" t="s">
        <v>64</v>
      </c>
      <c r="N519" t="s">
        <v>2137</v>
      </c>
      <c r="O519" t="s">
        <v>31</v>
      </c>
      <c r="P519" t="s">
        <v>44</v>
      </c>
      <c r="Q519" t="s">
        <v>2138</v>
      </c>
      <c r="R519">
        <v>725.84</v>
      </c>
      <c r="S519">
        <v>4</v>
      </c>
      <c r="T519">
        <v>0</v>
      </c>
      <c r="U519">
        <v>210.4935999999999</v>
      </c>
    </row>
    <row r="520" spans="1:21" x14ac:dyDescent="0.3">
      <c r="A520">
        <v>2334</v>
      </c>
      <c r="B520" t="s">
        <v>3793</v>
      </c>
      <c r="C520" s="1">
        <v>42815</v>
      </c>
      <c r="D520" s="1">
        <v>42819</v>
      </c>
      <c r="E520" t="s">
        <v>22</v>
      </c>
      <c r="F520" t="s">
        <v>3517</v>
      </c>
      <c r="G520" t="s">
        <v>3518</v>
      </c>
      <c r="H520" t="s">
        <v>25</v>
      </c>
      <c r="I520" t="s">
        <v>26</v>
      </c>
      <c r="J520" t="s">
        <v>286</v>
      </c>
      <c r="K520" t="s">
        <v>287</v>
      </c>
      <c r="L520">
        <v>47905</v>
      </c>
      <c r="M520" t="s">
        <v>29</v>
      </c>
      <c r="N520" t="s">
        <v>3097</v>
      </c>
      <c r="O520" t="s">
        <v>31</v>
      </c>
      <c r="P520" t="s">
        <v>32</v>
      </c>
      <c r="Q520" t="s">
        <v>3098</v>
      </c>
      <c r="R520">
        <v>5.78</v>
      </c>
      <c r="S520">
        <v>1</v>
      </c>
      <c r="T520">
        <v>0</v>
      </c>
      <c r="U520">
        <v>2.8322000000000003</v>
      </c>
    </row>
    <row r="521" spans="1:21" x14ac:dyDescent="0.3">
      <c r="A521">
        <v>2333</v>
      </c>
      <c r="B521" t="s">
        <v>3793</v>
      </c>
      <c r="C521" s="1">
        <v>42815</v>
      </c>
      <c r="D521" s="1">
        <v>42819</v>
      </c>
      <c r="E521" t="s">
        <v>22</v>
      </c>
      <c r="F521" t="s">
        <v>3517</v>
      </c>
      <c r="G521" t="s">
        <v>3518</v>
      </c>
      <c r="H521" t="s">
        <v>25</v>
      </c>
      <c r="I521" t="s">
        <v>26</v>
      </c>
      <c r="J521" t="s">
        <v>286</v>
      </c>
      <c r="K521" t="s">
        <v>287</v>
      </c>
      <c r="L521">
        <v>47905</v>
      </c>
      <c r="M521" t="s">
        <v>29</v>
      </c>
      <c r="N521" t="s">
        <v>1069</v>
      </c>
      <c r="O521" t="s">
        <v>31</v>
      </c>
      <c r="P521" t="s">
        <v>32</v>
      </c>
      <c r="Q521" t="s">
        <v>1070</v>
      </c>
      <c r="R521">
        <v>277.39999999999998</v>
      </c>
      <c r="S521">
        <v>5</v>
      </c>
      <c r="T521">
        <v>0</v>
      </c>
      <c r="U521">
        <v>133.15199999999999</v>
      </c>
    </row>
    <row r="522" spans="1:21" x14ac:dyDescent="0.3">
      <c r="A522">
        <v>8999</v>
      </c>
      <c r="B522" t="s">
        <v>3792</v>
      </c>
      <c r="C522" s="1">
        <v>42814</v>
      </c>
      <c r="D522" s="1">
        <v>42814</v>
      </c>
      <c r="E522" t="s">
        <v>480</v>
      </c>
      <c r="F522" t="s">
        <v>1219</v>
      </c>
      <c r="G522" t="s">
        <v>1220</v>
      </c>
      <c r="H522" t="s">
        <v>25</v>
      </c>
      <c r="I522" t="s">
        <v>26</v>
      </c>
      <c r="J522" t="s">
        <v>27</v>
      </c>
      <c r="K522" t="s">
        <v>28</v>
      </c>
      <c r="L522">
        <v>77041</v>
      </c>
      <c r="M522" t="s">
        <v>29</v>
      </c>
      <c r="N522" t="s">
        <v>1655</v>
      </c>
      <c r="O522" t="s">
        <v>31</v>
      </c>
      <c r="P522" t="s">
        <v>32</v>
      </c>
      <c r="Q522" t="s">
        <v>1656</v>
      </c>
      <c r="R522">
        <v>274.06400000000002</v>
      </c>
      <c r="S522">
        <v>7</v>
      </c>
      <c r="T522">
        <v>0.2</v>
      </c>
      <c r="U522">
        <v>102.77399999999999</v>
      </c>
    </row>
    <row r="523" spans="1:21" x14ac:dyDescent="0.3">
      <c r="A523">
        <v>8998</v>
      </c>
      <c r="B523" t="s">
        <v>3792</v>
      </c>
      <c r="C523" s="1">
        <v>42814</v>
      </c>
      <c r="D523" s="1">
        <v>42814</v>
      </c>
      <c r="E523" t="s">
        <v>480</v>
      </c>
      <c r="F523" t="s">
        <v>1219</v>
      </c>
      <c r="G523" t="s">
        <v>1220</v>
      </c>
      <c r="H523" t="s">
        <v>25</v>
      </c>
      <c r="I523" t="s">
        <v>26</v>
      </c>
      <c r="J523" t="s">
        <v>27</v>
      </c>
      <c r="K523" t="s">
        <v>28</v>
      </c>
      <c r="L523">
        <v>77041</v>
      </c>
      <c r="M523" t="s">
        <v>29</v>
      </c>
      <c r="N523" t="s">
        <v>1245</v>
      </c>
      <c r="O523" t="s">
        <v>31</v>
      </c>
      <c r="P523" t="s">
        <v>32</v>
      </c>
      <c r="Q523" t="s">
        <v>1246</v>
      </c>
      <c r="R523">
        <v>56.704000000000001</v>
      </c>
      <c r="S523">
        <v>2</v>
      </c>
      <c r="T523">
        <v>0.2</v>
      </c>
      <c r="U523">
        <v>19.137599999999992</v>
      </c>
    </row>
    <row r="524" spans="1:21" x14ac:dyDescent="0.3">
      <c r="A524">
        <v>8156</v>
      </c>
      <c r="B524" t="s">
        <v>3791</v>
      </c>
      <c r="C524" s="1">
        <v>42814</v>
      </c>
      <c r="D524" s="1">
        <v>42818</v>
      </c>
      <c r="E524" t="s">
        <v>22</v>
      </c>
      <c r="F524" t="s">
        <v>1607</v>
      </c>
      <c r="G524" t="s">
        <v>1608</v>
      </c>
      <c r="H524" t="s">
        <v>25</v>
      </c>
      <c r="I524" t="s">
        <v>26</v>
      </c>
      <c r="J524" t="s">
        <v>1240</v>
      </c>
      <c r="K524" t="s">
        <v>1241</v>
      </c>
      <c r="L524">
        <v>6457</v>
      </c>
      <c r="M524" t="s">
        <v>54</v>
      </c>
      <c r="N524" t="s">
        <v>1766</v>
      </c>
      <c r="O524" t="s">
        <v>31</v>
      </c>
      <c r="P524" t="s">
        <v>32</v>
      </c>
      <c r="Q524" t="s">
        <v>1767</v>
      </c>
      <c r="R524">
        <v>61.96</v>
      </c>
      <c r="S524">
        <v>2</v>
      </c>
      <c r="T524">
        <v>0</v>
      </c>
      <c r="U524">
        <v>27.881999999999998</v>
      </c>
    </row>
    <row r="525" spans="1:21" x14ac:dyDescent="0.3">
      <c r="A525">
        <v>9890</v>
      </c>
      <c r="B525" t="s">
        <v>3788</v>
      </c>
      <c r="C525" s="1">
        <v>42813</v>
      </c>
      <c r="D525" s="1">
        <v>42814</v>
      </c>
      <c r="E525" t="s">
        <v>68</v>
      </c>
      <c r="F525" t="s">
        <v>1938</v>
      </c>
      <c r="G525" t="s">
        <v>1939</v>
      </c>
      <c r="H525" t="s">
        <v>71</v>
      </c>
      <c r="I525" t="s">
        <v>26</v>
      </c>
      <c r="J525" t="s">
        <v>1380</v>
      </c>
      <c r="K525" t="s">
        <v>405</v>
      </c>
      <c r="L525">
        <v>8701</v>
      </c>
      <c r="M525" t="s">
        <v>54</v>
      </c>
      <c r="N525" t="s">
        <v>2839</v>
      </c>
      <c r="O525" t="s">
        <v>31</v>
      </c>
      <c r="P525" t="s">
        <v>56</v>
      </c>
      <c r="Q525" t="s">
        <v>2840</v>
      </c>
      <c r="R525">
        <v>8.94</v>
      </c>
      <c r="S525">
        <v>3</v>
      </c>
      <c r="T525">
        <v>0</v>
      </c>
      <c r="U525">
        <v>2.4138000000000006</v>
      </c>
    </row>
    <row r="526" spans="1:21" x14ac:dyDescent="0.3">
      <c r="A526">
        <v>9228</v>
      </c>
      <c r="B526" t="s">
        <v>3787</v>
      </c>
      <c r="C526" s="1">
        <v>42813</v>
      </c>
      <c r="D526" s="1">
        <v>42818</v>
      </c>
      <c r="E526" t="s">
        <v>22</v>
      </c>
      <c r="F526" t="s">
        <v>1969</v>
      </c>
      <c r="G526" t="s">
        <v>1970</v>
      </c>
      <c r="H526" t="s">
        <v>71</v>
      </c>
      <c r="I526" t="s">
        <v>26</v>
      </c>
      <c r="J526" t="s">
        <v>62</v>
      </c>
      <c r="K526" t="s">
        <v>63</v>
      </c>
      <c r="L526">
        <v>90008</v>
      </c>
      <c r="M526" t="s">
        <v>64</v>
      </c>
      <c r="N526" t="s">
        <v>2471</v>
      </c>
      <c r="O526" t="s">
        <v>31</v>
      </c>
      <c r="P526" t="s">
        <v>205</v>
      </c>
      <c r="Q526" t="s">
        <v>2472</v>
      </c>
      <c r="R526">
        <v>381.35999999999996</v>
      </c>
      <c r="S526">
        <v>7</v>
      </c>
      <c r="T526">
        <v>0</v>
      </c>
      <c r="U526">
        <v>106.78080000000003</v>
      </c>
    </row>
    <row r="527" spans="1:21" x14ac:dyDescent="0.3">
      <c r="A527">
        <v>5233</v>
      </c>
      <c r="B527" t="s">
        <v>3786</v>
      </c>
      <c r="C527" s="1">
        <v>42813</v>
      </c>
      <c r="D527" s="1">
        <v>42816</v>
      </c>
      <c r="E527" t="s">
        <v>59</v>
      </c>
      <c r="F527" t="s">
        <v>510</v>
      </c>
      <c r="G527" t="s">
        <v>511</v>
      </c>
      <c r="H527" t="s">
        <v>25</v>
      </c>
      <c r="I527" t="s">
        <v>26</v>
      </c>
      <c r="J527" t="s">
        <v>913</v>
      </c>
      <c r="K527" t="s">
        <v>63</v>
      </c>
      <c r="L527">
        <v>93727</v>
      </c>
      <c r="M527" t="s">
        <v>64</v>
      </c>
      <c r="N527" t="s">
        <v>333</v>
      </c>
      <c r="O527" t="s">
        <v>31</v>
      </c>
      <c r="P527" t="s">
        <v>47</v>
      </c>
      <c r="Q527" t="s">
        <v>334</v>
      </c>
      <c r="R527">
        <v>27.496000000000002</v>
      </c>
      <c r="S527">
        <v>7</v>
      </c>
      <c r="T527">
        <v>0.2</v>
      </c>
      <c r="U527">
        <v>9.2798999999999996</v>
      </c>
    </row>
    <row r="528" spans="1:21" x14ac:dyDescent="0.3">
      <c r="A528">
        <v>5230</v>
      </c>
      <c r="B528" t="s">
        <v>3786</v>
      </c>
      <c r="C528" s="1">
        <v>42813</v>
      </c>
      <c r="D528" s="1">
        <v>42816</v>
      </c>
      <c r="E528" t="s">
        <v>59</v>
      </c>
      <c r="F528" t="s">
        <v>510</v>
      </c>
      <c r="G528" t="s">
        <v>511</v>
      </c>
      <c r="H528" t="s">
        <v>25</v>
      </c>
      <c r="I528" t="s">
        <v>26</v>
      </c>
      <c r="J528" t="s">
        <v>913</v>
      </c>
      <c r="K528" t="s">
        <v>63</v>
      </c>
      <c r="L528">
        <v>93727</v>
      </c>
      <c r="M528" t="s">
        <v>64</v>
      </c>
      <c r="N528" t="s">
        <v>1478</v>
      </c>
      <c r="O528" t="s">
        <v>31</v>
      </c>
      <c r="P528" t="s">
        <v>47</v>
      </c>
      <c r="Q528" t="s">
        <v>1479</v>
      </c>
      <c r="R528">
        <v>14.624000000000002</v>
      </c>
      <c r="S528">
        <v>2</v>
      </c>
      <c r="T528">
        <v>0.2</v>
      </c>
      <c r="U528">
        <v>5.1183999999999994</v>
      </c>
    </row>
    <row r="529" spans="1:21" x14ac:dyDescent="0.3">
      <c r="A529">
        <v>4343</v>
      </c>
      <c r="B529" t="s">
        <v>3785</v>
      </c>
      <c r="C529" s="1">
        <v>42813</v>
      </c>
      <c r="D529" s="1">
        <v>42816</v>
      </c>
      <c r="E529" t="s">
        <v>68</v>
      </c>
      <c r="F529" t="s">
        <v>152</v>
      </c>
      <c r="G529" t="s">
        <v>153</v>
      </c>
      <c r="H529" t="s">
        <v>25</v>
      </c>
      <c r="I529" t="s">
        <v>26</v>
      </c>
      <c r="J529" t="s">
        <v>161</v>
      </c>
      <c r="K529" t="s">
        <v>63</v>
      </c>
      <c r="L529">
        <v>94110</v>
      </c>
      <c r="M529" t="s">
        <v>64</v>
      </c>
      <c r="N529" t="s">
        <v>1179</v>
      </c>
      <c r="O529" t="s">
        <v>31</v>
      </c>
      <c r="P529" t="s">
        <v>47</v>
      </c>
      <c r="Q529" t="s">
        <v>1180</v>
      </c>
      <c r="R529">
        <v>19.824000000000002</v>
      </c>
      <c r="S529">
        <v>6</v>
      </c>
      <c r="T529">
        <v>0.2</v>
      </c>
      <c r="U529">
        <v>6.690599999999999</v>
      </c>
    </row>
    <row r="530" spans="1:21" x14ac:dyDescent="0.3">
      <c r="A530">
        <v>1477</v>
      </c>
      <c r="B530" t="s">
        <v>3784</v>
      </c>
      <c r="C530" s="1">
        <v>42813</v>
      </c>
      <c r="D530" s="1">
        <v>42818</v>
      </c>
      <c r="E530" t="s">
        <v>22</v>
      </c>
      <c r="F530" t="s">
        <v>2908</v>
      </c>
      <c r="G530" t="s">
        <v>2909</v>
      </c>
      <c r="H530" t="s">
        <v>37</v>
      </c>
      <c r="I530" t="s">
        <v>26</v>
      </c>
      <c r="J530" t="s">
        <v>331</v>
      </c>
      <c r="K530" t="s">
        <v>332</v>
      </c>
      <c r="L530">
        <v>10024</v>
      </c>
      <c r="M530" t="s">
        <v>54</v>
      </c>
      <c r="N530" t="s">
        <v>1258</v>
      </c>
      <c r="O530" t="s">
        <v>31</v>
      </c>
      <c r="P530" t="s">
        <v>41</v>
      </c>
      <c r="Q530" t="s">
        <v>1259</v>
      </c>
      <c r="R530">
        <v>28.91</v>
      </c>
      <c r="S530">
        <v>7</v>
      </c>
      <c r="T530">
        <v>0</v>
      </c>
      <c r="U530">
        <v>13.2986</v>
      </c>
    </row>
    <row r="531" spans="1:21" x14ac:dyDescent="0.3">
      <c r="A531">
        <v>9122</v>
      </c>
      <c r="B531" t="s">
        <v>3783</v>
      </c>
      <c r="C531" s="1">
        <v>42812</v>
      </c>
      <c r="D531" s="1">
        <v>42814</v>
      </c>
      <c r="E531" t="s">
        <v>59</v>
      </c>
      <c r="F531" t="s">
        <v>2258</v>
      </c>
      <c r="G531" t="s">
        <v>2259</v>
      </c>
      <c r="H531" t="s">
        <v>71</v>
      </c>
      <c r="I531" t="s">
        <v>26</v>
      </c>
      <c r="J531" t="s">
        <v>62</v>
      </c>
      <c r="K531" t="s">
        <v>63</v>
      </c>
      <c r="L531">
        <v>90032</v>
      </c>
      <c r="M531" t="s">
        <v>64</v>
      </c>
      <c r="N531" t="s">
        <v>1930</v>
      </c>
      <c r="O531" t="s">
        <v>31</v>
      </c>
      <c r="P531" t="s">
        <v>205</v>
      </c>
      <c r="Q531" t="s">
        <v>1931</v>
      </c>
      <c r="R531">
        <v>90.86</v>
      </c>
      <c r="S531">
        <v>7</v>
      </c>
      <c r="T531">
        <v>0</v>
      </c>
      <c r="U531">
        <v>26.349399999999992</v>
      </c>
    </row>
    <row r="532" spans="1:21" x14ac:dyDescent="0.3">
      <c r="A532">
        <v>9015</v>
      </c>
      <c r="B532" t="s">
        <v>3782</v>
      </c>
      <c r="C532" s="1">
        <v>42812</v>
      </c>
      <c r="D532" s="1">
        <v>42816</v>
      </c>
      <c r="E532" t="s">
        <v>22</v>
      </c>
      <c r="F532" t="s">
        <v>2039</v>
      </c>
      <c r="G532" t="s">
        <v>2040</v>
      </c>
      <c r="H532" t="s">
        <v>71</v>
      </c>
      <c r="I532" t="s">
        <v>26</v>
      </c>
      <c r="J532" t="s">
        <v>62</v>
      </c>
      <c r="K532" t="s">
        <v>63</v>
      </c>
      <c r="L532">
        <v>90008</v>
      </c>
      <c r="M532" t="s">
        <v>64</v>
      </c>
      <c r="N532" t="s">
        <v>1862</v>
      </c>
      <c r="O532" t="s">
        <v>31</v>
      </c>
      <c r="P532" t="s">
        <v>141</v>
      </c>
      <c r="Q532" t="s">
        <v>1863</v>
      </c>
      <c r="R532">
        <v>19.399999999999999</v>
      </c>
      <c r="S532">
        <v>5</v>
      </c>
      <c r="T532">
        <v>0</v>
      </c>
      <c r="U532">
        <v>9.3120000000000012</v>
      </c>
    </row>
    <row r="533" spans="1:21" x14ac:dyDescent="0.3">
      <c r="A533">
        <v>9014</v>
      </c>
      <c r="B533" t="s">
        <v>3782</v>
      </c>
      <c r="C533" s="1">
        <v>42812</v>
      </c>
      <c r="D533" s="1">
        <v>42816</v>
      </c>
      <c r="E533" t="s">
        <v>22</v>
      </c>
      <c r="F533" t="s">
        <v>2039</v>
      </c>
      <c r="G533" t="s">
        <v>2040</v>
      </c>
      <c r="H533" t="s">
        <v>71</v>
      </c>
      <c r="I533" t="s">
        <v>26</v>
      </c>
      <c r="J533" t="s">
        <v>62</v>
      </c>
      <c r="K533" t="s">
        <v>63</v>
      </c>
      <c r="L533">
        <v>90008</v>
      </c>
      <c r="M533" t="s">
        <v>64</v>
      </c>
      <c r="N533" t="s">
        <v>1482</v>
      </c>
      <c r="O533" t="s">
        <v>31</v>
      </c>
      <c r="P533" t="s">
        <v>56</v>
      </c>
      <c r="Q533" t="s">
        <v>1483</v>
      </c>
      <c r="R533">
        <v>13.899999999999999</v>
      </c>
      <c r="S533">
        <v>5</v>
      </c>
      <c r="T533">
        <v>0</v>
      </c>
      <c r="U533">
        <v>3.7529999999999997</v>
      </c>
    </row>
    <row r="534" spans="1:21" x14ac:dyDescent="0.3">
      <c r="A534">
        <v>8726</v>
      </c>
      <c r="B534" t="s">
        <v>3780</v>
      </c>
      <c r="C534" s="1">
        <v>42812</v>
      </c>
      <c r="D534" s="1">
        <v>42817</v>
      </c>
      <c r="E534" t="s">
        <v>22</v>
      </c>
      <c r="F534" t="s">
        <v>654</v>
      </c>
      <c r="G534" t="s">
        <v>655</v>
      </c>
      <c r="H534" t="s">
        <v>25</v>
      </c>
      <c r="I534" t="s">
        <v>26</v>
      </c>
      <c r="J534" t="s">
        <v>370</v>
      </c>
      <c r="K534" t="s">
        <v>371</v>
      </c>
      <c r="L534">
        <v>98115</v>
      </c>
      <c r="M534" t="s">
        <v>64</v>
      </c>
      <c r="N534" t="s">
        <v>1441</v>
      </c>
      <c r="O534" t="s">
        <v>31</v>
      </c>
      <c r="P534" t="s">
        <v>56</v>
      </c>
      <c r="Q534" t="s">
        <v>1442</v>
      </c>
      <c r="R534">
        <v>46.2</v>
      </c>
      <c r="S534">
        <v>4</v>
      </c>
      <c r="T534">
        <v>0</v>
      </c>
      <c r="U534">
        <v>21.251999999999999</v>
      </c>
    </row>
    <row r="535" spans="1:21" x14ac:dyDescent="0.3">
      <c r="A535">
        <v>3707</v>
      </c>
      <c r="B535" t="s">
        <v>3779</v>
      </c>
      <c r="C535" s="1">
        <v>42812</v>
      </c>
      <c r="D535" s="1">
        <v>42816</v>
      </c>
      <c r="E535" t="s">
        <v>22</v>
      </c>
      <c r="F535" t="s">
        <v>2896</v>
      </c>
      <c r="G535" t="s">
        <v>2897</v>
      </c>
      <c r="H535" t="s">
        <v>25</v>
      </c>
      <c r="I535" t="s">
        <v>26</v>
      </c>
      <c r="J535" t="s">
        <v>470</v>
      </c>
      <c r="K535" t="s">
        <v>28</v>
      </c>
      <c r="L535">
        <v>75220</v>
      </c>
      <c r="M535" t="s">
        <v>29</v>
      </c>
      <c r="N535" t="s">
        <v>976</v>
      </c>
      <c r="O535" t="s">
        <v>31</v>
      </c>
      <c r="P535" t="s">
        <v>56</v>
      </c>
      <c r="Q535" t="s">
        <v>977</v>
      </c>
      <c r="R535">
        <v>23.832000000000001</v>
      </c>
      <c r="S535">
        <v>3</v>
      </c>
      <c r="T535">
        <v>0.2</v>
      </c>
      <c r="U535">
        <v>6.5538000000000007</v>
      </c>
    </row>
    <row r="536" spans="1:21" x14ac:dyDescent="0.3">
      <c r="A536">
        <v>680</v>
      </c>
      <c r="B536" t="s">
        <v>3778</v>
      </c>
      <c r="C536" s="1">
        <v>42812</v>
      </c>
      <c r="D536" s="1">
        <v>42817</v>
      </c>
      <c r="E536" t="s">
        <v>22</v>
      </c>
      <c r="F536" t="s">
        <v>3569</v>
      </c>
      <c r="G536" t="s">
        <v>3570</v>
      </c>
      <c r="H536" t="s">
        <v>25</v>
      </c>
      <c r="I536" t="s">
        <v>26</v>
      </c>
      <c r="J536" t="s">
        <v>1835</v>
      </c>
      <c r="K536" t="s">
        <v>28</v>
      </c>
      <c r="L536">
        <v>75701</v>
      </c>
      <c r="M536" t="s">
        <v>29</v>
      </c>
      <c r="N536" t="s">
        <v>86</v>
      </c>
      <c r="O536" t="s">
        <v>31</v>
      </c>
      <c r="P536" t="s">
        <v>47</v>
      </c>
      <c r="Q536" t="s">
        <v>87</v>
      </c>
      <c r="R536">
        <v>182.99399999999997</v>
      </c>
      <c r="S536">
        <v>3</v>
      </c>
      <c r="T536">
        <v>0.8</v>
      </c>
      <c r="U536">
        <v>-320.23950000000013</v>
      </c>
    </row>
    <row r="537" spans="1:21" x14ac:dyDescent="0.3">
      <c r="A537">
        <v>677</v>
      </c>
      <c r="B537" t="s">
        <v>3778</v>
      </c>
      <c r="C537" s="1">
        <v>42812</v>
      </c>
      <c r="D537" s="1">
        <v>42817</v>
      </c>
      <c r="E537" t="s">
        <v>22</v>
      </c>
      <c r="F537" t="s">
        <v>3569</v>
      </c>
      <c r="G537" t="s">
        <v>3570</v>
      </c>
      <c r="H537" t="s">
        <v>25</v>
      </c>
      <c r="I537" t="s">
        <v>26</v>
      </c>
      <c r="J537" t="s">
        <v>1835</v>
      </c>
      <c r="K537" t="s">
        <v>28</v>
      </c>
      <c r="L537">
        <v>75701</v>
      </c>
      <c r="M537" t="s">
        <v>29</v>
      </c>
      <c r="N537" t="s">
        <v>2600</v>
      </c>
      <c r="O537" t="s">
        <v>31</v>
      </c>
      <c r="P537" t="s">
        <v>205</v>
      </c>
      <c r="Q537" t="s">
        <v>2601</v>
      </c>
      <c r="R537">
        <v>2.6879999999999997</v>
      </c>
      <c r="S537">
        <v>3</v>
      </c>
      <c r="T537">
        <v>0.8</v>
      </c>
      <c r="U537">
        <v>-7.3920000000000021</v>
      </c>
    </row>
    <row r="538" spans="1:21" x14ac:dyDescent="0.3">
      <c r="A538">
        <v>8785</v>
      </c>
      <c r="B538" t="s">
        <v>3777</v>
      </c>
      <c r="C538" s="1">
        <v>42811</v>
      </c>
      <c r="D538" s="1">
        <v>42817</v>
      </c>
      <c r="E538" t="s">
        <v>22</v>
      </c>
      <c r="F538" t="s">
        <v>1661</v>
      </c>
      <c r="G538" t="s">
        <v>1662</v>
      </c>
      <c r="H538" t="s">
        <v>37</v>
      </c>
      <c r="I538" t="s">
        <v>26</v>
      </c>
      <c r="J538" t="s">
        <v>867</v>
      </c>
      <c r="K538" t="s">
        <v>266</v>
      </c>
      <c r="L538">
        <v>37918</v>
      </c>
      <c r="M538" t="s">
        <v>74</v>
      </c>
      <c r="N538" t="s">
        <v>3011</v>
      </c>
      <c r="O538" t="s">
        <v>31</v>
      </c>
      <c r="P538" t="s">
        <v>41</v>
      </c>
      <c r="Q538" t="s">
        <v>3012</v>
      </c>
      <c r="R538">
        <v>4.6079999999999997</v>
      </c>
      <c r="S538">
        <v>2</v>
      </c>
      <c r="T538">
        <v>0.2</v>
      </c>
      <c r="U538">
        <v>1.6704000000000001</v>
      </c>
    </row>
    <row r="539" spans="1:21" x14ac:dyDescent="0.3">
      <c r="A539">
        <v>3380</v>
      </c>
      <c r="B539" t="s">
        <v>3776</v>
      </c>
      <c r="C539" s="1">
        <v>42811</v>
      </c>
      <c r="D539" s="1">
        <v>42815</v>
      </c>
      <c r="E539" t="s">
        <v>22</v>
      </c>
      <c r="F539" t="s">
        <v>2990</v>
      </c>
      <c r="G539" t="s">
        <v>2991</v>
      </c>
      <c r="H539" t="s">
        <v>37</v>
      </c>
      <c r="I539" t="s">
        <v>26</v>
      </c>
      <c r="J539" t="s">
        <v>27</v>
      </c>
      <c r="K539" t="s">
        <v>28</v>
      </c>
      <c r="L539">
        <v>77095</v>
      </c>
      <c r="M539" t="s">
        <v>29</v>
      </c>
      <c r="N539" t="s">
        <v>1897</v>
      </c>
      <c r="O539" t="s">
        <v>31</v>
      </c>
      <c r="P539" t="s">
        <v>32</v>
      </c>
      <c r="Q539" t="s">
        <v>1898</v>
      </c>
      <c r="R539">
        <v>10.272000000000002</v>
      </c>
      <c r="S539">
        <v>3</v>
      </c>
      <c r="T539">
        <v>0.2</v>
      </c>
      <c r="U539">
        <v>3.2099999999999982</v>
      </c>
    </row>
    <row r="540" spans="1:21" x14ac:dyDescent="0.3">
      <c r="A540">
        <v>3379</v>
      </c>
      <c r="B540" t="s">
        <v>3776</v>
      </c>
      <c r="C540" s="1">
        <v>42811</v>
      </c>
      <c r="D540" s="1">
        <v>42815</v>
      </c>
      <c r="E540" t="s">
        <v>22</v>
      </c>
      <c r="F540" t="s">
        <v>2990</v>
      </c>
      <c r="G540" t="s">
        <v>2991</v>
      </c>
      <c r="H540" t="s">
        <v>37</v>
      </c>
      <c r="I540" t="s">
        <v>26</v>
      </c>
      <c r="J540" t="s">
        <v>27</v>
      </c>
      <c r="K540" t="s">
        <v>28</v>
      </c>
      <c r="L540">
        <v>77095</v>
      </c>
      <c r="M540" t="s">
        <v>29</v>
      </c>
      <c r="N540" t="s">
        <v>3021</v>
      </c>
      <c r="O540" t="s">
        <v>31</v>
      </c>
      <c r="P540" t="s">
        <v>47</v>
      </c>
      <c r="Q540" t="s">
        <v>3022</v>
      </c>
      <c r="R540">
        <v>13.775999999999996</v>
      </c>
      <c r="S540">
        <v>6</v>
      </c>
      <c r="T540">
        <v>0.8</v>
      </c>
      <c r="U540">
        <v>-22.04160000000001</v>
      </c>
    </row>
    <row r="541" spans="1:21" x14ac:dyDescent="0.3">
      <c r="A541">
        <v>2459</v>
      </c>
      <c r="B541" t="s">
        <v>3775</v>
      </c>
      <c r="C541" s="1">
        <v>42811</v>
      </c>
      <c r="D541" s="1">
        <v>42816</v>
      </c>
      <c r="E541" t="s">
        <v>59</v>
      </c>
      <c r="F541" t="s">
        <v>2982</v>
      </c>
      <c r="G541" t="s">
        <v>2983</v>
      </c>
      <c r="H541" t="s">
        <v>25</v>
      </c>
      <c r="I541" t="s">
        <v>26</v>
      </c>
      <c r="J541" t="s">
        <v>331</v>
      </c>
      <c r="K541" t="s">
        <v>332</v>
      </c>
      <c r="L541">
        <v>10011</v>
      </c>
      <c r="M541" t="s">
        <v>54</v>
      </c>
      <c r="N541" t="s">
        <v>1076</v>
      </c>
      <c r="O541" t="s">
        <v>31</v>
      </c>
      <c r="P541" t="s">
        <v>44</v>
      </c>
      <c r="Q541" t="s">
        <v>1077</v>
      </c>
      <c r="R541">
        <v>46.53</v>
      </c>
      <c r="S541">
        <v>3</v>
      </c>
      <c r="T541">
        <v>0</v>
      </c>
      <c r="U541">
        <v>12.097800000000001</v>
      </c>
    </row>
    <row r="542" spans="1:21" x14ac:dyDescent="0.3">
      <c r="A542">
        <v>2458</v>
      </c>
      <c r="B542" t="s">
        <v>3775</v>
      </c>
      <c r="C542" s="1">
        <v>42811</v>
      </c>
      <c r="D542" s="1">
        <v>42816</v>
      </c>
      <c r="E542" t="s">
        <v>59</v>
      </c>
      <c r="F542" t="s">
        <v>2982</v>
      </c>
      <c r="G542" t="s">
        <v>2983</v>
      </c>
      <c r="H542" t="s">
        <v>25</v>
      </c>
      <c r="I542" t="s">
        <v>26</v>
      </c>
      <c r="J542" t="s">
        <v>331</v>
      </c>
      <c r="K542" t="s">
        <v>332</v>
      </c>
      <c r="L542">
        <v>10011</v>
      </c>
      <c r="M542" t="s">
        <v>54</v>
      </c>
      <c r="N542" t="s">
        <v>2107</v>
      </c>
      <c r="O542" t="s">
        <v>31</v>
      </c>
      <c r="P542" t="s">
        <v>56</v>
      </c>
      <c r="Q542" t="s">
        <v>2108</v>
      </c>
      <c r="R542">
        <v>59.099999999999994</v>
      </c>
      <c r="S542">
        <v>6</v>
      </c>
      <c r="T542">
        <v>0</v>
      </c>
      <c r="U542">
        <v>22.458000000000002</v>
      </c>
    </row>
    <row r="543" spans="1:21" x14ac:dyDescent="0.3">
      <c r="A543">
        <v>2457</v>
      </c>
      <c r="B543" t="s">
        <v>3775</v>
      </c>
      <c r="C543" s="1">
        <v>42811</v>
      </c>
      <c r="D543" s="1">
        <v>42816</v>
      </c>
      <c r="E543" t="s">
        <v>59</v>
      </c>
      <c r="F543" t="s">
        <v>2982</v>
      </c>
      <c r="G543" t="s">
        <v>2983</v>
      </c>
      <c r="H543" t="s">
        <v>25</v>
      </c>
      <c r="I543" t="s">
        <v>26</v>
      </c>
      <c r="J543" t="s">
        <v>331</v>
      </c>
      <c r="K543" t="s">
        <v>332</v>
      </c>
      <c r="L543">
        <v>10011</v>
      </c>
      <c r="M543" t="s">
        <v>54</v>
      </c>
      <c r="N543" t="s">
        <v>2860</v>
      </c>
      <c r="O543" t="s">
        <v>31</v>
      </c>
      <c r="P543" t="s">
        <v>41</v>
      </c>
      <c r="Q543" t="s">
        <v>2861</v>
      </c>
      <c r="R543">
        <v>7.31</v>
      </c>
      <c r="S543">
        <v>1</v>
      </c>
      <c r="T543">
        <v>0</v>
      </c>
      <c r="U543">
        <v>3.4356999999999998</v>
      </c>
    </row>
    <row r="544" spans="1:21" x14ac:dyDescent="0.3">
      <c r="A544">
        <v>2456</v>
      </c>
      <c r="B544" t="s">
        <v>3775</v>
      </c>
      <c r="C544" s="1">
        <v>42811</v>
      </c>
      <c r="D544" s="1">
        <v>42816</v>
      </c>
      <c r="E544" t="s">
        <v>59</v>
      </c>
      <c r="F544" t="s">
        <v>2982</v>
      </c>
      <c r="G544" t="s">
        <v>2983</v>
      </c>
      <c r="H544" t="s">
        <v>25</v>
      </c>
      <c r="I544" t="s">
        <v>26</v>
      </c>
      <c r="J544" t="s">
        <v>331</v>
      </c>
      <c r="K544" t="s">
        <v>332</v>
      </c>
      <c r="L544">
        <v>10011</v>
      </c>
      <c r="M544" t="s">
        <v>54</v>
      </c>
      <c r="N544" t="s">
        <v>2851</v>
      </c>
      <c r="O544" t="s">
        <v>31</v>
      </c>
      <c r="P544" t="s">
        <v>44</v>
      </c>
      <c r="Q544" t="s">
        <v>2852</v>
      </c>
      <c r="R544">
        <v>107.44</v>
      </c>
      <c r="S544">
        <v>8</v>
      </c>
      <c r="T544">
        <v>0</v>
      </c>
      <c r="U544">
        <v>27.934399999999997</v>
      </c>
    </row>
    <row r="545" spans="1:21" x14ac:dyDescent="0.3">
      <c r="A545">
        <v>2453</v>
      </c>
      <c r="B545" t="s">
        <v>3775</v>
      </c>
      <c r="C545" s="1">
        <v>42811</v>
      </c>
      <c r="D545" s="1">
        <v>42816</v>
      </c>
      <c r="E545" t="s">
        <v>59</v>
      </c>
      <c r="F545" t="s">
        <v>2982</v>
      </c>
      <c r="G545" t="s">
        <v>2983</v>
      </c>
      <c r="H545" t="s">
        <v>25</v>
      </c>
      <c r="I545" t="s">
        <v>26</v>
      </c>
      <c r="J545" t="s">
        <v>331</v>
      </c>
      <c r="K545" t="s">
        <v>332</v>
      </c>
      <c r="L545">
        <v>10011</v>
      </c>
      <c r="M545" t="s">
        <v>54</v>
      </c>
      <c r="N545" t="s">
        <v>250</v>
      </c>
      <c r="O545" t="s">
        <v>31</v>
      </c>
      <c r="P545" t="s">
        <v>47</v>
      </c>
      <c r="Q545" t="s">
        <v>251</v>
      </c>
      <c r="R545">
        <v>9.1440000000000001</v>
      </c>
      <c r="S545">
        <v>3</v>
      </c>
      <c r="T545">
        <v>0.2</v>
      </c>
      <c r="U545">
        <v>3.0860999999999996</v>
      </c>
    </row>
    <row r="546" spans="1:21" x14ac:dyDescent="0.3">
      <c r="A546">
        <v>2451</v>
      </c>
      <c r="B546" t="s">
        <v>3775</v>
      </c>
      <c r="C546" s="1">
        <v>42811</v>
      </c>
      <c r="D546" s="1">
        <v>42816</v>
      </c>
      <c r="E546" t="s">
        <v>59</v>
      </c>
      <c r="F546" t="s">
        <v>2982</v>
      </c>
      <c r="G546" t="s">
        <v>2983</v>
      </c>
      <c r="H546" t="s">
        <v>25</v>
      </c>
      <c r="I546" t="s">
        <v>26</v>
      </c>
      <c r="J546" t="s">
        <v>331</v>
      </c>
      <c r="K546" t="s">
        <v>332</v>
      </c>
      <c r="L546">
        <v>10011</v>
      </c>
      <c r="M546" t="s">
        <v>54</v>
      </c>
      <c r="N546" t="s">
        <v>3498</v>
      </c>
      <c r="O546" t="s">
        <v>31</v>
      </c>
      <c r="P546" t="s">
        <v>41</v>
      </c>
      <c r="Q546" t="s">
        <v>3499</v>
      </c>
      <c r="R546">
        <v>18.75</v>
      </c>
      <c r="S546">
        <v>5</v>
      </c>
      <c r="T546">
        <v>0</v>
      </c>
      <c r="U546">
        <v>9</v>
      </c>
    </row>
    <row r="547" spans="1:21" x14ac:dyDescent="0.3">
      <c r="A547">
        <v>787</v>
      </c>
      <c r="B547" t="s">
        <v>3774</v>
      </c>
      <c r="C547" s="1">
        <v>42811</v>
      </c>
      <c r="D547" s="1">
        <v>42815</v>
      </c>
      <c r="E547" t="s">
        <v>59</v>
      </c>
      <c r="F547" t="s">
        <v>607</v>
      </c>
      <c r="G547" t="s">
        <v>608</v>
      </c>
      <c r="H547" t="s">
        <v>25</v>
      </c>
      <c r="I547" t="s">
        <v>26</v>
      </c>
      <c r="J547" t="s">
        <v>1087</v>
      </c>
      <c r="K547" t="s">
        <v>63</v>
      </c>
      <c r="L547">
        <v>93534</v>
      </c>
      <c r="M547" t="s">
        <v>64</v>
      </c>
      <c r="N547" t="s">
        <v>3037</v>
      </c>
      <c r="O547" t="s">
        <v>31</v>
      </c>
      <c r="P547" t="s">
        <v>47</v>
      </c>
      <c r="Q547" t="s">
        <v>3038</v>
      </c>
      <c r="R547">
        <v>17.456</v>
      </c>
      <c r="S547">
        <v>2</v>
      </c>
      <c r="T547">
        <v>0.2</v>
      </c>
      <c r="U547">
        <v>5.8914</v>
      </c>
    </row>
    <row r="548" spans="1:21" x14ac:dyDescent="0.3">
      <c r="A548">
        <v>9741</v>
      </c>
      <c r="B548" t="s">
        <v>3773</v>
      </c>
      <c r="C548" s="1">
        <v>42810</v>
      </c>
      <c r="D548" s="1">
        <v>42815</v>
      </c>
      <c r="E548" t="s">
        <v>22</v>
      </c>
      <c r="F548" t="s">
        <v>3039</v>
      </c>
      <c r="G548" t="s">
        <v>3040</v>
      </c>
      <c r="H548" t="s">
        <v>71</v>
      </c>
      <c r="I548" t="s">
        <v>26</v>
      </c>
      <c r="J548" t="s">
        <v>62</v>
      </c>
      <c r="K548" t="s">
        <v>63</v>
      </c>
      <c r="L548">
        <v>90032</v>
      </c>
      <c r="M548" t="s">
        <v>64</v>
      </c>
      <c r="N548" t="s">
        <v>754</v>
      </c>
      <c r="O548" t="s">
        <v>31</v>
      </c>
      <c r="P548" t="s">
        <v>205</v>
      </c>
      <c r="Q548" t="s">
        <v>755</v>
      </c>
      <c r="R548">
        <v>140.67000000000002</v>
      </c>
      <c r="S548">
        <v>3</v>
      </c>
      <c r="T548">
        <v>0</v>
      </c>
      <c r="U548">
        <v>54.861300000000007</v>
      </c>
    </row>
    <row r="549" spans="1:21" x14ac:dyDescent="0.3">
      <c r="A549">
        <v>9740</v>
      </c>
      <c r="B549" t="s">
        <v>3773</v>
      </c>
      <c r="C549" s="1">
        <v>42810</v>
      </c>
      <c r="D549" s="1">
        <v>42815</v>
      </c>
      <c r="E549" t="s">
        <v>22</v>
      </c>
      <c r="F549" t="s">
        <v>3039</v>
      </c>
      <c r="G549" t="s">
        <v>3040</v>
      </c>
      <c r="H549" t="s">
        <v>71</v>
      </c>
      <c r="I549" t="s">
        <v>26</v>
      </c>
      <c r="J549" t="s">
        <v>62</v>
      </c>
      <c r="K549" t="s">
        <v>63</v>
      </c>
      <c r="L549">
        <v>90032</v>
      </c>
      <c r="M549" t="s">
        <v>64</v>
      </c>
      <c r="N549" t="s">
        <v>2235</v>
      </c>
      <c r="O549" t="s">
        <v>31</v>
      </c>
      <c r="P549" t="s">
        <v>47</v>
      </c>
      <c r="Q549" t="s">
        <v>2236</v>
      </c>
      <c r="R549">
        <v>19.68</v>
      </c>
      <c r="S549">
        <v>5</v>
      </c>
      <c r="T549">
        <v>0.2</v>
      </c>
      <c r="U549">
        <v>6.8879999999999981</v>
      </c>
    </row>
    <row r="550" spans="1:21" x14ac:dyDescent="0.3">
      <c r="A550">
        <v>9739</v>
      </c>
      <c r="B550" t="s">
        <v>3773</v>
      </c>
      <c r="C550" s="1">
        <v>42810</v>
      </c>
      <c r="D550" s="1">
        <v>42815</v>
      </c>
      <c r="E550" t="s">
        <v>22</v>
      </c>
      <c r="F550" t="s">
        <v>3039</v>
      </c>
      <c r="G550" t="s">
        <v>3040</v>
      </c>
      <c r="H550" t="s">
        <v>71</v>
      </c>
      <c r="I550" t="s">
        <v>26</v>
      </c>
      <c r="J550" t="s">
        <v>62</v>
      </c>
      <c r="K550" t="s">
        <v>63</v>
      </c>
      <c r="L550">
        <v>90032</v>
      </c>
      <c r="M550" t="s">
        <v>64</v>
      </c>
      <c r="N550" t="s">
        <v>2615</v>
      </c>
      <c r="O550" t="s">
        <v>31</v>
      </c>
      <c r="P550" t="s">
        <v>47</v>
      </c>
      <c r="Q550" t="s">
        <v>2616</v>
      </c>
      <c r="R550">
        <v>70.463999999999999</v>
      </c>
      <c r="S550">
        <v>6</v>
      </c>
      <c r="T550">
        <v>0.2</v>
      </c>
      <c r="U550">
        <v>22.900799999999997</v>
      </c>
    </row>
    <row r="551" spans="1:21" x14ac:dyDescent="0.3">
      <c r="A551">
        <v>9738</v>
      </c>
      <c r="B551" t="s">
        <v>3773</v>
      </c>
      <c r="C551" s="1">
        <v>42810</v>
      </c>
      <c r="D551" s="1">
        <v>42815</v>
      </c>
      <c r="E551" t="s">
        <v>22</v>
      </c>
      <c r="F551" t="s">
        <v>3039</v>
      </c>
      <c r="G551" t="s">
        <v>3040</v>
      </c>
      <c r="H551" t="s">
        <v>71</v>
      </c>
      <c r="I551" t="s">
        <v>26</v>
      </c>
      <c r="J551" t="s">
        <v>62</v>
      </c>
      <c r="K551" t="s">
        <v>63</v>
      </c>
      <c r="L551">
        <v>90032</v>
      </c>
      <c r="M551" t="s">
        <v>64</v>
      </c>
      <c r="N551" t="s">
        <v>1959</v>
      </c>
      <c r="O551" t="s">
        <v>31</v>
      </c>
      <c r="P551" t="s">
        <v>44</v>
      </c>
      <c r="Q551" t="s">
        <v>1960</v>
      </c>
      <c r="R551">
        <v>310.12</v>
      </c>
      <c r="S551">
        <v>2</v>
      </c>
      <c r="T551">
        <v>0</v>
      </c>
      <c r="U551">
        <v>80.631200000000007</v>
      </c>
    </row>
    <row r="552" spans="1:21" x14ac:dyDescent="0.3">
      <c r="A552">
        <v>8529</v>
      </c>
      <c r="B552" t="s">
        <v>3772</v>
      </c>
      <c r="C552" s="1">
        <v>42810</v>
      </c>
      <c r="D552" s="1">
        <v>42810</v>
      </c>
      <c r="E552" t="s">
        <v>480</v>
      </c>
      <c r="F552" t="s">
        <v>2262</v>
      </c>
      <c r="G552" t="s">
        <v>2263</v>
      </c>
      <c r="H552" t="s">
        <v>25</v>
      </c>
      <c r="I552" t="s">
        <v>26</v>
      </c>
      <c r="J552" t="s">
        <v>532</v>
      </c>
      <c r="K552" t="s">
        <v>173</v>
      </c>
      <c r="L552">
        <v>43229</v>
      </c>
      <c r="M552" t="s">
        <v>54</v>
      </c>
      <c r="N552" t="s">
        <v>1940</v>
      </c>
      <c r="O552" t="s">
        <v>31</v>
      </c>
      <c r="P552" t="s">
        <v>44</v>
      </c>
      <c r="Q552" t="s">
        <v>1941</v>
      </c>
      <c r="R552">
        <v>54.224000000000004</v>
      </c>
      <c r="S552">
        <v>2</v>
      </c>
      <c r="T552">
        <v>0.2</v>
      </c>
      <c r="U552">
        <v>3.3889999999999993</v>
      </c>
    </row>
    <row r="553" spans="1:21" x14ac:dyDescent="0.3">
      <c r="A553">
        <v>8527</v>
      </c>
      <c r="B553" t="s">
        <v>3772</v>
      </c>
      <c r="C553" s="1">
        <v>42810</v>
      </c>
      <c r="D553" s="1">
        <v>42810</v>
      </c>
      <c r="E553" t="s">
        <v>480</v>
      </c>
      <c r="F553" t="s">
        <v>2262</v>
      </c>
      <c r="G553" t="s">
        <v>2263</v>
      </c>
      <c r="H553" t="s">
        <v>25</v>
      </c>
      <c r="I553" t="s">
        <v>26</v>
      </c>
      <c r="J553" t="s">
        <v>532</v>
      </c>
      <c r="K553" t="s">
        <v>173</v>
      </c>
      <c r="L553">
        <v>43229</v>
      </c>
      <c r="M553" t="s">
        <v>54</v>
      </c>
      <c r="N553" t="s">
        <v>437</v>
      </c>
      <c r="O553" t="s">
        <v>31</v>
      </c>
      <c r="P553" t="s">
        <v>47</v>
      </c>
      <c r="Q553" t="s">
        <v>1950</v>
      </c>
      <c r="R553">
        <v>5.1930000000000005</v>
      </c>
      <c r="S553">
        <v>3</v>
      </c>
      <c r="T553">
        <v>0.7</v>
      </c>
      <c r="U553">
        <v>-3.4619999999999997</v>
      </c>
    </row>
    <row r="554" spans="1:21" x14ac:dyDescent="0.3">
      <c r="A554">
        <v>1930</v>
      </c>
      <c r="B554" t="s">
        <v>3770</v>
      </c>
      <c r="C554" s="1">
        <v>42810</v>
      </c>
      <c r="D554" s="1">
        <v>42812</v>
      </c>
      <c r="E554" t="s">
        <v>59</v>
      </c>
      <c r="F554" t="s">
        <v>1103</v>
      </c>
      <c r="G554" t="s">
        <v>1104</v>
      </c>
      <c r="H554" t="s">
        <v>37</v>
      </c>
      <c r="I554" t="s">
        <v>26</v>
      </c>
      <c r="J554" t="s">
        <v>370</v>
      </c>
      <c r="K554" t="s">
        <v>371</v>
      </c>
      <c r="L554">
        <v>98105</v>
      </c>
      <c r="M554" t="s">
        <v>64</v>
      </c>
      <c r="N554" t="s">
        <v>1065</v>
      </c>
      <c r="O554" t="s">
        <v>31</v>
      </c>
      <c r="P554" t="s">
        <v>44</v>
      </c>
      <c r="Q554" t="s">
        <v>1066</v>
      </c>
      <c r="R554">
        <v>46.51</v>
      </c>
      <c r="S554">
        <v>1</v>
      </c>
      <c r="T554">
        <v>0</v>
      </c>
      <c r="U554">
        <v>1.8603999999999985</v>
      </c>
    </row>
    <row r="555" spans="1:21" x14ac:dyDescent="0.3">
      <c r="A555">
        <v>1929</v>
      </c>
      <c r="B555" t="s">
        <v>3770</v>
      </c>
      <c r="C555" s="1">
        <v>42810</v>
      </c>
      <c r="D555" s="1">
        <v>42812</v>
      </c>
      <c r="E555" t="s">
        <v>59</v>
      </c>
      <c r="F555" t="s">
        <v>1103</v>
      </c>
      <c r="G555" t="s">
        <v>1104</v>
      </c>
      <c r="H555" t="s">
        <v>37</v>
      </c>
      <c r="I555" t="s">
        <v>26</v>
      </c>
      <c r="J555" t="s">
        <v>370</v>
      </c>
      <c r="K555" t="s">
        <v>371</v>
      </c>
      <c r="L555">
        <v>98105</v>
      </c>
      <c r="M555" t="s">
        <v>64</v>
      </c>
      <c r="N555" t="s">
        <v>2305</v>
      </c>
      <c r="O555" t="s">
        <v>31</v>
      </c>
      <c r="P555" t="s">
        <v>32</v>
      </c>
      <c r="Q555" t="s">
        <v>2306</v>
      </c>
      <c r="R555">
        <v>6.48</v>
      </c>
      <c r="S555">
        <v>1</v>
      </c>
      <c r="T555">
        <v>0</v>
      </c>
      <c r="U555">
        <v>3.1104000000000003</v>
      </c>
    </row>
    <row r="556" spans="1:21" x14ac:dyDescent="0.3">
      <c r="A556">
        <v>7922</v>
      </c>
      <c r="B556" t="s">
        <v>3766</v>
      </c>
      <c r="C556" s="1">
        <v>42807</v>
      </c>
      <c r="D556" s="1">
        <v>42811</v>
      </c>
      <c r="E556" t="s">
        <v>22</v>
      </c>
      <c r="F556" t="s">
        <v>3208</v>
      </c>
      <c r="G556" t="s">
        <v>3209</v>
      </c>
      <c r="H556" t="s">
        <v>25</v>
      </c>
      <c r="I556" t="s">
        <v>26</v>
      </c>
      <c r="J556" t="s">
        <v>427</v>
      </c>
      <c r="K556" t="s">
        <v>1144</v>
      </c>
      <c r="L556">
        <v>21044</v>
      </c>
      <c r="M556" t="s">
        <v>54</v>
      </c>
      <c r="N556" t="s">
        <v>1279</v>
      </c>
      <c r="O556" t="s">
        <v>31</v>
      </c>
      <c r="P556" t="s">
        <v>47</v>
      </c>
      <c r="Q556" t="s">
        <v>1280</v>
      </c>
      <c r="R556">
        <v>174.3</v>
      </c>
      <c r="S556">
        <v>3</v>
      </c>
      <c r="T556">
        <v>0</v>
      </c>
      <c r="U556">
        <v>81.920999999999992</v>
      </c>
    </row>
    <row r="557" spans="1:21" x14ac:dyDescent="0.3">
      <c r="A557">
        <v>7233</v>
      </c>
      <c r="B557" t="s">
        <v>3765</v>
      </c>
      <c r="C557" s="1">
        <v>42807</v>
      </c>
      <c r="D557" s="1">
        <v>42809</v>
      </c>
      <c r="E557" t="s">
        <v>68</v>
      </c>
      <c r="F557" t="s">
        <v>552</v>
      </c>
      <c r="G557" t="s">
        <v>553</v>
      </c>
      <c r="H557" t="s">
        <v>25</v>
      </c>
      <c r="I557" t="s">
        <v>26</v>
      </c>
      <c r="J557" t="s">
        <v>1740</v>
      </c>
      <c r="K557" t="s">
        <v>1241</v>
      </c>
      <c r="L557">
        <v>6824</v>
      </c>
      <c r="M557" t="s">
        <v>54</v>
      </c>
      <c r="N557" t="s">
        <v>3576</v>
      </c>
      <c r="O557" t="s">
        <v>31</v>
      </c>
      <c r="P557" t="s">
        <v>32</v>
      </c>
      <c r="Q557" t="s">
        <v>3577</v>
      </c>
      <c r="R557">
        <v>27.12</v>
      </c>
      <c r="S557">
        <v>4</v>
      </c>
      <c r="T557">
        <v>0</v>
      </c>
      <c r="U557">
        <v>12.475199999999999</v>
      </c>
    </row>
    <row r="558" spans="1:21" x14ac:dyDescent="0.3">
      <c r="A558">
        <v>7232</v>
      </c>
      <c r="B558" t="s">
        <v>3765</v>
      </c>
      <c r="C558" s="1">
        <v>42807</v>
      </c>
      <c r="D558" s="1">
        <v>42809</v>
      </c>
      <c r="E558" t="s">
        <v>68</v>
      </c>
      <c r="F558" t="s">
        <v>552</v>
      </c>
      <c r="G558" t="s">
        <v>553</v>
      </c>
      <c r="H558" t="s">
        <v>25</v>
      </c>
      <c r="I558" t="s">
        <v>26</v>
      </c>
      <c r="J558" t="s">
        <v>1740</v>
      </c>
      <c r="K558" t="s">
        <v>1241</v>
      </c>
      <c r="L558">
        <v>6824</v>
      </c>
      <c r="M558" t="s">
        <v>54</v>
      </c>
      <c r="N558" t="s">
        <v>3555</v>
      </c>
      <c r="O558" t="s">
        <v>31</v>
      </c>
      <c r="P558" t="s">
        <v>205</v>
      </c>
      <c r="Q558" t="s">
        <v>3556</v>
      </c>
      <c r="R558">
        <v>465.16</v>
      </c>
      <c r="S558">
        <v>2</v>
      </c>
      <c r="T558">
        <v>0</v>
      </c>
      <c r="U558">
        <v>120.94159999999999</v>
      </c>
    </row>
    <row r="559" spans="1:21" x14ac:dyDescent="0.3">
      <c r="A559">
        <v>7231</v>
      </c>
      <c r="B559" t="s">
        <v>3765</v>
      </c>
      <c r="C559" s="1">
        <v>42807</v>
      </c>
      <c r="D559" s="1">
        <v>42809</v>
      </c>
      <c r="E559" t="s">
        <v>68</v>
      </c>
      <c r="F559" t="s">
        <v>552</v>
      </c>
      <c r="G559" t="s">
        <v>553</v>
      </c>
      <c r="H559" t="s">
        <v>25</v>
      </c>
      <c r="I559" t="s">
        <v>26</v>
      </c>
      <c r="J559" t="s">
        <v>1740</v>
      </c>
      <c r="K559" t="s">
        <v>1241</v>
      </c>
      <c r="L559">
        <v>6824</v>
      </c>
      <c r="M559" t="s">
        <v>54</v>
      </c>
      <c r="N559" t="s">
        <v>2093</v>
      </c>
      <c r="O559" t="s">
        <v>31</v>
      </c>
      <c r="P559" t="s">
        <v>47</v>
      </c>
      <c r="Q559" t="s">
        <v>2094</v>
      </c>
      <c r="R559">
        <v>30.88</v>
      </c>
      <c r="S559">
        <v>2</v>
      </c>
      <c r="T559">
        <v>0</v>
      </c>
      <c r="U559">
        <v>15.44</v>
      </c>
    </row>
    <row r="560" spans="1:21" x14ac:dyDescent="0.3">
      <c r="A560">
        <v>5570</v>
      </c>
      <c r="B560" t="s">
        <v>3762</v>
      </c>
      <c r="C560" s="1">
        <v>42807</v>
      </c>
      <c r="D560" s="1">
        <v>42807</v>
      </c>
      <c r="E560" t="s">
        <v>480</v>
      </c>
      <c r="F560" t="s">
        <v>3150</v>
      </c>
      <c r="G560" t="s">
        <v>3151</v>
      </c>
      <c r="H560" t="s">
        <v>37</v>
      </c>
      <c r="I560" t="s">
        <v>26</v>
      </c>
      <c r="J560" t="s">
        <v>476</v>
      </c>
      <c r="K560" t="s">
        <v>39</v>
      </c>
      <c r="L560">
        <v>60610</v>
      </c>
      <c r="M560" t="s">
        <v>29</v>
      </c>
      <c r="N560" t="s">
        <v>1768</v>
      </c>
      <c r="O560" t="s">
        <v>31</v>
      </c>
      <c r="P560" t="s">
        <v>32</v>
      </c>
      <c r="Q560" t="s">
        <v>1769</v>
      </c>
      <c r="R560">
        <v>15.552000000000003</v>
      </c>
      <c r="S560">
        <v>3</v>
      </c>
      <c r="T560">
        <v>0.2</v>
      </c>
      <c r="U560">
        <v>5.6375999999999999</v>
      </c>
    </row>
    <row r="561" spans="1:21" x14ac:dyDescent="0.3">
      <c r="A561">
        <v>5567</v>
      </c>
      <c r="B561" t="s">
        <v>3762</v>
      </c>
      <c r="C561" s="1">
        <v>42807</v>
      </c>
      <c r="D561" s="1">
        <v>42807</v>
      </c>
      <c r="E561" t="s">
        <v>480</v>
      </c>
      <c r="F561" t="s">
        <v>3150</v>
      </c>
      <c r="G561" t="s">
        <v>3151</v>
      </c>
      <c r="H561" t="s">
        <v>37</v>
      </c>
      <c r="I561" t="s">
        <v>26</v>
      </c>
      <c r="J561" t="s">
        <v>476</v>
      </c>
      <c r="K561" t="s">
        <v>39</v>
      </c>
      <c r="L561">
        <v>60610</v>
      </c>
      <c r="M561" t="s">
        <v>29</v>
      </c>
      <c r="N561" t="s">
        <v>922</v>
      </c>
      <c r="O561" t="s">
        <v>31</v>
      </c>
      <c r="P561" t="s">
        <v>56</v>
      </c>
      <c r="Q561" t="s">
        <v>923</v>
      </c>
      <c r="R561">
        <v>29.760000000000005</v>
      </c>
      <c r="S561">
        <v>5</v>
      </c>
      <c r="T561">
        <v>0.2</v>
      </c>
      <c r="U561">
        <v>1.8599999999999994</v>
      </c>
    </row>
    <row r="562" spans="1:21" x14ac:dyDescent="0.3">
      <c r="A562">
        <v>5565</v>
      </c>
      <c r="B562" t="s">
        <v>3762</v>
      </c>
      <c r="C562" s="1">
        <v>42807</v>
      </c>
      <c r="D562" s="1">
        <v>42807</v>
      </c>
      <c r="E562" t="s">
        <v>480</v>
      </c>
      <c r="F562" t="s">
        <v>3150</v>
      </c>
      <c r="G562" t="s">
        <v>3151</v>
      </c>
      <c r="H562" t="s">
        <v>37</v>
      </c>
      <c r="I562" t="s">
        <v>26</v>
      </c>
      <c r="J562" t="s">
        <v>476</v>
      </c>
      <c r="K562" t="s">
        <v>39</v>
      </c>
      <c r="L562">
        <v>60610</v>
      </c>
      <c r="M562" t="s">
        <v>29</v>
      </c>
      <c r="N562" t="s">
        <v>3763</v>
      </c>
      <c r="O562" t="s">
        <v>31</v>
      </c>
      <c r="P562" t="s">
        <v>56</v>
      </c>
      <c r="Q562" t="s">
        <v>3764</v>
      </c>
      <c r="R562">
        <v>19.456000000000003</v>
      </c>
      <c r="S562">
        <v>4</v>
      </c>
      <c r="T562">
        <v>0.2</v>
      </c>
      <c r="U562">
        <v>2.188799999999997</v>
      </c>
    </row>
    <row r="563" spans="1:21" x14ac:dyDescent="0.3">
      <c r="A563">
        <v>4459</v>
      </c>
      <c r="B563" t="s">
        <v>3761</v>
      </c>
      <c r="C563" s="1">
        <v>42807</v>
      </c>
      <c r="D563" s="1">
        <v>42814</v>
      </c>
      <c r="E563" t="s">
        <v>22</v>
      </c>
      <c r="F563" t="s">
        <v>1121</v>
      </c>
      <c r="G563" t="s">
        <v>1122</v>
      </c>
      <c r="H563" t="s">
        <v>25</v>
      </c>
      <c r="I563" t="s">
        <v>26</v>
      </c>
      <c r="J563" t="s">
        <v>662</v>
      </c>
      <c r="K563" t="s">
        <v>663</v>
      </c>
      <c r="L563">
        <v>80219</v>
      </c>
      <c r="M563" t="s">
        <v>64</v>
      </c>
      <c r="N563" t="s">
        <v>1073</v>
      </c>
      <c r="O563" t="s">
        <v>31</v>
      </c>
      <c r="P563" t="s">
        <v>460</v>
      </c>
      <c r="Q563" t="s">
        <v>1074</v>
      </c>
      <c r="R563">
        <v>1332.4960000000001</v>
      </c>
      <c r="S563">
        <v>2</v>
      </c>
      <c r="T563">
        <v>0.2</v>
      </c>
      <c r="U563">
        <v>-299.8116</v>
      </c>
    </row>
    <row r="564" spans="1:21" x14ac:dyDescent="0.3">
      <c r="A564">
        <v>3069</v>
      </c>
      <c r="B564" t="s">
        <v>3760</v>
      </c>
      <c r="C564" s="1">
        <v>42807</v>
      </c>
      <c r="D564" s="1">
        <v>42812</v>
      </c>
      <c r="E564" t="s">
        <v>59</v>
      </c>
      <c r="F564" t="s">
        <v>2166</v>
      </c>
      <c r="G564" t="s">
        <v>2167</v>
      </c>
      <c r="H564" t="s">
        <v>37</v>
      </c>
      <c r="I564" t="s">
        <v>26</v>
      </c>
      <c r="J564" t="s">
        <v>957</v>
      </c>
      <c r="K564" t="s">
        <v>958</v>
      </c>
      <c r="L564">
        <v>87105</v>
      </c>
      <c r="M564" t="s">
        <v>64</v>
      </c>
      <c r="N564" t="s">
        <v>2285</v>
      </c>
      <c r="O564" t="s">
        <v>31</v>
      </c>
      <c r="P564" t="s">
        <v>32</v>
      </c>
      <c r="Q564" t="s">
        <v>2286</v>
      </c>
      <c r="R564">
        <v>288.24</v>
      </c>
      <c r="S564">
        <v>6</v>
      </c>
      <c r="T564">
        <v>0</v>
      </c>
      <c r="U564">
        <v>138.35519999999997</v>
      </c>
    </row>
    <row r="565" spans="1:21" x14ac:dyDescent="0.3">
      <c r="A565">
        <v>3068</v>
      </c>
      <c r="B565" t="s">
        <v>3760</v>
      </c>
      <c r="C565" s="1">
        <v>42807</v>
      </c>
      <c r="D565" s="1">
        <v>42812</v>
      </c>
      <c r="E565" t="s">
        <v>59</v>
      </c>
      <c r="F565" t="s">
        <v>2166</v>
      </c>
      <c r="G565" t="s">
        <v>2167</v>
      </c>
      <c r="H565" t="s">
        <v>37</v>
      </c>
      <c r="I565" t="s">
        <v>26</v>
      </c>
      <c r="J565" t="s">
        <v>957</v>
      </c>
      <c r="K565" t="s">
        <v>958</v>
      </c>
      <c r="L565">
        <v>87105</v>
      </c>
      <c r="M565" t="s">
        <v>64</v>
      </c>
      <c r="N565" t="s">
        <v>3521</v>
      </c>
      <c r="O565" t="s">
        <v>31</v>
      </c>
      <c r="P565" t="s">
        <v>32</v>
      </c>
      <c r="Q565" t="s">
        <v>3522</v>
      </c>
      <c r="R565">
        <v>45.36</v>
      </c>
      <c r="S565">
        <v>7</v>
      </c>
      <c r="T565">
        <v>0</v>
      </c>
      <c r="U565">
        <v>21.772800000000004</v>
      </c>
    </row>
    <row r="566" spans="1:21" x14ac:dyDescent="0.3">
      <c r="A566">
        <v>3065</v>
      </c>
      <c r="B566" t="s">
        <v>3760</v>
      </c>
      <c r="C566" s="1">
        <v>42807</v>
      </c>
      <c r="D566" s="1">
        <v>42812</v>
      </c>
      <c r="E566" t="s">
        <v>59</v>
      </c>
      <c r="F566" t="s">
        <v>2166</v>
      </c>
      <c r="G566" t="s">
        <v>2167</v>
      </c>
      <c r="H566" t="s">
        <v>37</v>
      </c>
      <c r="I566" t="s">
        <v>26</v>
      </c>
      <c r="J566" t="s">
        <v>957</v>
      </c>
      <c r="K566" t="s">
        <v>958</v>
      </c>
      <c r="L566">
        <v>87105</v>
      </c>
      <c r="M566" t="s">
        <v>64</v>
      </c>
      <c r="N566" t="s">
        <v>2059</v>
      </c>
      <c r="O566" t="s">
        <v>31</v>
      </c>
      <c r="P566" t="s">
        <v>44</v>
      </c>
      <c r="Q566" t="s">
        <v>2060</v>
      </c>
      <c r="R566">
        <v>90.8</v>
      </c>
      <c r="S566">
        <v>8</v>
      </c>
      <c r="T566">
        <v>0</v>
      </c>
      <c r="U566">
        <v>25.424000000000007</v>
      </c>
    </row>
    <row r="567" spans="1:21" x14ac:dyDescent="0.3">
      <c r="A567">
        <v>2163</v>
      </c>
      <c r="B567" t="s">
        <v>3759</v>
      </c>
      <c r="C567" s="1">
        <v>42807</v>
      </c>
      <c r="D567" s="1">
        <v>42813</v>
      </c>
      <c r="E567" t="s">
        <v>22</v>
      </c>
      <c r="F567" t="s">
        <v>1961</v>
      </c>
      <c r="G567" t="s">
        <v>1962</v>
      </c>
      <c r="H567" t="s">
        <v>37</v>
      </c>
      <c r="I567" t="s">
        <v>26</v>
      </c>
      <c r="J567" t="s">
        <v>2024</v>
      </c>
      <c r="K567" t="s">
        <v>63</v>
      </c>
      <c r="L567">
        <v>95336</v>
      </c>
      <c r="M567" t="s">
        <v>64</v>
      </c>
      <c r="N567" t="s">
        <v>2256</v>
      </c>
      <c r="O567" t="s">
        <v>31</v>
      </c>
      <c r="P567" t="s">
        <v>32</v>
      </c>
      <c r="Q567" t="s">
        <v>2257</v>
      </c>
      <c r="R567">
        <v>314.54999999999995</v>
      </c>
      <c r="S567">
        <v>3</v>
      </c>
      <c r="T567">
        <v>0</v>
      </c>
      <c r="U567">
        <v>150.98399999999998</v>
      </c>
    </row>
    <row r="568" spans="1:21" x14ac:dyDescent="0.3">
      <c r="A568">
        <v>5387</v>
      </c>
      <c r="B568" t="s">
        <v>3757</v>
      </c>
      <c r="C568" s="1">
        <v>42806</v>
      </c>
      <c r="D568" s="1">
        <v>42811</v>
      </c>
      <c r="E568" t="s">
        <v>22</v>
      </c>
      <c r="F568" t="s">
        <v>425</v>
      </c>
      <c r="G568" t="s">
        <v>426</v>
      </c>
      <c r="H568" t="s">
        <v>25</v>
      </c>
      <c r="I568" t="s">
        <v>26</v>
      </c>
      <c r="J568" t="s">
        <v>3758</v>
      </c>
      <c r="K568" t="s">
        <v>224</v>
      </c>
      <c r="L568">
        <v>72756</v>
      </c>
      <c r="M568" t="s">
        <v>74</v>
      </c>
      <c r="N568" t="s">
        <v>1340</v>
      </c>
      <c r="O568" t="s">
        <v>31</v>
      </c>
      <c r="P568" t="s">
        <v>47</v>
      </c>
      <c r="Q568" t="s">
        <v>1062</v>
      </c>
      <c r="R568">
        <v>40.410000000000004</v>
      </c>
      <c r="S568">
        <v>9</v>
      </c>
      <c r="T568">
        <v>0</v>
      </c>
      <c r="U568">
        <v>18.5886</v>
      </c>
    </row>
    <row r="569" spans="1:21" x14ac:dyDescent="0.3">
      <c r="A569">
        <v>4636</v>
      </c>
      <c r="B569" t="s">
        <v>3756</v>
      </c>
      <c r="C569" s="1">
        <v>42806</v>
      </c>
      <c r="D569" s="1">
        <v>42811</v>
      </c>
      <c r="E569" t="s">
        <v>22</v>
      </c>
      <c r="F569" t="s">
        <v>2299</v>
      </c>
      <c r="G569" t="s">
        <v>2300</v>
      </c>
      <c r="H569" t="s">
        <v>71</v>
      </c>
      <c r="I569" t="s">
        <v>26</v>
      </c>
      <c r="J569" t="s">
        <v>161</v>
      </c>
      <c r="K569" t="s">
        <v>63</v>
      </c>
      <c r="L569">
        <v>94122</v>
      </c>
      <c r="M569" t="s">
        <v>64</v>
      </c>
      <c r="N569" t="s">
        <v>709</v>
      </c>
      <c r="O569" t="s">
        <v>31</v>
      </c>
      <c r="P569" t="s">
        <v>44</v>
      </c>
      <c r="Q569" t="s">
        <v>710</v>
      </c>
      <c r="R569">
        <v>242.94</v>
      </c>
      <c r="S569">
        <v>3</v>
      </c>
      <c r="T569">
        <v>0</v>
      </c>
      <c r="U569">
        <v>9.7175999999999902</v>
      </c>
    </row>
    <row r="570" spans="1:21" x14ac:dyDescent="0.3">
      <c r="A570">
        <v>7147</v>
      </c>
      <c r="B570" t="s">
        <v>3753</v>
      </c>
      <c r="C570" s="1">
        <v>42805</v>
      </c>
      <c r="D570" s="1">
        <v>42810</v>
      </c>
      <c r="E570" t="s">
        <v>22</v>
      </c>
      <c r="F570" t="s">
        <v>1194</v>
      </c>
      <c r="G570" t="s">
        <v>1195</v>
      </c>
      <c r="H570" t="s">
        <v>37</v>
      </c>
      <c r="I570" t="s">
        <v>26</v>
      </c>
      <c r="J570" t="s">
        <v>52</v>
      </c>
      <c r="K570" t="s">
        <v>53</v>
      </c>
      <c r="L570">
        <v>19140</v>
      </c>
      <c r="M570" t="s">
        <v>54</v>
      </c>
      <c r="N570" t="s">
        <v>2386</v>
      </c>
      <c r="O570" t="s">
        <v>31</v>
      </c>
      <c r="P570" t="s">
        <v>44</v>
      </c>
      <c r="Q570" t="s">
        <v>2387</v>
      </c>
      <c r="R570">
        <v>43.28</v>
      </c>
      <c r="S570">
        <v>1</v>
      </c>
      <c r="T570">
        <v>0.2</v>
      </c>
      <c r="U570">
        <v>3.2460000000000022</v>
      </c>
    </row>
    <row r="571" spans="1:21" x14ac:dyDescent="0.3">
      <c r="A571">
        <v>7145</v>
      </c>
      <c r="B571" t="s">
        <v>3753</v>
      </c>
      <c r="C571" s="1">
        <v>42805</v>
      </c>
      <c r="D571" s="1">
        <v>42810</v>
      </c>
      <c r="E571" t="s">
        <v>22</v>
      </c>
      <c r="F571" t="s">
        <v>1194</v>
      </c>
      <c r="G571" t="s">
        <v>1195</v>
      </c>
      <c r="H571" t="s">
        <v>37</v>
      </c>
      <c r="I571" t="s">
        <v>26</v>
      </c>
      <c r="J571" t="s">
        <v>52</v>
      </c>
      <c r="K571" t="s">
        <v>53</v>
      </c>
      <c r="L571">
        <v>19140</v>
      </c>
      <c r="M571" t="s">
        <v>54</v>
      </c>
      <c r="N571" t="s">
        <v>1098</v>
      </c>
      <c r="O571" t="s">
        <v>31</v>
      </c>
      <c r="P571" t="s">
        <v>47</v>
      </c>
      <c r="Q571" t="s">
        <v>1099</v>
      </c>
      <c r="R571">
        <v>12.294</v>
      </c>
      <c r="S571">
        <v>1</v>
      </c>
      <c r="T571">
        <v>0.7</v>
      </c>
      <c r="U571">
        <v>-8.6057999999999986</v>
      </c>
    </row>
    <row r="572" spans="1:21" x14ac:dyDescent="0.3">
      <c r="A572">
        <v>2994</v>
      </c>
      <c r="B572" t="s">
        <v>3752</v>
      </c>
      <c r="C572" s="1">
        <v>42805</v>
      </c>
      <c r="D572" s="1">
        <v>42811</v>
      </c>
      <c r="E572" t="s">
        <v>22</v>
      </c>
      <c r="F572" t="s">
        <v>2917</v>
      </c>
      <c r="G572" t="s">
        <v>2918</v>
      </c>
      <c r="H572" t="s">
        <v>25</v>
      </c>
      <c r="I572" t="s">
        <v>26</v>
      </c>
      <c r="J572" t="s">
        <v>338</v>
      </c>
      <c r="K572" t="s">
        <v>245</v>
      </c>
      <c r="L572">
        <v>48227</v>
      </c>
      <c r="M572" t="s">
        <v>29</v>
      </c>
      <c r="N572" t="s">
        <v>267</v>
      </c>
      <c r="O572" t="s">
        <v>31</v>
      </c>
      <c r="P572" t="s">
        <v>47</v>
      </c>
      <c r="Q572" t="s">
        <v>268</v>
      </c>
      <c r="R572">
        <v>895.92</v>
      </c>
      <c r="S572">
        <v>4</v>
      </c>
      <c r="T572">
        <v>0</v>
      </c>
      <c r="U572">
        <v>421.08239999999995</v>
      </c>
    </row>
    <row r="573" spans="1:21" x14ac:dyDescent="0.3">
      <c r="A573">
        <v>4998</v>
      </c>
      <c r="B573" t="s">
        <v>3749</v>
      </c>
      <c r="C573" s="1">
        <v>42804</v>
      </c>
      <c r="D573" s="1">
        <v>42809</v>
      </c>
      <c r="E573" t="s">
        <v>22</v>
      </c>
      <c r="F573" t="s">
        <v>2496</v>
      </c>
      <c r="G573" t="s">
        <v>2497</v>
      </c>
      <c r="H573" t="s">
        <v>71</v>
      </c>
      <c r="I573" t="s">
        <v>26</v>
      </c>
      <c r="J573" t="s">
        <v>746</v>
      </c>
      <c r="K573" t="s">
        <v>581</v>
      </c>
      <c r="L573">
        <v>27604</v>
      </c>
      <c r="M573" t="s">
        <v>74</v>
      </c>
      <c r="N573" t="s">
        <v>3037</v>
      </c>
      <c r="O573" t="s">
        <v>31</v>
      </c>
      <c r="P573" t="s">
        <v>47</v>
      </c>
      <c r="Q573" t="s">
        <v>3038</v>
      </c>
      <c r="R573">
        <v>13.092000000000002</v>
      </c>
      <c r="S573">
        <v>4</v>
      </c>
      <c r="T573">
        <v>0.7</v>
      </c>
      <c r="U573">
        <v>-10.037199999999999</v>
      </c>
    </row>
    <row r="574" spans="1:21" x14ac:dyDescent="0.3">
      <c r="A574">
        <v>4997</v>
      </c>
      <c r="B574" t="s">
        <v>3749</v>
      </c>
      <c r="C574" s="1">
        <v>42804</v>
      </c>
      <c r="D574" s="1">
        <v>42809</v>
      </c>
      <c r="E574" t="s">
        <v>22</v>
      </c>
      <c r="F574" t="s">
        <v>2496</v>
      </c>
      <c r="G574" t="s">
        <v>2497</v>
      </c>
      <c r="H574" t="s">
        <v>71</v>
      </c>
      <c r="I574" t="s">
        <v>26</v>
      </c>
      <c r="J574" t="s">
        <v>746</v>
      </c>
      <c r="K574" t="s">
        <v>581</v>
      </c>
      <c r="L574">
        <v>27604</v>
      </c>
      <c r="M574" t="s">
        <v>74</v>
      </c>
      <c r="N574" t="s">
        <v>3506</v>
      </c>
      <c r="O574" t="s">
        <v>31</v>
      </c>
      <c r="P574" t="s">
        <v>205</v>
      </c>
      <c r="Q574" t="s">
        <v>3507</v>
      </c>
      <c r="R574">
        <v>48.783999999999999</v>
      </c>
      <c r="S574">
        <v>1</v>
      </c>
      <c r="T574">
        <v>0.2</v>
      </c>
      <c r="U574">
        <v>3.6587999999999976</v>
      </c>
    </row>
    <row r="575" spans="1:21" x14ac:dyDescent="0.3">
      <c r="A575">
        <v>1254</v>
      </c>
      <c r="B575" t="s">
        <v>3747</v>
      </c>
      <c r="C575" s="1">
        <v>42804</v>
      </c>
      <c r="D575" s="1">
        <v>42808</v>
      </c>
      <c r="E575" t="s">
        <v>22</v>
      </c>
      <c r="F575" t="s">
        <v>3539</v>
      </c>
      <c r="G575" t="s">
        <v>3540</v>
      </c>
      <c r="H575" t="s">
        <v>37</v>
      </c>
      <c r="I575" t="s">
        <v>26</v>
      </c>
      <c r="J575" t="s">
        <v>1475</v>
      </c>
      <c r="K575" t="s">
        <v>53</v>
      </c>
      <c r="L575">
        <v>19013</v>
      </c>
      <c r="M575" t="s">
        <v>54</v>
      </c>
      <c r="N575" t="s">
        <v>3194</v>
      </c>
      <c r="O575" t="s">
        <v>31</v>
      </c>
      <c r="P575" t="s">
        <v>56</v>
      </c>
      <c r="Q575" t="s">
        <v>3195</v>
      </c>
      <c r="R575">
        <v>5.2480000000000002</v>
      </c>
      <c r="S575">
        <v>2</v>
      </c>
      <c r="T575">
        <v>0.2</v>
      </c>
      <c r="U575">
        <v>0.59039999999999915</v>
      </c>
    </row>
    <row r="576" spans="1:21" x14ac:dyDescent="0.3">
      <c r="A576">
        <v>8541</v>
      </c>
      <c r="B576" t="s">
        <v>3746</v>
      </c>
      <c r="C576" s="1">
        <v>42803</v>
      </c>
      <c r="D576" s="1">
        <v>42807</v>
      </c>
      <c r="E576" t="s">
        <v>22</v>
      </c>
      <c r="F576" t="s">
        <v>1791</v>
      </c>
      <c r="G576" t="s">
        <v>1792</v>
      </c>
      <c r="H576" t="s">
        <v>25</v>
      </c>
      <c r="I576" t="s">
        <v>26</v>
      </c>
      <c r="J576" t="s">
        <v>62</v>
      </c>
      <c r="K576" t="s">
        <v>63</v>
      </c>
      <c r="L576">
        <v>90008</v>
      </c>
      <c r="M576" t="s">
        <v>64</v>
      </c>
      <c r="N576" t="s">
        <v>1436</v>
      </c>
      <c r="O576" t="s">
        <v>31</v>
      </c>
      <c r="P576" t="s">
        <v>47</v>
      </c>
      <c r="Q576" t="s">
        <v>1437</v>
      </c>
      <c r="R576">
        <v>30.84</v>
      </c>
      <c r="S576">
        <v>5</v>
      </c>
      <c r="T576">
        <v>0.2</v>
      </c>
      <c r="U576">
        <v>9.6374999999999993</v>
      </c>
    </row>
    <row r="577" spans="1:21" x14ac:dyDescent="0.3">
      <c r="A577">
        <v>4885</v>
      </c>
      <c r="B577" t="s">
        <v>3744</v>
      </c>
      <c r="C577" s="1">
        <v>42802</v>
      </c>
      <c r="D577" s="1">
        <v>42809</v>
      </c>
      <c r="E577" t="s">
        <v>22</v>
      </c>
      <c r="F577" t="s">
        <v>2301</v>
      </c>
      <c r="G577" t="s">
        <v>2302</v>
      </c>
      <c r="H577" t="s">
        <v>25</v>
      </c>
      <c r="I577" t="s">
        <v>26</v>
      </c>
      <c r="J577" t="s">
        <v>2419</v>
      </c>
      <c r="K577" t="s">
        <v>63</v>
      </c>
      <c r="L577">
        <v>92804</v>
      </c>
      <c r="M577" t="s">
        <v>64</v>
      </c>
      <c r="N577" t="s">
        <v>3055</v>
      </c>
      <c r="O577" t="s">
        <v>31</v>
      </c>
      <c r="P577" t="s">
        <v>56</v>
      </c>
      <c r="Q577" t="s">
        <v>3056</v>
      </c>
      <c r="R577">
        <v>3.36</v>
      </c>
      <c r="S577">
        <v>2</v>
      </c>
      <c r="T577">
        <v>0</v>
      </c>
      <c r="U577">
        <v>0.87360000000000015</v>
      </c>
    </row>
    <row r="578" spans="1:21" x14ac:dyDescent="0.3">
      <c r="A578">
        <v>4884</v>
      </c>
      <c r="B578" t="s">
        <v>3744</v>
      </c>
      <c r="C578" s="1">
        <v>42802</v>
      </c>
      <c r="D578" s="1">
        <v>42809</v>
      </c>
      <c r="E578" t="s">
        <v>22</v>
      </c>
      <c r="F578" t="s">
        <v>2301</v>
      </c>
      <c r="G578" t="s">
        <v>2302</v>
      </c>
      <c r="H578" t="s">
        <v>25</v>
      </c>
      <c r="I578" t="s">
        <v>26</v>
      </c>
      <c r="J578" t="s">
        <v>2419</v>
      </c>
      <c r="K578" t="s">
        <v>63</v>
      </c>
      <c r="L578">
        <v>92804</v>
      </c>
      <c r="M578" t="s">
        <v>64</v>
      </c>
      <c r="N578" t="s">
        <v>1362</v>
      </c>
      <c r="O578" t="s">
        <v>31</v>
      </c>
      <c r="P578" t="s">
        <v>47</v>
      </c>
      <c r="Q578" t="s">
        <v>1363</v>
      </c>
      <c r="R578">
        <v>171.20000000000002</v>
      </c>
      <c r="S578">
        <v>5</v>
      </c>
      <c r="T578">
        <v>0.2</v>
      </c>
      <c r="U578">
        <v>64.199999999999989</v>
      </c>
    </row>
    <row r="579" spans="1:21" x14ac:dyDescent="0.3">
      <c r="A579">
        <v>361</v>
      </c>
      <c r="B579" t="s">
        <v>3741</v>
      </c>
      <c r="C579" s="1">
        <v>42802</v>
      </c>
      <c r="D579" s="1">
        <v>42805</v>
      </c>
      <c r="E579" t="s">
        <v>68</v>
      </c>
      <c r="F579" t="s">
        <v>2965</v>
      </c>
      <c r="G579" t="s">
        <v>2966</v>
      </c>
      <c r="H579" t="s">
        <v>71</v>
      </c>
      <c r="I579" t="s">
        <v>26</v>
      </c>
      <c r="J579" t="s">
        <v>532</v>
      </c>
      <c r="K579" t="s">
        <v>73</v>
      </c>
      <c r="L579">
        <v>31907</v>
      </c>
      <c r="M579" t="s">
        <v>74</v>
      </c>
      <c r="N579" t="s">
        <v>2291</v>
      </c>
      <c r="O579" t="s">
        <v>31</v>
      </c>
      <c r="P579" t="s">
        <v>41</v>
      </c>
      <c r="Q579" t="s">
        <v>2292</v>
      </c>
      <c r="R579">
        <v>20.7</v>
      </c>
      <c r="S579">
        <v>2</v>
      </c>
      <c r="T579">
        <v>0</v>
      </c>
      <c r="U579">
        <v>9.9359999999999999</v>
      </c>
    </row>
    <row r="580" spans="1:21" x14ac:dyDescent="0.3">
      <c r="A580">
        <v>360</v>
      </c>
      <c r="B580" t="s">
        <v>3741</v>
      </c>
      <c r="C580" s="1">
        <v>42802</v>
      </c>
      <c r="D580" s="1">
        <v>42805</v>
      </c>
      <c r="E580" t="s">
        <v>68</v>
      </c>
      <c r="F580" t="s">
        <v>2965</v>
      </c>
      <c r="G580" t="s">
        <v>2966</v>
      </c>
      <c r="H580" t="s">
        <v>71</v>
      </c>
      <c r="I580" t="s">
        <v>26</v>
      </c>
      <c r="J580" t="s">
        <v>532</v>
      </c>
      <c r="K580" t="s">
        <v>73</v>
      </c>
      <c r="L580">
        <v>31907</v>
      </c>
      <c r="M580" t="s">
        <v>74</v>
      </c>
      <c r="N580" t="s">
        <v>3742</v>
      </c>
      <c r="O580" t="s">
        <v>31</v>
      </c>
      <c r="P580" t="s">
        <v>205</v>
      </c>
      <c r="Q580" t="s">
        <v>3743</v>
      </c>
      <c r="R580">
        <v>647.84</v>
      </c>
      <c r="S580">
        <v>8</v>
      </c>
      <c r="T580">
        <v>0</v>
      </c>
      <c r="U580">
        <v>168.4384</v>
      </c>
    </row>
    <row r="581" spans="1:21" x14ac:dyDescent="0.3">
      <c r="A581">
        <v>4904</v>
      </c>
      <c r="B581" t="s">
        <v>3740</v>
      </c>
      <c r="C581" s="1">
        <v>42801</v>
      </c>
      <c r="D581" s="1">
        <v>42806</v>
      </c>
      <c r="E581" t="s">
        <v>22</v>
      </c>
      <c r="F581" t="s">
        <v>2135</v>
      </c>
      <c r="G581" t="s">
        <v>2136</v>
      </c>
      <c r="H581" t="s">
        <v>25</v>
      </c>
      <c r="I581" t="s">
        <v>26</v>
      </c>
      <c r="J581" t="s">
        <v>331</v>
      </c>
      <c r="K581" t="s">
        <v>332</v>
      </c>
      <c r="L581">
        <v>10035</v>
      </c>
      <c r="M581" t="s">
        <v>54</v>
      </c>
      <c r="N581" t="s">
        <v>2078</v>
      </c>
      <c r="O581" t="s">
        <v>31</v>
      </c>
      <c r="P581" t="s">
        <v>41</v>
      </c>
      <c r="Q581" t="s">
        <v>2079</v>
      </c>
      <c r="R581">
        <v>91.59</v>
      </c>
      <c r="S581">
        <v>3</v>
      </c>
      <c r="T581">
        <v>0</v>
      </c>
      <c r="U581">
        <v>42.131399999999999</v>
      </c>
    </row>
    <row r="582" spans="1:21" x14ac:dyDescent="0.3">
      <c r="A582">
        <v>4903</v>
      </c>
      <c r="B582" t="s">
        <v>3740</v>
      </c>
      <c r="C582" s="1">
        <v>42801</v>
      </c>
      <c r="D582" s="1">
        <v>42806</v>
      </c>
      <c r="E582" t="s">
        <v>22</v>
      </c>
      <c r="F582" t="s">
        <v>2135</v>
      </c>
      <c r="G582" t="s">
        <v>2136</v>
      </c>
      <c r="H582" t="s">
        <v>25</v>
      </c>
      <c r="I582" t="s">
        <v>26</v>
      </c>
      <c r="J582" t="s">
        <v>331</v>
      </c>
      <c r="K582" t="s">
        <v>332</v>
      </c>
      <c r="L582">
        <v>10035</v>
      </c>
      <c r="M582" t="s">
        <v>54</v>
      </c>
      <c r="N582" t="s">
        <v>2252</v>
      </c>
      <c r="O582" t="s">
        <v>31</v>
      </c>
      <c r="P582" t="s">
        <v>47</v>
      </c>
      <c r="Q582" t="s">
        <v>2253</v>
      </c>
      <c r="R582">
        <v>25.92</v>
      </c>
      <c r="S582">
        <v>6</v>
      </c>
      <c r="T582">
        <v>0.2</v>
      </c>
      <c r="U582">
        <v>9.0719999999999992</v>
      </c>
    </row>
    <row r="583" spans="1:21" x14ac:dyDescent="0.3">
      <c r="A583">
        <v>9313</v>
      </c>
      <c r="B583" t="s">
        <v>3738</v>
      </c>
      <c r="C583" s="1">
        <v>42800</v>
      </c>
      <c r="D583" s="1">
        <v>42806</v>
      </c>
      <c r="E583" t="s">
        <v>22</v>
      </c>
      <c r="F583" t="s">
        <v>3329</v>
      </c>
      <c r="G583" t="s">
        <v>3330</v>
      </c>
      <c r="H583" t="s">
        <v>25</v>
      </c>
      <c r="I583" t="s">
        <v>26</v>
      </c>
      <c r="J583" t="s">
        <v>470</v>
      </c>
      <c r="K583" t="s">
        <v>28</v>
      </c>
      <c r="L583">
        <v>75220</v>
      </c>
      <c r="M583" t="s">
        <v>29</v>
      </c>
      <c r="N583" t="s">
        <v>619</v>
      </c>
      <c r="O583" t="s">
        <v>31</v>
      </c>
      <c r="P583" t="s">
        <v>56</v>
      </c>
      <c r="Q583" t="s">
        <v>620</v>
      </c>
      <c r="R583">
        <v>63.488</v>
      </c>
      <c r="S583">
        <v>4</v>
      </c>
      <c r="T583">
        <v>0.2</v>
      </c>
      <c r="U583">
        <v>4.7616000000000014</v>
      </c>
    </row>
    <row r="584" spans="1:21" x14ac:dyDescent="0.3">
      <c r="A584">
        <v>9312</v>
      </c>
      <c r="B584" t="s">
        <v>3738</v>
      </c>
      <c r="C584" s="1">
        <v>42800</v>
      </c>
      <c r="D584" s="1">
        <v>42806</v>
      </c>
      <c r="E584" t="s">
        <v>22</v>
      </c>
      <c r="F584" t="s">
        <v>3329</v>
      </c>
      <c r="G584" t="s">
        <v>3330</v>
      </c>
      <c r="H584" t="s">
        <v>25</v>
      </c>
      <c r="I584" t="s">
        <v>26</v>
      </c>
      <c r="J584" t="s">
        <v>470</v>
      </c>
      <c r="K584" t="s">
        <v>28</v>
      </c>
      <c r="L584">
        <v>75220</v>
      </c>
      <c r="M584" t="s">
        <v>29</v>
      </c>
      <c r="N584" t="s">
        <v>3015</v>
      </c>
      <c r="O584" t="s">
        <v>31</v>
      </c>
      <c r="P584" t="s">
        <v>41</v>
      </c>
      <c r="Q584" t="s">
        <v>3016</v>
      </c>
      <c r="R584">
        <v>4.9280000000000008</v>
      </c>
      <c r="S584">
        <v>2</v>
      </c>
      <c r="T584">
        <v>0.2</v>
      </c>
      <c r="U584">
        <v>1.7247999999999997</v>
      </c>
    </row>
    <row r="585" spans="1:21" x14ac:dyDescent="0.3">
      <c r="A585">
        <v>6514</v>
      </c>
      <c r="B585" t="s">
        <v>3737</v>
      </c>
      <c r="C585" s="1">
        <v>42800</v>
      </c>
      <c r="D585" s="1">
        <v>42804</v>
      </c>
      <c r="E585" t="s">
        <v>22</v>
      </c>
      <c r="F585" t="s">
        <v>2921</v>
      </c>
      <c r="G585" t="s">
        <v>2922</v>
      </c>
      <c r="H585" t="s">
        <v>37</v>
      </c>
      <c r="I585" t="s">
        <v>26</v>
      </c>
      <c r="J585" t="s">
        <v>161</v>
      </c>
      <c r="K585" t="s">
        <v>63</v>
      </c>
      <c r="L585">
        <v>94109</v>
      </c>
      <c r="M585" t="s">
        <v>64</v>
      </c>
      <c r="N585" t="s">
        <v>2180</v>
      </c>
      <c r="O585" t="s">
        <v>31</v>
      </c>
      <c r="P585" t="s">
        <v>32</v>
      </c>
      <c r="Q585" t="s">
        <v>2181</v>
      </c>
      <c r="R585">
        <v>286.93</v>
      </c>
      <c r="S585">
        <v>7</v>
      </c>
      <c r="T585">
        <v>0</v>
      </c>
      <c r="U585">
        <v>140.59569999999999</v>
      </c>
    </row>
    <row r="586" spans="1:21" x14ac:dyDescent="0.3">
      <c r="A586">
        <v>6513</v>
      </c>
      <c r="B586" t="s">
        <v>3737</v>
      </c>
      <c r="C586" s="1">
        <v>42800</v>
      </c>
      <c r="D586" s="1">
        <v>42804</v>
      </c>
      <c r="E586" t="s">
        <v>22</v>
      </c>
      <c r="F586" t="s">
        <v>2921</v>
      </c>
      <c r="G586" t="s">
        <v>2922</v>
      </c>
      <c r="H586" t="s">
        <v>37</v>
      </c>
      <c r="I586" t="s">
        <v>26</v>
      </c>
      <c r="J586" t="s">
        <v>161</v>
      </c>
      <c r="K586" t="s">
        <v>63</v>
      </c>
      <c r="L586">
        <v>94109</v>
      </c>
      <c r="M586" t="s">
        <v>64</v>
      </c>
      <c r="N586" t="s">
        <v>1543</v>
      </c>
      <c r="O586" t="s">
        <v>31</v>
      </c>
      <c r="P586" t="s">
        <v>41</v>
      </c>
      <c r="Q586" t="s">
        <v>1544</v>
      </c>
      <c r="R586">
        <v>11.52</v>
      </c>
      <c r="S586">
        <v>4</v>
      </c>
      <c r="T586">
        <v>0</v>
      </c>
      <c r="U586">
        <v>5.6448</v>
      </c>
    </row>
    <row r="587" spans="1:21" x14ac:dyDescent="0.3">
      <c r="A587">
        <v>6512</v>
      </c>
      <c r="B587" t="s">
        <v>3737</v>
      </c>
      <c r="C587" s="1">
        <v>42800</v>
      </c>
      <c r="D587" s="1">
        <v>42804</v>
      </c>
      <c r="E587" t="s">
        <v>22</v>
      </c>
      <c r="F587" t="s">
        <v>2921</v>
      </c>
      <c r="G587" t="s">
        <v>2922</v>
      </c>
      <c r="H587" t="s">
        <v>37</v>
      </c>
      <c r="I587" t="s">
        <v>26</v>
      </c>
      <c r="J587" t="s">
        <v>161</v>
      </c>
      <c r="K587" t="s">
        <v>63</v>
      </c>
      <c r="L587">
        <v>94109</v>
      </c>
      <c r="M587" t="s">
        <v>64</v>
      </c>
      <c r="N587" t="s">
        <v>1567</v>
      </c>
      <c r="O587" t="s">
        <v>31</v>
      </c>
      <c r="P587" t="s">
        <v>56</v>
      </c>
      <c r="Q587" t="s">
        <v>1568</v>
      </c>
      <c r="R587">
        <v>23.88</v>
      </c>
      <c r="S587">
        <v>6</v>
      </c>
      <c r="T587">
        <v>0</v>
      </c>
      <c r="U587">
        <v>8.1191999999999993</v>
      </c>
    </row>
    <row r="588" spans="1:21" x14ac:dyDescent="0.3">
      <c r="A588">
        <v>5151</v>
      </c>
      <c r="B588" t="s">
        <v>3736</v>
      </c>
      <c r="C588" s="1">
        <v>42800</v>
      </c>
      <c r="D588" s="1">
        <v>42804</v>
      </c>
      <c r="E588" t="s">
        <v>59</v>
      </c>
      <c r="F588" t="s">
        <v>2344</v>
      </c>
      <c r="G588" t="s">
        <v>2345</v>
      </c>
      <c r="H588" t="s">
        <v>71</v>
      </c>
      <c r="I588" t="s">
        <v>26</v>
      </c>
      <c r="J588" t="s">
        <v>161</v>
      </c>
      <c r="K588" t="s">
        <v>63</v>
      </c>
      <c r="L588">
        <v>94109</v>
      </c>
      <c r="M588" t="s">
        <v>64</v>
      </c>
      <c r="N588" t="s">
        <v>1940</v>
      </c>
      <c r="O588" t="s">
        <v>31</v>
      </c>
      <c r="P588" t="s">
        <v>44</v>
      </c>
      <c r="Q588" t="s">
        <v>1941</v>
      </c>
      <c r="R588">
        <v>67.78</v>
      </c>
      <c r="S588">
        <v>2</v>
      </c>
      <c r="T588">
        <v>0</v>
      </c>
      <c r="U588">
        <v>16.945</v>
      </c>
    </row>
    <row r="589" spans="1:21" x14ac:dyDescent="0.3">
      <c r="A589">
        <v>4180</v>
      </c>
      <c r="B589" t="s">
        <v>3735</v>
      </c>
      <c r="C589" s="1">
        <v>42800</v>
      </c>
      <c r="D589" s="1">
        <v>42804</v>
      </c>
      <c r="E589" t="s">
        <v>22</v>
      </c>
      <c r="F589" t="s">
        <v>1141</v>
      </c>
      <c r="G589" t="s">
        <v>1142</v>
      </c>
      <c r="H589" t="s">
        <v>37</v>
      </c>
      <c r="I589" t="s">
        <v>26</v>
      </c>
      <c r="J589" t="s">
        <v>161</v>
      </c>
      <c r="K589" t="s">
        <v>63</v>
      </c>
      <c r="L589">
        <v>94109</v>
      </c>
      <c r="M589" t="s">
        <v>64</v>
      </c>
      <c r="N589" t="s">
        <v>2967</v>
      </c>
      <c r="O589" t="s">
        <v>31</v>
      </c>
      <c r="P589" t="s">
        <v>47</v>
      </c>
      <c r="Q589" t="s">
        <v>2968</v>
      </c>
      <c r="R589">
        <v>14.976000000000001</v>
      </c>
      <c r="S589">
        <v>9</v>
      </c>
      <c r="T589">
        <v>0.2</v>
      </c>
      <c r="U589">
        <v>5.4288000000000007</v>
      </c>
    </row>
    <row r="590" spans="1:21" x14ac:dyDescent="0.3">
      <c r="A590">
        <v>3735</v>
      </c>
      <c r="B590" t="s">
        <v>3732</v>
      </c>
      <c r="C590" s="1">
        <v>42800</v>
      </c>
      <c r="D590" s="1">
        <v>42805</v>
      </c>
      <c r="E590" t="s">
        <v>59</v>
      </c>
      <c r="F590" t="s">
        <v>3733</v>
      </c>
      <c r="G590" t="s">
        <v>3734</v>
      </c>
      <c r="H590" t="s">
        <v>25</v>
      </c>
      <c r="I590" t="s">
        <v>26</v>
      </c>
      <c r="J590" t="s">
        <v>331</v>
      </c>
      <c r="K590" t="s">
        <v>332</v>
      </c>
      <c r="L590">
        <v>10011</v>
      </c>
      <c r="M590" t="s">
        <v>54</v>
      </c>
      <c r="N590" t="s">
        <v>2752</v>
      </c>
      <c r="O590" t="s">
        <v>31</v>
      </c>
      <c r="P590" t="s">
        <v>32</v>
      </c>
      <c r="Q590" t="s">
        <v>2753</v>
      </c>
      <c r="R590">
        <v>26.38</v>
      </c>
      <c r="S590">
        <v>1</v>
      </c>
      <c r="T590">
        <v>0</v>
      </c>
      <c r="U590">
        <v>12.134799999999998</v>
      </c>
    </row>
    <row r="591" spans="1:21" x14ac:dyDescent="0.3">
      <c r="A591">
        <v>5952</v>
      </c>
      <c r="B591" t="s">
        <v>3731</v>
      </c>
      <c r="C591" s="1">
        <v>42799</v>
      </c>
      <c r="D591" s="1">
        <v>42799</v>
      </c>
      <c r="E591" t="s">
        <v>480</v>
      </c>
      <c r="F591" t="s">
        <v>2450</v>
      </c>
      <c r="G591" t="s">
        <v>2451</v>
      </c>
      <c r="H591" t="s">
        <v>71</v>
      </c>
      <c r="I591" t="s">
        <v>26</v>
      </c>
      <c r="J591" t="s">
        <v>1493</v>
      </c>
      <c r="K591" t="s">
        <v>784</v>
      </c>
      <c r="L591">
        <v>38671</v>
      </c>
      <c r="M591" t="s">
        <v>74</v>
      </c>
      <c r="N591" t="s">
        <v>1279</v>
      </c>
      <c r="O591" t="s">
        <v>31</v>
      </c>
      <c r="P591" t="s">
        <v>47</v>
      </c>
      <c r="Q591" t="s">
        <v>2881</v>
      </c>
      <c r="R591">
        <v>234.36</v>
      </c>
      <c r="S591">
        <v>6</v>
      </c>
      <c r="T591">
        <v>0</v>
      </c>
      <c r="U591">
        <v>112.49279999999999</v>
      </c>
    </row>
    <row r="592" spans="1:21" x14ac:dyDescent="0.3">
      <c r="A592">
        <v>5951</v>
      </c>
      <c r="B592" t="s">
        <v>3731</v>
      </c>
      <c r="C592" s="1">
        <v>42799</v>
      </c>
      <c r="D592" s="1">
        <v>42799</v>
      </c>
      <c r="E592" t="s">
        <v>480</v>
      </c>
      <c r="F592" t="s">
        <v>2450</v>
      </c>
      <c r="G592" t="s">
        <v>2451</v>
      </c>
      <c r="H592" t="s">
        <v>71</v>
      </c>
      <c r="I592" t="s">
        <v>26</v>
      </c>
      <c r="J592" t="s">
        <v>1493</v>
      </c>
      <c r="K592" t="s">
        <v>784</v>
      </c>
      <c r="L592">
        <v>38671</v>
      </c>
      <c r="M592" t="s">
        <v>74</v>
      </c>
      <c r="N592" t="s">
        <v>1880</v>
      </c>
      <c r="O592" t="s">
        <v>31</v>
      </c>
      <c r="P592" t="s">
        <v>205</v>
      </c>
      <c r="Q592" t="s">
        <v>1881</v>
      </c>
      <c r="R592">
        <v>262.24</v>
      </c>
      <c r="S592">
        <v>2</v>
      </c>
      <c r="T592">
        <v>0</v>
      </c>
      <c r="U592">
        <v>78.671999999999997</v>
      </c>
    </row>
    <row r="593" spans="1:21" x14ac:dyDescent="0.3">
      <c r="A593">
        <v>5949</v>
      </c>
      <c r="B593" t="s">
        <v>3731</v>
      </c>
      <c r="C593" s="1">
        <v>42799</v>
      </c>
      <c r="D593" s="1">
        <v>42799</v>
      </c>
      <c r="E593" t="s">
        <v>480</v>
      </c>
      <c r="F593" t="s">
        <v>2450</v>
      </c>
      <c r="G593" t="s">
        <v>2451</v>
      </c>
      <c r="H593" t="s">
        <v>71</v>
      </c>
      <c r="I593" t="s">
        <v>26</v>
      </c>
      <c r="J593" t="s">
        <v>1493</v>
      </c>
      <c r="K593" t="s">
        <v>784</v>
      </c>
      <c r="L593">
        <v>38671</v>
      </c>
      <c r="M593" t="s">
        <v>74</v>
      </c>
      <c r="N593" t="s">
        <v>2297</v>
      </c>
      <c r="O593" t="s">
        <v>31</v>
      </c>
      <c r="P593" t="s">
        <v>141</v>
      </c>
      <c r="Q593" t="s">
        <v>2298</v>
      </c>
      <c r="R593">
        <v>42.68</v>
      </c>
      <c r="S593">
        <v>4</v>
      </c>
      <c r="T593">
        <v>0</v>
      </c>
      <c r="U593">
        <v>19.6328</v>
      </c>
    </row>
    <row r="594" spans="1:21" x14ac:dyDescent="0.3">
      <c r="A594">
        <v>4747</v>
      </c>
      <c r="B594" t="s">
        <v>3730</v>
      </c>
      <c r="C594" s="1">
        <v>42799</v>
      </c>
      <c r="D594" s="1">
        <v>42799</v>
      </c>
      <c r="E594" t="s">
        <v>480</v>
      </c>
      <c r="F594" t="s">
        <v>1955</v>
      </c>
      <c r="G594" t="s">
        <v>1956</v>
      </c>
      <c r="H594" t="s">
        <v>25</v>
      </c>
      <c r="I594" t="s">
        <v>26</v>
      </c>
      <c r="J594" t="s">
        <v>1218</v>
      </c>
      <c r="K594" t="s">
        <v>753</v>
      </c>
      <c r="L594">
        <v>55901</v>
      </c>
      <c r="M594" t="s">
        <v>29</v>
      </c>
      <c r="N594" t="s">
        <v>1031</v>
      </c>
      <c r="O594" t="s">
        <v>31</v>
      </c>
      <c r="P594" t="s">
        <v>47</v>
      </c>
      <c r="Q594" t="s">
        <v>1032</v>
      </c>
      <c r="R594">
        <v>18.690000000000001</v>
      </c>
      <c r="S594">
        <v>3</v>
      </c>
      <c r="T594">
        <v>0</v>
      </c>
      <c r="U594">
        <v>9.158100000000001</v>
      </c>
    </row>
    <row r="595" spans="1:21" x14ac:dyDescent="0.3">
      <c r="A595">
        <v>4746</v>
      </c>
      <c r="B595" t="s">
        <v>3730</v>
      </c>
      <c r="C595" s="1">
        <v>42799</v>
      </c>
      <c r="D595" s="1">
        <v>42799</v>
      </c>
      <c r="E595" t="s">
        <v>480</v>
      </c>
      <c r="F595" t="s">
        <v>1955</v>
      </c>
      <c r="G595" t="s">
        <v>1956</v>
      </c>
      <c r="H595" t="s">
        <v>25</v>
      </c>
      <c r="I595" t="s">
        <v>26</v>
      </c>
      <c r="J595" t="s">
        <v>1218</v>
      </c>
      <c r="K595" t="s">
        <v>753</v>
      </c>
      <c r="L595">
        <v>55901</v>
      </c>
      <c r="M595" t="s">
        <v>29</v>
      </c>
      <c r="N595" t="s">
        <v>1324</v>
      </c>
      <c r="O595" t="s">
        <v>31</v>
      </c>
      <c r="P595" t="s">
        <v>47</v>
      </c>
      <c r="Q595" t="s">
        <v>1325</v>
      </c>
      <c r="R595">
        <v>127.96</v>
      </c>
      <c r="S595">
        <v>2</v>
      </c>
      <c r="T595">
        <v>0</v>
      </c>
      <c r="U595">
        <v>62.700400000000002</v>
      </c>
    </row>
    <row r="596" spans="1:21" x14ac:dyDescent="0.3">
      <c r="A596">
        <v>4745</v>
      </c>
      <c r="B596" t="s">
        <v>3730</v>
      </c>
      <c r="C596" s="1">
        <v>42799</v>
      </c>
      <c r="D596" s="1">
        <v>42799</v>
      </c>
      <c r="E596" t="s">
        <v>480</v>
      </c>
      <c r="F596" t="s">
        <v>1955</v>
      </c>
      <c r="G596" t="s">
        <v>1956</v>
      </c>
      <c r="H596" t="s">
        <v>25</v>
      </c>
      <c r="I596" t="s">
        <v>26</v>
      </c>
      <c r="J596" t="s">
        <v>1218</v>
      </c>
      <c r="K596" t="s">
        <v>753</v>
      </c>
      <c r="L596">
        <v>55901</v>
      </c>
      <c r="M596" t="s">
        <v>29</v>
      </c>
      <c r="N596" t="s">
        <v>1202</v>
      </c>
      <c r="O596" t="s">
        <v>31</v>
      </c>
      <c r="P596" t="s">
        <v>44</v>
      </c>
      <c r="Q596" t="s">
        <v>1203</v>
      </c>
      <c r="R596">
        <v>221.16</v>
      </c>
      <c r="S596">
        <v>4</v>
      </c>
      <c r="T596">
        <v>0</v>
      </c>
      <c r="U596">
        <v>57.501599999999996</v>
      </c>
    </row>
    <row r="597" spans="1:21" x14ac:dyDescent="0.3">
      <c r="A597">
        <v>4744</v>
      </c>
      <c r="B597" t="s">
        <v>3730</v>
      </c>
      <c r="C597" s="1">
        <v>42799</v>
      </c>
      <c r="D597" s="1">
        <v>42799</v>
      </c>
      <c r="E597" t="s">
        <v>480</v>
      </c>
      <c r="F597" t="s">
        <v>1955</v>
      </c>
      <c r="G597" t="s">
        <v>1956</v>
      </c>
      <c r="H597" t="s">
        <v>25</v>
      </c>
      <c r="I597" t="s">
        <v>26</v>
      </c>
      <c r="J597" t="s">
        <v>1218</v>
      </c>
      <c r="K597" t="s">
        <v>753</v>
      </c>
      <c r="L597">
        <v>55901</v>
      </c>
      <c r="M597" t="s">
        <v>29</v>
      </c>
      <c r="N597" t="s">
        <v>2091</v>
      </c>
      <c r="O597" t="s">
        <v>31</v>
      </c>
      <c r="P597" t="s">
        <v>97</v>
      </c>
      <c r="Q597" t="s">
        <v>2092</v>
      </c>
      <c r="R597">
        <v>7.9</v>
      </c>
      <c r="S597">
        <v>2</v>
      </c>
      <c r="T597">
        <v>0</v>
      </c>
      <c r="U597">
        <v>2.5279999999999996</v>
      </c>
    </row>
    <row r="598" spans="1:21" x14ac:dyDescent="0.3">
      <c r="A598">
        <v>3813</v>
      </c>
      <c r="B598" t="s">
        <v>3729</v>
      </c>
      <c r="C598" s="1">
        <v>42799</v>
      </c>
      <c r="D598" s="1">
        <v>42799</v>
      </c>
      <c r="E598" t="s">
        <v>480</v>
      </c>
      <c r="F598" t="s">
        <v>2170</v>
      </c>
      <c r="G598" t="s">
        <v>2171</v>
      </c>
      <c r="H598" t="s">
        <v>25</v>
      </c>
      <c r="I598" t="s">
        <v>26</v>
      </c>
      <c r="J598" t="s">
        <v>1281</v>
      </c>
      <c r="K598" t="s">
        <v>353</v>
      </c>
      <c r="L598">
        <v>53209</v>
      </c>
      <c r="M598" t="s">
        <v>29</v>
      </c>
      <c r="N598" t="s">
        <v>3541</v>
      </c>
      <c r="O598" t="s">
        <v>31</v>
      </c>
      <c r="P598" t="s">
        <v>41</v>
      </c>
      <c r="Q598" t="s">
        <v>3542</v>
      </c>
      <c r="R598">
        <v>25.06</v>
      </c>
      <c r="S598">
        <v>2</v>
      </c>
      <c r="T598">
        <v>0</v>
      </c>
      <c r="U598">
        <v>11.778199999999998</v>
      </c>
    </row>
    <row r="599" spans="1:21" x14ac:dyDescent="0.3">
      <c r="A599">
        <v>6449</v>
      </c>
      <c r="B599" t="s">
        <v>3728</v>
      </c>
      <c r="C599" s="1">
        <v>42798</v>
      </c>
      <c r="D599" s="1">
        <v>42800</v>
      </c>
      <c r="E599" t="s">
        <v>59</v>
      </c>
      <c r="F599" t="s">
        <v>3154</v>
      </c>
      <c r="G599" t="s">
        <v>3155</v>
      </c>
      <c r="H599" t="s">
        <v>37</v>
      </c>
      <c r="I599" t="s">
        <v>26</v>
      </c>
      <c r="J599" t="s">
        <v>27</v>
      </c>
      <c r="K599" t="s">
        <v>28</v>
      </c>
      <c r="L599">
        <v>77095</v>
      </c>
      <c r="M599" t="s">
        <v>29</v>
      </c>
      <c r="N599" t="s">
        <v>831</v>
      </c>
      <c r="O599" t="s">
        <v>31</v>
      </c>
      <c r="P599" t="s">
        <v>44</v>
      </c>
      <c r="Q599" t="s">
        <v>832</v>
      </c>
      <c r="R599">
        <v>8.7200000000000006</v>
      </c>
      <c r="S599">
        <v>1</v>
      </c>
      <c r="T599">
        <v>0.2</v>
      </c>
      <c r="U599">
        <v>0.65399999999999947</v>
      </c>
    </row>
    <row r="600" spans="1:21" x14ac:dyDescent="0.3">
      <c r="A600">
        <v>6448</v>
      </c>
      <c r="B600" t="s">
        <v>3728</v>
      </c>
      <c r="C600" s="1">
        <v>42798</v>
      </c>
      <c r="D600" s="1">
        <v>42800</v>
      </c>
      <c r="E600" t="s">
        <v>59</v>
      </c>
      <c r="F600" t="s">
        <v>3154</v>
      </c>
      <c r="G600" t="s">
        <v>3155</v>
      </c>
      <c r="H600" t="s">
        <v>37</v>
      </c>
      <c r="I600" t="s">
        <v>26</v>
      </c>
      <c r="J600" t="s">
        <v>27</v>
      </c>
      <c r="K600" t="s">
        <v>28</v>
      </c>
      <c r="L600">
        <v>77095</v>
      </c>
      <c r="M600" t="s">
        <v>29</v>
      </c>
      <c r="N600" t="s">
        <v>3178</v>
      </c>
      <c r="O600" t="s">
        <v>31</v>
      </c>
      <c r="P600" t="s">
        <v>41</v>
      </c>
      <c r="Q600" t="s">
        <v>3179</v>
      </c>
      <c r="R600">
        <v>2.4640000000000004</v>
      </c>
      <c r="S600">
        <v>1</v>
      </c>
      <c r="T600">
        <v>0.2</v>
      </c>
      <c r="U600">
        <v>0.86239999999999983</v>
      </c>
    </row>
    <row r="601" spans="1:21" x14ac:dyDescent="0.3">
      <c r="A601">
        <v>5296</v>
      </c>
      <c r="B601" t="s">
        <v>3727</v>
      </c>
      <c r="C601" s="1">
        <v>42798</v>
      </c>
      <c r="D601" s="1">
        <v>42803</v>
      </c>
      <c r="E601" t="s">
        <v>22</v>
      </c>
      <c r="F601" t="s">
        <v>23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>
        <v>77041</v>
      </c>
      <c r="M601" t="s">
        <v>29</v>
      </c>
      <c r="N601" t="s">
        <v>1674</v>
      </c>
      <c r="O601" t="s">
        <v>31</v>
      </c>
      <c r="P601" t="s">
        <v>32</v>
      </c>
      <c r="Q601" t="s">
        <v>1675</v>
      </c>
      <c r="R601">
        <v>89.567999999999998</v>
      </c>
      <c r="S601">
        <v>2</v>
      </c>
      <c r="T601">
        <v>0.2</v>
      </c>
      <c r="U601">
        <v>32.468400000000003</v>
      </c>
    </row>
    <row r="602" spans="1:21" x14ac:dyDescent="0.3">
      <c r="A602">
        <v>421</v>
      </c>
      <c r="B602" t="s">
        <v>3726</v>
      </c>
      <c r="C602" s="1">
        <v>42798</v>
      </c>
      <c r="D602" s="1">
        <v>42803</v>
      </c>
      <c r="E602" t="s">
        <v>22</v>
      </c>
      <c r="F602" t="s">
        <v>2361</v>
      </c>
      <c r="G602" t="s">
        <v>2362</v>
      </c>
      <c r="H602" t="s">
        <v>71</v>
      </c>
      <c r="I602" t="s">
        <v>26</v>
      </c>
      <c r="J602" t="s">
        <v>62</v>
      </c>
      <c r="K602" t="s">
        <v>63</v>
      </c>
      <c r="L602">
        <v>90045</v>
      </c>
      <c r="M602" t="s">
        <v>64</v>
      </c>
      <c r="N602" t="s">
        <v>2961</v>
      </c>
      <c r="O602" t="s">
        <v>31</v>
      </c>
      <c r="P602" t="s">
        <v>141</v>
      </c>
      <c r="Q602" t="s">
        <v>2962</v>
      </c>
      <c r="R602">
        <v>15.25</v>
      </c>
      <c r="S602">
        <v>1</v>
      </c>
      <c r="T602">
        <v>0</v>
      </c>
      <c r="U602">
        <v>7.0149999999999988</v>
      </c>
    </row>
    <row r="603" spans="1:21" x14ac:dyDescent="0.3">
      <c r="A603">
        <v>420</v>
      </c>
      <c r="B603" t="s">
        <v>3726</v>
      </c>
      <c r="C603" s="1">
        <v>42798</v>
      </c>
      <c r="D603" s="1">
        <v>42803</v>
      </c>
      <c r="E603" t="s">
        <v>22</v>
      </c>
      <c r="F603" t="s">
        <v>2361</v>
      </c>
      <c r="G603" t="s">
        <v>2362</v>
      </c>
      <c r="H603" t="s">
        <v>71</v>
      </c>
      <c r="I603" t="s">
        <v>26</v>
      </c>
      <c r="J603" t="s">
        <v>62</v>
      </c>
      <c r="K603" t="s">
        <v>63</v>
      </c>
      <c r="L603">
        <v>90045</v>
      </c>
      <c r="M603" t="s">
        <v>64</v>
      </c>
      <c r="N603" t="s">
        <v>860</v>
      </c>
      <c r="O603" t="s">
        <v>31</v>
      </c>
      <c r="P603" t="s">
        <v>56</v>
      </c>
      <c r="Q603" t="s">
        <v>861</v>
      </c>
      <c r="R603">
        <v>9.32</v>
      </c>
      <c r="S603">
        <v>4</v>
      </c>
      <c r="T603">
        <v>0</v>
      </c>
      <c r="U603">
        <v>2.702799999999999</v>
      </c>
    </row>
    <row r="604" spans="1:21" x14ac:dyDescent="0.3">
      <c r="A604">
        <v>3062</v>
      </c>
      <c r="B604" t="s">
        <v>3722</v>
      </c>
      <c r="C604" s="1">
        <v>42797</v>
      </c>
      <c r="D604" s="1">
        <v>42801</v>
      </c>
      <c r="E604" t="s">
        <v>22</v>
      </c>
      <c r="F604" t="s">
        <v>1396</v>
      </c>
      <c r="G604" t="s">
        <v>1397</v>
      </c>
      <c r="H604" t="s">
        <v>25</v>
      </c>
      <c r="I604" t="s">
        <v>26</v>
      </c>
      <c r="J604" t="s">
        <v>470</v>
      </c>
      <c r="K604" t="s">
        <v>28</v>
      </c>
      <c r="L604">
        <v>75081</v>
      </c>
      <c r="M604" t="s">
        <v>29</v>
      </c>
      <c r="N604" t="s">
        <v>2945</v>
      </c>
      <c r="O604" t="s">
        <v>31</v>
      </c>
      <c r="P604" t="s">
        <v>32</v>
      </c>
      <c r="Q604" t="s">
        <v>2946</v>
      </c>
      <c r="R604">
        <v>26.880000000000003</v>
      </c>
      <c r="S604">
        <v>8</v>
      </c>
      <c r="T604">
        <v>0.2</v>
      </c>
      <c r="U604">
        <v>9.743999999999998</v>
      </c>
    </row>
    <row r="605" spans="1:21" x14ac:dyDescent="0.3">
      <c r="A605">
        <v>1323</v>
      </c>
      <c r="B605" t="s">
        <v>3721</v>
      </c>
      <c r="C605" s="1">
        <v>42797</v>
      </c>
      <c r="D605" s="1">
        <v>42802</v>
      </c>
      <c r="E605" t="s">
        <v>22</v>
      </c>
      <c r="F605" t="s">
        <v>3523</v>
      </c>
      <c r="G605" t="s">
        <v>3524</v>
      </c>
      <c r="H605" t="s">
        <v>25</v>
      </c>
      <c r="I605" t="s">
        <v>26</v>
      </c>
      <c r="J605" t="s">
        <v>1349</v>
      </c>
      <c r="K605" t="s">
        <v>81</v>
      </c>
      <c r="L605">
        <v>42071</v>
      </c>
      <c r="M605" t="s">
        <v>74</v>
      </c>
      <c r="N605" t="s">
        <v>1387</v>
      </c>
      <c r="O605" t="s">
        <v>31</v>
      </c>
      <c r="P605" t="s">
        <v>205</v>
      </c>
      <c r="Q605" t="s">
        <v>1388</v>
      </c>
      <c r="R605">
        <v>72.8</v>
      </c>
      <c r="S605">
        <v>5</v>
      </c>
      <c r="T605">
        <v>0</v>
      </c>
      <c r="U605">
        <v>19.656000000000002</v>
      </c>
    </row>
    <row r="606" spans="1:21" x14ac:dyDescent="0.3">
      <c r="A606">
        <v>9293</v>
      </c>
      <c r="B606" t="s">
        <v>3720</v>
      </c>
      <c r="C606" s="1">
        <v>42796</v>
      </c>
      <c r="D606" s="1">
        <v>42796</v>
      </c>
      <c r="E606" t="s">
        <v>480</v>
      </c>
      <c r="F606" t="s">
        <v>1101</v>
      </c>
      <c r="G606" t="s">
        <v>1102</v>
      </c>
      <c r="H606" t="s">
        <v>71</v>
      </c>
      <c r="I606" t="s">
        <v>26</v>
      </c>
      <c r="J606" t="s">
        <v>3543</v>
      </c>
      <c r="K606" t="s">
        <v>28</v>
      </c>
      <c r="L606">
        <v>76706</v>
      </c>
      <c r="M606" t="s">
        <v>29</v>
      </c>
      <c r="N606" t="s">
        <v>1876</v>
      </c>
      <c r="O606" t="s">
        <v>31</v>
      </c>
      <c r="P606" t="s">
        <v>47</v>
      </c>
      <c r="Q606" t="s">
        <v>1877</v>
      </c>
      <c r="R606">
        <v>0.55599999999999983</v>
      </c>
      <c r="S606">
        <v>1</v>
      </c>
      <c r="T606">
        <v>0.8</v>
      </c>
      <c r="U606">
        <v>-0.94520000000000004</v>
      </c>
    </row>
    <row r="607" spans="1:21" x14ac:dyDescent="0.3">
      <c r="A607">
        <v>9252</v>
      </c>
      <c r="B607" t="s">
        <v>3719</v>
      </c>
      <c r="C607" s="1">
        <v>42796</v>
      </c>
      <c r="D607" s="1">
        <v>42802</v>
      </c>
      <c r="E607" t="s">
        <v>22</v>
      </c>
      <c r="F607" t="s">
        <v>3039</v>
      </c>
      <c r="G607" t="s">
        <v>3040</v>
      </c>
      <c r="H607" t="s">
        <v>71</v>
      </c>
      <c r="I607" t="s">
        <v>26</v>
      </c>
      <c r="J607" t="s">
        <v>62</v>
      </c>
      <c r="K607" t="s">
        <v>63</v>
      </c>
      <c r="L607">
        <v>90008</v>
      </c>
      <c r="M607" t="s">
        <v>64</v>
      </c>
      <c r="N607" t="s">
        <v>640</v>
      </c>
      <c r="O607" t="s">
        <v>31</v>
      </c>
      <c r="P607" t="s">
        <v>47</v>
      </c>
      <c r="Q607" t="s">
        <v>641</v>
      </c>
      <c r="R607">
        <v>107.64800000000001</v>
      </c>
      <c r="S607">
        <v>2</v>
      </c>
      <c r="T607">
        <v>0.2</v>
      </c>
      <c r="U607">
        <v>33.639999999999986</v>
      </c>
    </row>
    <row r="608" spans="1:21" x14ac:dyDescent="0.3">
      <c r="A608">
        <v>7861</v>
      </c>
      <c r="B608" t="s">
        <v>3718</v>
      </c>
      <c r="C608" s="1">
        <v>42796</v>
      </c>
      <c r="D608" s="1">
        <v>42800</v>
      </c>
      <c r="E608" t="s">
        <v>22</v>
      </c>
      <c r="F608" t="s">
        <v>1907</v>
      </c>
      <c r="G608" t="s">
        <v>1908</v>
      </c>
      <c r="H608" t="s">
        <v>25</v>
      </c>
      <c r="I608" t="s">
        <v>26</v>
      </c>
      <c r="J608" t="s">
        <v>2886</v>
      </c>
      <c r="K608" t="s">
        <v>173</v>
      </c>
      <c r="L608">
        <v>44221</v>
      </c>
      <c r="M608" t="s">
        <v>54</v>
      </c>
      <c r="N608" t="s">
        <v>2093</v>
      </c>
      <c r="O608" t="s">
        <v>31</v>
      </c>
      <c r="P608" t="s">
        <v>47</v>
      </c>
      <c r="Q608" t="s">
        <v>2094</v>
      </c>
      <c r="R608">
        <v>18.528000000000002</v>
      </c>
      <c r="S608">
        <v>4</v>
      </c>
      <c r="T608">
        <v>0.7</v>
      </c>
      <c r="U608">
        <v>-12.352</v>
      </c>
    </row>
    <row r="609" spans="1:21" x14ac:dyDescent="0.3">
      <c r="A609">
        <v>7641</v>
      </c>
      <c r="B609" t="s">
        <v>3717</v>
      </c>
      <c r="C609" s="1">
        <v>42796</v>
      </c>
      <c r="D609" s="1">
        <v>42802</v>
      </c>
      <c r="E609" t="s">
        <v>22</v>
      </c>
      <c r="F609" t="s">
        <v>1172</v>
      </c>
      <c r="G609" t="s">
        <v>1173</v>
      </c>
      <c r="H609" t="s">
        <v>71</v>
      </c>
      <c r="I609" t="s">
        <v>26</v>
      </c>
      <c r="J609" t="s">
        <v>172</v>
      </c>
      <c r="K609" t="s">
        <v>132</v>
      </c>
      <c r="L609">
        <v>19711</v>
      </c>
      <c r="M609" t="s">
        <v>54</v>
      </c>
      <c r="N609" t="s">
        <v>3267</v>
      </c>
      <c r="O609" t="s">
        <v>31</v>
      </c>
      <c r="P609" t="s">
        <v>32</v>
      </c>
      <c r="Q609" t="s">
        <v>1246</v>
      </c>
      <c r="R609">
        <v>68.039999999999992</v>
      </c>
      <c r="S609">
        <v>6</v>
      </c>
      <c r="T609">
        <v>0</v>
      </c>
      <c r="U609">
        <v>33.339599999999997</v>
      </c>
    </row>
    <row r="610" spans="1:21" x14ac:dyDescent="0.3">
      <c r="A610">
        <v>7639</v>
      </c>
      <c r="B610" t="s">
        <v>3717</v>
      </c>
      <c r="C610" s="1">
        <v>42796</v>
      </c>
      <c r="D610" s="1">
        <v>42802</v>
      </c>
      <c r="E610" t="s">
        <v>22</v>
      </c>
      <c r="F610" t="s">
        <v>1172</v>
      </c>
      <c r="G610" t="s">
        <v>1173</v>
      </c>
      <c r="H610" t="s">
        <v>71</v>
      </c>
      <c r="I610" t="s">
        <v>26</v>
      </c>
      <c r="J610" t="s">
        <v>172</v>
      </c>
      <c r="K610" t="s">
        <v>132</v>
      </c>
      <c r="L610">
        <v>19711</v>
      </c>
      <c r="M610" t="s">
        <v>54</v>
      </c>
      <c r="N610" t="s">
        <v>1456</v>
      </c>
      <c r="O610" t="s">
        <v>31</v>
      </c>
      <c r="P610" t="s">
        <v>141</v>
      </c>
      <c r="Q610" t="s">
        <v>142</v>
      </c>
      <c r="R610">
        <v>57.959999999999994</v>
      </c>
      <c r="S610">
        <v>7</v>
      </c>
      <c r="T610">
        <v>0</v>
      </c>
      <c r="U610">
        <v>27.241199999999996</v>
      </c>
    </row>
    <row r="611" spans="1:21" x14ac:dyDescent="0.3">
      <c r="A611">
        <v>7638</v>
      </c>
      <c r="B611" t="s">
        <v>3717</v>
      </c>
      <c r="C611" s="1">
        <v>42796</v>
      </c>
      <c r="D611" s="1">
        <v>42802</v>
      </c>
      <c r="E611" t="s">
        <v>22</v>
      </c>
      <c r="F611" t="s">
        <v>1172</v>
      </c>
      <c r="G611" t="s">
        <v>1173</v>
      </c>
      <c r="H611" t="s">
        <v>71</v>
      </c>
      <c r="I611" t="s">
        <v>26</v>
      </c>
      <c r="J611" t="s">
        <v>172</v>
      </c>
      <c r="K611" t="s">
        <v>132</v>
      </c>
      <c r="L611">
        <v>19711</v>
      </c>
      <c r="M611" t="s">
        <v>54</v>
      </c>
      <c r="N611" t="s">
        <v>1934</v>
      </c>
      <c r="O611" t="s">
        <v>31</v>
      </c>
      <c r="P611" t="s">
        <v>56</v>
      </c>
      <c r="Q611" t="s">
        <v>1935</v>
      </c>
      <c r="R611">
        <v>59.519999999999996</v>
      </c>
      <c r="S611">
        <v>3</v>
      </c>
      <c r="T611">
        <v>0</v>
      </c>
      <c r="U611">
        <v>15.475200000000001</v>
      </c>
    </row>
    <row r="612" spans="1:21" x14ac:dyDescent="0.3">
      <c r="A612">
        <v>1771</v>
      </c>
      <c r="B612" t="s">
        <v>3715</v>
      </c>
      <c r="C612" s="1">
        <v>42796</v>
      </c>
      <c r="D612" s="1">
        <v>42802</v>
      </c>
      <c r="E612" t="s">
        <v>22</v>
      </c>
      <c r="F612" t="s">
        <v>2927</v>
      </c>
      <c r="G612" t="s">
        <v>2928</v>
      </c>
      <c r="H612" t="s">
        <v>71</v>
      </c>
      <c r="I612" t="s">
        <v>26</v>
      </c>
      <c r="J612" t="s">
        <v>470</v>
      </c>
      <c r="K612" t="s">
        <v>28</v>
      </c>
      <c r="L612">
        <v>75081</v>
      </c>
      <c r="M612" t="s">
        <v>29</v>
      </c>
      <c r="N612" t="s">
        <v>422</v>
      </c>
      <c r="O612" t="s">
        <v>31</v>
      </c>
      <c r="P612" t="s">
        <v>47</v>
      </c>
      <c r="Q612" t="s">
        <v>423</v>
      </c>
      <c r="R612">
        <v>12.221999999999998</v>
      </c>
      <c r="S612">
        <v>7</v>
      </c>
      <c r="T612">
        <v>0.8</v>
      </c>
      <c r="U612">
        <v>-20.166300000000007</v>
      </c>
    </row>
    <row r="613" spans="1:21" x14ac:dyDescent="0.3">
      <c r="A613">
        <v>1770</v>
      </c>
      <c r="B613" t="s">
        <v>3715</v>
      </c>
      <c r="C613" s="1">
        <v>42796</v>
      </c>
      <c r="D613" s="1">
        <v>42802</v>
      </c>
      <c r="E613" t="s">
        <v>22</v>
      </c>
      <c r="F613" t="s">
        <v>2927</v>
      </c>
      <c r="G613" t="s">
        <v>2928</v>
      </c>
      <c r="H613" t="s">
        <v>71</v>
      </c>
      <c r="I613" t="s">
        <v>26</v>
      </c>
      <c r="J613" t="s">
        <v>470</v>
      </c>
      <c r="K613" t="s">
        <v>28</v>
      </c>
      <c r="L613">
        <v>75081</v>
      </c>
      <c r="M613" t="s">
        <v>29</v>
      </c>
      <c r="N613" t="s">
        <v>3004</v>
      </c>
      <c r="O613" t="s">
        <v>31</v>
      </c>
      <c r="P613" t="s">
        <v>460</v>
      </c>
      <c r="Q613" t="s">
        <v>1440</v>
      </c>
      <c r="R613">
        <v>6.9760000000000009</v>
      </c>
      <c r="S613">
        <v>4</v>
      </c>
      <c r="T613">
        <v>0.2</v>
      </c>
      <c r="U613">
        <v>-1.3952000000000013</v>
      </c>
    </row>
    <row r="614" spans="1:21" x14ac:dyDescent="0.3">
      <c r="A614">
        <v>9767</v>
      </c>
      <c r="B614" t="s">
        <v>3714</v>
      </c>
      <c r="C614" s="1">
        <v>42794</v>
      </c>
      <c r="D614" s="1">
        <v>42800</v>
      </c>
      <c r="E614" t="s">
        <v>22</v>
      </c>
      <c r="F614" t="s">
        <v>1457</v>
      </c>
      <c r="G614" t="s">
        <v>1458</v>
      </c>
      <c r="H614" t="s">
        <v>25</v>
      </c>
      <c r="I614" t="s">
        <v>26</v>
      </c>
      <c r="J614" t="s">
        <v>1240</v>
      </c>
      <c r="K614" t="s">
        <v>1241</v>
      </c>
      <c r="L614">
        <v>6457</v>
      </c>
      <c r="M614" t="s">
        <v>54</v>
      </c>
      <c r="N614" t="s">
        <v>676</v>
      </c>
      <c r="O614" t="s">
        <v>31</v>
      </c>
      <c r="P614" t="s">
        <v>32</v>
      </c>
      <c r="Q614" t="s">
        <v>677</v>
      </c>
      <c r="R614">
        <v>7.78</v>
      </c>
      <c r="S614">
        <v>1</v>
      </c>
      <c r="T614">
        <v>0</v>
      </c>
      <c r="U614">
        <v>3.5009999999999994</v>
      </c>
    </row>
    <row r="615" spans="1:21" x14ac:dyDescent="0.3">
      <c r="A615">
        <v>9766</v>
      </c>
      <c r="B615" t="s">
        <v>3714</v>
      </c>
      <c r="C615" s="1">
        <v>42794</v>
      </c>
      <c r="D615" s="1">
        <v>42800</v>
      </c>
      <c r="E615" t="s">
        <v>22</v>
      </c>
      <c r="F615" t="s">
        <v>1457</v>
      </c>
      <c r="G615" t="s">
        <v>1458</v>
      </c>
      <c r="H615" t="s">
        <v>25</v>
      </c>
      <c r="I615" t="s">
        <v>26</v>
      </c>
      <c r="J615" t="s">
        <v>1240</v>
      </c>
      <c r="K615" t="s">
        <v>1241</v>
      </c>
      <c r="L615">
        <v>6457</v>
      </c>
      <c r="M615" t="s">
        <v>54</v>
      </c>
      <c r="N615" t="s">
        <v>2235</v>
      </c>
      <c r="O615" t="s">
        <v>31</v>
      </c>
      <c r="P615" t="s">
        <v>47</v>
      </c>
      <c r="Q615" t="s">
        <v>2236</v>
      </c>
      <c r="R615">
        <v>9.84</v>
      </c>
      <c r="S615">
        <v>2</v>
      </c>
      <c r="T615">
        <v>0</v>
      </c>
      <c r="U615">
        <v>4.7231999999999994</v>
      </c>
    </row>
    <row r="616" spans="1:21" x14ac:dyDescent="0.3">
      <c r="A616">
        <v>9993</v>
      </c>
      <c r="B616" t="s">
        <v>3713</v>
      </c>
      <c r="C616" s="1">
        <v>42792</v>
      </c>
      <c r="D616" s="1">
        <v>42797</v>
      </c>
      <c r="E616" t="s">
        <v>22</v>
      </c>
      <c r="F616" t="s">
        <v>536</v>
      </c>
      <c r="G616" t="s">
        <v>537</v>
      </c>
      <c r="H616" t="s">
        <v>25</v>
      </c>
      <c r="I616" t="s">
        <v>26</v>
      </c>
      <c r="J616" t="s">
        <v>3163</v>
      </c>
      <c r="K616" t="s">
        <v>63</v>
      </c>
      <c r="L616">
        <v>92627</v>
      </c>
      <c r="M616" t="s">
        <v>64</v>
      </c>
      <c r="N616" t="s">
        <v>2468</v>
      </c>
      <c r="O616" t="s">
        <v>31</v>
      </c>
      <c r="P616" t="s">
        <v>32</v>
      </c>
      <c r="Q616" t="s">
        <v>2469</v>
      </c>
      <c r="R616">
        <v>29.6</v>
      </c>
      <c r="S616">
        <v>4</v>
      </c>
      <c r="T616">
        <v>0</v>
      </c>
      <c r="U616">
        <v>13.32</v>
      </c>
    </row>
    <row r="617" spans="1:21" x14ac:dyDescent="0.3">
      <c r="A617">
        <v>6921</v>
      </c>
      <c r="B617" t="s">
        <v>3712</v>
      </c>
      <c r="C617" s="1">
        <v>42792</v>
      </c>
      <c r="D617" s="1">
        <v>42796</v>
      </c>
      <c r="E617" t="s">
        <v>22</v>
      </c>
      <c r="F617" t="s">
        <v>1823</v>
      </c>
      <c r="G617" t="s">
        <v>1824</v>
      </c>
      <c r="H617" t="s">
        <v>25</v>
      </c>
      <c r="I617" t="s">
        <v>26</v>
      </c>
      <c r="J617" t="s">
        <v>3086</v>
      </c>
      <c r="K617" t="s">
        <v>63</v>
      </c>
      <c r="L617">
        <v>93101</v>
      </c>
      <c r="M617" t="s">
        <v>64</v>
      </c>
      <c r="N617" t="s">
        <v>1741</v>
      </c>
      <c r="O617" t="s">
        <v>31</v>
      </c>
      <c r="P617" t="s">
        <v>205</v>
      </c>
      <c r="Q617" t="s">
        <v>1742</v>
      </c>
      <c r="R617">
        <v>356.78999999999996</v>
      </c>
      <c r="S617">
        <v>7</v>
      </c>
      <c r="T617">
        <v>0</v>
      </c>
      <c r="U617">
        <v>99.901199999999989</v>
      </c>
    </row>
    <row r="618" spans="1:21" x14ac:dyDescent="0.3">
      <c r="A618">
        <v>1193</v>
      </c>
      <c r="B618" t="s">
        <v>3711</v>
      </c>
      <c r="C618" s="1">
        <v>42792</v>
      </c>
      <c r="D618" s="1">
        <v>42794</v>
      </c>
      <c r="E618" t="s">
        <v>59</v>
      </c>
      <c r="F618" t="s">
        <v>1322</v>
      </c>
      <c r="G618" t="s">
        <v>1323</v>
      </c>
      <c r="H618" t="s">
        <v>37</v>
      </c>
      <c r="I618" t="s">
        <v>26</v>
      </c>
      <c r="J618" t="s">
        <v>62</v>
      </c>
      <c r="K618" t="s">
        <v>63</v>
      </c>
      <c r="L618">
        <v>90036</v>
      </c>
      <c r="M618" t="s">
        <v>64</v>
      </c>
      <c r="N618" t="s">
        <v>1901</v>
      </c>
      <c r="O618" t="s">
        <v>31</v>
      </c>
      <c r="P618" t="s">
        <v>32</v>
      </c>
      <c r="Q618" t="s">
        <v>1902</v>
      </c>
      <c r="R618">
        <v>23.12</v>
      </c>
      <c r="S618">
        <v>4</v>
      </c>
      <c r="T618">
        <v>0</v>
      </c>
      <c r="U618">
        <v>11.328800000000001</v>
      </c>
    </row>
    <row r="619" spans="1:21" x14ac:dyDescent="0.3">
      <c r="A619">
        <v>1192</v>
      </c>
      <c r="B619" t="s">
        <v>3711</v>
      </c>
      <c r="C619" s="1">
        <v>42792</v>
      </c>
      <c r="D619" s="1">
        <v>42794</v>
      </c>
      <c r="E619" t="s">
        <v>59</v>
      </c>
      <c r="F619" t="s">
        <v>1322</v>
      </c>
      <c r="G619" t="s">
        <v>1323</v>
      </c>
      <c r="H619" t="s">
        <v>37</v>
      </c>
      <c r="I619" t="s">
        <v>26</v>
      </c>
      <c r="J619" t="s">
        <v>62</v>
      </c>
      <c r="K619" t="s">
        <v>63</v>
      </c>
      <c r="L619">
        <v>90036</v>
      </c>
      <c r="M619" t="s">
        <v>64</v>
      </c>
      <c r="N619" t="s">
        <v>1557</v>
      </c>
      <c r="O619" t="s">
        <v>31</v>
      </c>
      <c r="P619" t="s">
        <v>32</v>
      </c>
      <c r="Q619" t="s">
        <v>3017</v>
      </c>
      <c r="R619">
        <v>223.92</v>
      </c>
      <c r="S619">
        <v>4</v>
      </c>
      <c r="T619">
        <v>0</v>
      </c>
      <c r="U619">
        <v>109.7208</v>
      </c>
    </row>
    <row r="620" spans="1:21" x14ac:dyDescent="0.3">
      <c r="A620">
        <v>1189</v>
      </c>
      <c r="B620" t="s">
        <v>3711</v>
      </c>
      <c r="C620" s="1">
        <v>42792</v>
      </c>
      <c r="D620" s="1">
        <v>42794</v>
      </c>
      <c r="E620" t="s">
        <v>59</v>
      </c>
      <c r="F620" t="s">
        <v>1322</v>
      </c>
      <c r="G620" t="s">
        <v>1323</v>
      </c>
      <c r="H620" t="s">
        <v>37</v>
      </c>
      <c r="I620" t="s">
        <v>26</v>
      </c>
      <c r="J620" t="s">
        <v>62</v>
      </c>
      <c r="K620" t="s">
        <v>63</v>
      </c>
      <c r="L620">
        <v>90036</v>
      </c>
      <c r="M620" t="s">
        <v>64</v>
      </c>
      <c r="N620" t="s">
        <v>1864</v>
      </c>
      <c r="O620" t="s">
        <v>31</v>
      </c>
      <c r="P620" t="s">
        <v>205</v>
      </c>
      <c r="Q620" t="s">
        <v>1865</v>
      </c>
      <c r="R620">
        <v>81.92</v>
      </c>
      <c r="S620">
        <v>4</v>
      </c>
      <c r="T620">
        <v>0</v>
      </c>
      <c r="U620">
        <v>22.118400000000001</v>
      </c>
    </row>
    <row r="621" spans="1:21" x14ac:dyDescent="0.3">
      <c r="A621">
        <v>3765</v>
      </c>
      <c r="B621" t="s">
        <v>3709</v>
      </c>
      <c r="C621" s="1">
        <v>42791</v>
      </c>
      <c r="D621" s="1">
        <v>42796</v>
      </c>
      <c r="E621" t="s">
        <v>22</v>
      </c>
      <c r="F621" t="s">
        <v>1535</v>
      </c>
      <c r="G621" t="s">
        <v>1536</v>
      </c>
      <c r="H621" t="s">
        <v>25</v>
      </c>
      <c r="I621" t="s">
        <v>26</v>
      </c>
      <c r="J621" t="s">
        <v>476</v>
      </c>
      <c r="K621" t="s">
        <v>39</v>
      </c>
      <c r="L621">
        <v>60623</v>
      </c>
      <c r="M621" t="s">
        <v>29</v>
      </c>
      <c r="N621" t="s">
        <v>1547</v>
      </c>
      <c r="O621" t="s">
        <v>31</v>
      </c>
      <c r="P621" t="s">
        <v>47</v>
      </c>
      <c r="Q621" t="s">
        <v>1548</v>
      </c>
      <c r="R621">
        <v>1.7879999999999996</v>
      </c>
      <c r="S621">
        <v>3</v>
      </c>
      <c r="T621">
        <v>0.8</v>
      </c>
      <c r="U621">
        <v>-3.0396000000000001</v>
      </c>
    </row>
    <row r="622" spans="1:21" x14ac:dyDescent="0.3">
      <c r="A622">
        <v>7227</v>
      </c>
      <c r="B622" t="s">
        <v>3708</v>
      </c>
      <c r="C622" s="1">
        <v>42790</v>
      </c>
      <c r="D622" s="1">
        <v>42794</v>
      </c>
      <c r="E622" t="s">
        <v>22</v>
      </c>
      <c r="F622" t="s">
        <v>1989</v>
      </c>
      <c r="G622" t="s">
        <v>1990</v>
      </c>
      <c r="H622" t="s">
        <v>71</v>
      </c>
      <c r="I622" t="s">
        <v>26</v>
      </c>
      <c r="J622" t="s">
        <v>52</v>
      </c>
      <c r="K622" t="s">
        <v>53</v>
      </c>
      <c r="L622">
        <v>19134</v>
      </c>
      <c r="M622" t="s">
        <v>54</v>
      </c>
      <c r="N622" t="s">
        <v>1766</v>
      </c>
      <c r="O622" t="s">
        <v>31</v>
      </c>
      <c r="P622" t="s">
        <v>32</v>
      </c>
      <c r="Q622" t="s">
        <v>1767</v>
      </c>
      <c r="R622">
        <v>123.92000000000002</v>
      </c>
      <c r="S622">
        <v>5</v>
      </c>
      <c r="T622">
        <v>0.2</v>
      </c>
      <c r="U622">
        <v>38.724999999999994</v>
      </c>
    </row>
    <row r="623" spans="1:21" x14ac:dyDescent="0.3">
      <c r="A623">
        <v>1992</v>
      </c>
      <c r="B623" t="s">
        <v>3707</v>
      </c>
      <c r="C623" s="1">
        <v>42790</v>
      </c>
      <c r="D623" s="1">
        <v>42794</v>
      </c>
      <c r="E623" t="s">
        <v>22</v>
      </c>
      <c r="F623" t="s">
        <v>3109</v>
      </c>
      <c r="G623" t="s">
        <v>3110</v>
      </c>
      <c r="H623" t="s">
        <v>25</v>
      </c>
      <c r="I623" t="s">
        <v>26</v>
      </c>
      <c r="J623" t="s">
        <v>52</v>
      </c>
      <c r="K623" t="s">
        <v>53</v>
      </c>
      <c r="L623">
        <v>19134</v>
      </c>
      <c r="M623" t="s">
        <v>54</v>
      </c>
      <c r="N623" t="s">
        <v>1179</v>
      </c>
      <c r="O623" t="s">
        <v>31</v>
      </c>
      <c r="P623" t="s">
        <v>47</v>
      </c>
      <c r="Q623" t="s">
        <v>1180</v>
      </c>
      <c r="R623">
        <v>4.9560000000000004</v>
      </c>
      <c r="S623">
        <v>4</v>
      </c>
      <c r="T623">
        <v>0.7</v>
      </c>
      <c r="U623">
        <v>-3.7995999999999981</v>
      </c>
    </row>
    <row r="624" spans="1:21" x14ac:dyDescent="0.3">
      <c r="A624">
        <v>6027</v>
      </c>
      <c r="B624" t="s">
        <v>3706</v>
      </c>
      <c r="C624" s="1">
        <v>42789</v>
      </c>
      <c r="D624" s="1">
        <v>42796</v>
      </c>
      <c r="E624" t="s">
        <v>22</v>
      </c>
      <c r="F624" t="s">
        <v>3043</v>
      </c>
      <c r="G624" t="s">
        <v>3044</v>
      </c>
      <c r="H624" t="s">
        <v>71</v>
      </c>
      <c r="I624" t="s">
        <v>26</v>
      </c>
      <c r="J624" t="s">
        <v>370</v>
      </c>
      <c r="K624" t="s">
        <v>371</v>
      </c>
      <c r="L624">
        <v>98115</v>
      </c>
      <c r="M624" t="s">
        <v>64</v>
      </c>
      <c r="N624" t="s">
        <v>3122</v>
      </c>
      <c r="O624" t="s">
        <v>31</v>
      </c>
      <c r="P624" t="s">
        <v>97</v>
      </c>
      <c r="Q624" t="s">
        <v>3123</v>
      </c>
      <c r="R624">
        <v>8.4</v>
      </c>
      <c r="S624">
        <v>5</v>
      </c>
      <c r="T624">
        <v>0</v>
      </c>
      <c r="U624">
        <v>0.33599999999999963</v>
      </c>
    </row>
    <row r="625" spans="1:21" x14ac:dyDescent="0.3">
      <c r="A625">
        <v>2083</v>
      </c>
      <c r="B625" t="s">
        <v>3705</v>
      </c>
      <c r="C625" s="1">
        <v>42789</v>
      </c>
      <c r="D625" s="1">
        <v>42795</v>
      </c>
      <c r="E625" t="s">
        <v>22</v>
      </c>
      <c r="F625" t="s">
        <v>2405</v>
      </c>
      <c r="G625" t="s">
        <v>2406</v>
      </c>
      <c r="H625" t="s">
        <v>25</v>
      </c>
      <c r="I625" t="s">
        <v>26</v>
      </c>
      <c r="J625" t="s">
        <v>62</v>
      </c>
      <c r="K625" t="s">
        <v>63</v>
      </c>
      <c r="L625">
        <v>90008</v>
      </c>
      <c r="M625" t="s">
        <v>64</v>
      </c>
      <c r="N625" t="s">
        <v>2939</v>
      </c>
      <c r="O625" t="s">
        <v>31</v>
      </c>
      <c r="P625" t="s">
        <v>32</v>
      </c>
      <c r="Q625" t="s">
        <v>2940</v>
      </c>
      <c r="R625">
        <v>37.44</v>
      </c>
      <c r="S625">
        <v>6</v>
      </c>
      <c r="T625">
        <v>0</v>
      </c>
      <c r="U625">
        <v>16.847999999999999</v>
      </c>
    </row>
    <row r="626" spans="1:21" x14ac:dyDescent="0.3">
      <c r="A626">
        <v>6658</v>
      </c>
      <c r="B626" t="s">
        <v>3701</v>
      </c>
      <c r="C626" s="1">
        <v>42786</v>
      </c>
      <c r="D626" s="1">
        <v>42793</v>
      </c>
      <c r="E626" t="s">
        <v>22</v>
      </c>
      <c r="F626" t="s">
        <v>1595</v>
      </c>
      <c r="G626" t="s">
        <v>1596</v>
      </c>
      <c r="H626" t="s">
        <v>37</v>
      </c>
      <c r="I626" t="s">
        <v>26</v>
      </c>
      <c r="J626" t="s">
        <v>2323</v>
      </c>
      <c r="K626" t="s">
        <v>211</v>
      </c>
      <c r="L626">
        <v>85234</v>
      </c>
      <c r="M626" t="s">
        <v>64</v>
      </c>
      <c r="N626" t="s">
        <v>1993</v>
      </c>
      <c r="O626" t="s">
        <v>31</v>
      </c>
      <c r="P626" t="s">
        <v>141</v>
      </c>
      <c r="Q626" t="s">
        <v>1994</v>
      </c>
      <c r="R626">
        <v>10.64</v>
      </c>
      <c r="S626">
        <v>5</v>
      </c>
      <c r="T626">
        <v>0.2</v>
      </c>
      <c r="U626">
        <v>3.8570000000000002</v>
      </c>
    </row>
    <row r="627" spans="1:21" x14ac:dyDescent="0.3">
      <c r="A627">
        <v>6657</v>
      </c>
      <c r="B627" t="s">
        <v>3701</v>
      </c>
      <c r="C627" s="1">
        <v>42786</v>
      </c>
      <c r="D627" s="1">
        <v>42793</v>
      </c>
      <c r="E627" t="s">
        <v>22</v>
      </c>
      <c r="F627" t="s">
        <v>1595</v>
      </c>
      <c r="G627" t="s">
        <v>1596</v>
      </c>
      <c r="H627" t="s">
        <v>37</v>
      </c>
      <c r="I627" t="s">
        <v>26</v>
      </c>
      <c r="J627" t="s">
        <v>2323</v>
      </c>
      <c r="K627" t="s">
        <v>211</v>
      </c>
      <c r="L627">
        <v>85234</v>
      </c>
      <c r="M627" t="s">
        <v>64</v>
      </c>
      <c r="N627" t="s">
        <v>1523</v>
      </c>
      <c r="O627" t="s">
        <v>31</v>
      </c>
      <c r="P627" t="s">
        <v>44</v>
      </c>
      <c r="Q627" t="s">
        <v>1524</v>
      </c>
      <c r="R627">
        <v>51.168000000000006</v>
      </c>
      <c r="S627">
        <v>2</v>
      </c>
      <c r="T627">
        <v>0.2</v>
      </c>
      <c r="U627">
        <v>-6.3960000000000008</v>
      </c>
    </row>
    <row r="628" spans="1:21" x14ac:dyDescent="0.3">
      <c r="A628">
        <v>4523</v>
      </c>
      <c r="B628" t="s">
        <v>3700</v>
      </c>
      <c r="C628" s="1">
        <v>42786</v>
      </c>
      <c r="D628" s="1">
        <v>42791</v>
      </c>
      <c r="E628" t="s">
        <v>59</v>
      </c>
      <c r="F628" t="s">
        <v>1418</v>
      </c>
      <c r="G628" t="s">
        <v>1419</v>
      </c>
      <c r="H628" t="s">
        <v>71</v>
      </c>
      <c r="I628" t="s">
        <v>26</v>
      </c>
      <c r="J628" t="s">
        <v>1228</v>
      </c>
      <c r="K628" t="s">
        <v>663</v>
      </c>
      <c r="L628">
        <v>80027</v>
      </c>
      <c r="M628" t="s">
        <v>64</v>
      </c>
      <c r="N628" t="s">
        <v>2855</v>
      </c>
      <c r="O628" t="s">
        <v>31</v>
      </c>
      <c r="P628" t="s">
        <v>97</v>
      </c>
      <c r="Q628" t="s">
        <v>360</v>
      </c>
      <c r="R628">
        <v>9.4320000000000004</v>
      </c>
      <c r="S628">
        <v>3</v>
      </c>
      <c r="T628">
        <v>0.2</v>
      </c>
      <c r="U628">
        <v>3.065399999999999</v>
      </c>
    </row>
    <row r="629" spans="1:21" x14ac:dyDescent="0.3">
      <c r="A629">
        <v>3287</v>
      </c>
      <c r="B629" t="s">
        <v>3698</v>
      </c>
      <c r="C629" s="1">
        <v>42786</v>
      </c>
      <c r="D629" s="1">
        <v>42791</v>
      </c>
      <c r="E629" t="s">
        <v>22</v>
      </c>
      <c r="F629" t="s">
        <v>1948</v>
      </c>
      <c r="G629" t="s">
        <v>1949</v>
      </c>
      <c r="H629" t="s">
        <v>37</v>
      </c>
      <c r="I629" t="s">
        <v>26</v>
      </c>
      <c r="J629" t="s">
        <v>3699</v>
      </c>
      <c r="K629" t="s">
        <v>1467</v>
      </c>
      <c r="L629">
        <v>74403</v>
      </c>
      <c r="M629" t="s">
        <v>29</v>
      </c>
      <c r="N629" t="s">
        <v>2796</v>
      </c>
      <c r="O629" t="s">
        <v>31</v>
      </c>
      <c r="P629" t="s">
        <v>205</v>
      </c>
      <c r="Q629" t="s">
        <v>2797</v>
      </c>
      <c r="R629">
        <v>13.11</v>
      </c>
      <c r="S629">
        <v>3</v>
      </c>
      <c r="T629">
        <v>0</v>
      </c>
      <c r="U629">
        <v>3.4086000000000003</v>
      </c>
    </row>
    <row r="630" spans="1:21" x14ac:dyDescent="0.3">
      <c r="A630">
        <v>3286</v>
      </c>
      <c r="B630" t="s">
        <v>3698</v>
      </c>
      <c r="C630" s="1">
        <v>42786</v>
      </c>
      <c r="D630" s="1">
        <v>42791</v>
      </c>
      <c r="E630" t="s">
        <v>22</v>
      </c>
      <c r="F630" t="s">
        <v>1948</v>
      </c>
      <c r="G630" t="s">
        <v>1949</v>
      </c>
      <c r="H630" t="s">
        <v>37</v>
      </c>
      <c r="I630" t="s">
        <v>26</v>
      </c>
      <c r="J630" t="s">
        <v>3699</v>
      </c>
      <c r="K630" t="s">
        <v>1467</v>
      </c>
      <c r="L630">
        <v>74403</v>
      </c>
      <c r="M630" t="s">
        <v>29</v>
      </c>
      <c r="N630" t="s">
        <v>227</v>
      </c>
      <c r="O630" t="s">
        <v>31</v>
      </c>
      <c r="P630" t="s">
        <v>56</v>
      </c>
      <c r="Q630" t="s">
        <v>228</v>
      </c>
      <c r="R630">
        <v>6.56</v>
      </c>
      <c r="S630">
        <v>2</v>
      </c>
      <c r="T630">
        <v>0</v>
      </c>
      <c r="U630">
        <v>1.9023999999999992</v>
      </c>
    </row>
    <row r="631" spans="1:21" x14ac:dyDescent="0.3">
      <c r="A631">
        <v>3963</v>
      </c>
      <c r="B631" t="s">
        <v>3696</v>
      </c>
      <c r="C631" s="1">
        <v>42785</v>
      </c>
      <c r="D631" s="1">
        <v>42786</v>
      </c>
      <c r="E631" t="s">
        <v>68</v>
      </c>
      <c r="F631" t="s">
        <v>1707</v>
      </c>
      <c r="G631" t="s">
        <v>1708</v>
      </c>
      <c r="H631" t="s">
        <v>37</v>
      </c>
      <c r="I631" t="s">
        <v>26</v>
      </c>
      <c r="J631" t="s">
        <v>62</v>
      </c>
      <c r="K631" t="s">
        <v>63</v>
      </c>
      <c r="L631">
        <v>90045</v>
      </c>
      <c r="M631" t="s">
        <v>64</v>
      </c>
      <c r="N631" t="s">
        <v>1857</v>
      </c>
      <c r="O631" t="s">
        <v>31</v>
      </c>
      <c r="P631" t="s">
        <v>56</v>
      </c>
      <c r="Q631" t="s">
        <v>1858</v>
      </c>
      <c r="R631">
        <v>12.84</v>
      </c>
      <c r="S631">
        <v>3</v>
      </c>
      <c r="T631">
        <v>0</v>
      </c>
      <c r="U631">
        <v>3.4668000000000005</v>
      </c>
    </row>
    <row r="632" spans="1:21" x14ac:dyDescent="0.3">
      <c r="A632">
        <v>2910</v>
      </c>
      <c r="B632" t="s">
        <v>3695</v>
      </c>
      <c r="C632" s="1">
        <v>42785</v>
      </c>
      <c r="D632" s="1">
        <v>42789</v>
      </c>
      <c r="E632" t="s">
        <v>22</v>
      </c>
      <c r="F632" t="s">
        <v>1561</v>
      </c>
      <c r="G632" t="s">
        <v>1562</v>
      </c>
      <c r="H632" t="s">
        <v>25</v>
      </c>
      <c r="I632" t="s">
        <v>26</v>
      </c>
      <c r="J632" t="s">
        <v>370</v>
      </c>
      <c r="K632" t="s">
        <v>371</v>
      </c>
      <c r="L632">
        <v>98103</v>
      </c>
      <c r="M632" t="s">
        <v>64</v>
      </c>
      <c r="N632" t="s">
        <v>3113</v>
      </c>
      <c r="O632" t="s">
        <v>31</v>
      </c>
      <c r="P632" t="s">
        <v>97</v>
      </c>
      <c r="Q632" t="s">
        <v>3114</v>
      </c>
      <c r="R632">
        <v>11.22</v>
      </c>
      <c r="S632">
        <v>3</v>
      </c>
      <c r="T632">
        <v>0</v>
      </c>
      <c r="U632">
        <v>0.2244000000000006</v>
      </c>
    </row>
    <row r="633" spans="1:21" x14ac:dyDescent="0.3">
      <c r="A633">
        <v>1837</v>
      </c>
      <c r="B633" t="s">
        <v>3694</v>
      </c>
      <c r="C633" s="1">
        <v>42785</v>
      </c>
      <c r="D633" s="1">
        <v>42787</v>
      </c>
      <c r="E633" t="s">
        <v>59</v>
      </c>
      <c r="F633" t="s">
        <v>571</v>
      </c>
      <c r="G633" t="s">
        <v>572</v>
      </c>
      <c r="H633" t="s">
        <v>71</v>
      </c>
      <c r="I633" t="s">
        <v>26</v>
      </c>
      <c r="J633" t="s">
        <v>186</v>
      </c>
      <c r="K633" t="s">
        <v>73</v>
      </c>
      <c r="L633">
        <v>30076</v>
      </c>
      <c r="M633" t="s">
        <v>74</v>
      </c>
      <c r="N633" t="s">
        <v>1829</v>
      </c>
      <c r="O633" t="s">
        <v>31</v>
      </c>
      <c r="P633" t="s">
        <v>205</v>
      </c>
      <c r="Q633" t="s">
        <v>1830</v>
      </c>
      <c r="R633">
        <v>1245.8599999999999</v>
      </c>
      <c r="S633">
        <v>7</v>
      </c>
      <c r="T633">
        <v>0</v>
      </c>
      <c r="U633">
        <v>361.29939999999988</v>
      </c>
    </row>
    <row r="634" spans="1:21" x14ac:dyDescent="0.3">
      <c r="A634">
        <v>5390</v>
      </c>
      <c r="B634" t="s">
        <v>3693</v>
      </c>
      <c r="C634" s="1">
        <v>42784</v>
      </c>
      <c r="D634" s="1">
        <v>42787</v>
      </c>
      <c r="E634" t="s">
        <v>59</v>
      </c>
      <c r="F634" t="s">
        <v>3504</v>
      </c>
      <c r="G634" t="s">
        <v>3505</v>
      </c>
      <c r="H634" t="s">
        <v>71</v>
      </c>
      <c r="I634" t="s">
        <v>26</v>
      </c>
      <c r="J634" t="s">
        <v>62</v>
      </c>
      <c r="K634" t="s">
        <v>63</v>
      </c>
      <c r="L634">
        <v>90045</v>
      </c>
      <c r="M634" t="s">
        <v>64</v>
      </c>
      <c r="N634" t="s">
        <v>3494</v>
      </c>
      <c r="O634" t="s">
        <v>31</v>
      </c>
      <c r="P634" t="s">
        <v>41</v>
      </c>
      <c r="Q634" t="s">
        <v>3495</v>
      </c>
      <c r="R634">
        <v>9.82</v>
      </c>
      <c r="S634">
        <v>2</v>
      </c>
      <c r="T634">
        <v>0</v>
      </c>
      <c r="U634">
        <v>4.8117999999999999</v>
      </c>
    </row>
    <row r="635" spans="1:21" x14ac:dyDescent="0.3">
      <c r="A635">
        <v>9345</v>
      </c>
      <c r="B635" t="s">
        <v>3692</v>
      </c>
      <c r="C635" s="1">
        <v>42783</v>
      </c>
      <c r="D635" s="1">
        <v>42786</v>
      </c>
      <c r="E635" t="s">
        <v>68</v>
      </c>
      <c r="F635" t="s">
        <v>700</v>
      </c>
      <c r="G635" t="s">
        <v>701</v>
      </c>
      <c r="H635" t="s">
        <v>37</v>
      </c>
      <c r="I635" t="s">
        <v>26</v>
      </c>
      <c r="J635" t="s">
        <v>1178</v>
      </c>
      <c r="K635" t="s">
        <v>173</v>
      </c>
      <c r="L635">
        <v>45373</v>
      </c>
      <c r="M635" t="s">
        <v>54</v>
      </c>
      <c r="N635" t="s">
        <v>1192</v>
      </c>
      <c r="O635" t="s">
        <v>31</v>
      </c>
      <c r="P635" t="s">
        <v>47</v>
      </c>
      <c r="Q635" t="s">
        <v>1193</v>
      </c>
      <c r="R635">
        <v>5.7150000000000016</v>
      </c>
      <c r="S635">
        <v>5</v>
      </c>
      <c r="T635">
        <v>0.7</v>
      </c>
      <c r="U635">
        <v>-4.7625000000000011</v>
      </c>
    </row>
    <row r="636" spans="1:21" x14ac:dyDescent="0.3">
      <c r="A636">
        <v>8107</v>
      </c>
      <c r="B636" t="s">
        <v>3691</v>
      </c>
      <c r="C636" s="1">
        <v>42783</v>
      </c>
      <c r="D636" s="1">
        <v>42785</v>
      </c>
      <c r="E636" t="s">
        <v>68</v>
      </c>
      <c r="F636" t="s">
        <v>2509</v>
      </c>
      <c r="G636" t="s">
        <v>2510</v>
      </c>
      <c r="H636" t="s">
        <v>37</v>
      </c>
      <c r="I636" t="s">
        <v>26</v>
      </c>
      <c r="J636" t="s">
        <v>27</v>
      </c>
      <c r="K636" t="s">
        <v>28</v>
      </c>
      <c r="L636">
        <v>77041</v>
      </c>
      <c r="M636" t="s">
        <v>29</v>
      </c>
      <c r="N636" t="s">
        <v>2029</v>
      </c>
      <c r="O636" t="s">
        <v>31</v>
      </c>
      <c r="P636" t="s">
        <v>56</v>
      </c>
      <c r="Q636" t="s">
        <v>2030</v>
      </c>
      <c r="R636">
        <v>175.44</v>
      </c>
      <c r="S636">
        <v>6</v>
      </c>
      <c r="T636">
        <v>0.2</v>
      </c>
      <c r="U636">
        <v>52.632000000000005</v>
      </c>
    </row>
    <row r="637" spans="1:21" x14ac:dyDescent="0.3">
      <c r="A637">
        <v>4654</v>
      </c>
      <c r="B637" t="s">
        <v>3690</v>
      </c>
      <c r="C637" s="1">
        <v>42783</v>
      </c>
      <c r="D637" s="1">
        <v>42789</v>
      </c>
      <c r="E637" t="s">
        <v>22</v>
      </c>
      <c r="F637" t="s">
        <v>1541</v>
      </c>
      <c r="G637" t="s">
        <v>1542</v>
      </c>
      <c r="H637" t="s">
        <v>37</v>
      </c>
      <c r="I637" t="s">
        <v>26</v>
      </c>
      <c r="J637" t="s">
        <v>2590</v>
      </c>
      <c r="K637" t="s">
        <v>405</v>
      </c>
      <c r="L637">
        <v>8861</v>
      </c>
      <c r="M637" t="s">
        <v>54</v>
      </c>
      <c r="N637" t="s">
        <v>254</v>
      </c>
      <c r="O637" t="s">
        <v>31</v>
      </c>
      <c r="P637" t="s">
        <v>44</v>
      </c>
      <c r="Q637" t="s">
        <v>255</v>
      </c>
      <c r="R637">
        <v>166.45</v>
      </c>
      <c r="S637">
        <v>5</v>
      </c>
      <c r="T637">
        <v>0</v>
      </c>
      <c r="U637">
        <v>39.947999999999993</v>
      </c>
    </row>
    <row r="638" spans="1:21" x14ac:dyDescent="0.3">
      <c r="A638">
        <v>4653</v>
      </c>
      <c r="B638" t="s">
        <v>3690</v>
      </c>
      <c r="C638" s="1">
        <v>42783</v>
      </c>
      <c r="D638" s="1">
        <v>42789</v>
      </c>
      <c r="E638" t="s">
        <v>22</v>
      </c>
      <c r="F638" t="s">
        <v>1541</v>
      </c>
      <c r="G638" t="s">
        <v>1542</v>
      </c>
      <c r="H638" t="s">
        <v>37</v>
      </c>
      <c r="I638" t="s">
        <v>26</v>
      </c>
      <c r="J638" t="s">
        <v>2590</v>
      </c>
      <c r="K638" t="s">
        <v>405</v>
      </c>
      <c r="L638">
        <v>8861</v>
      </c>
      <c r="M638" t="s">
        <v>54</v>
      </c>
      <c r="N638" t="s">
        <v>1991</v>
      </c>
      <c r="O638" t="s">
        <v>31</v>
      </c>
      <c r="P638" t="s">
        <v>32</v>
      </c>
      <c r="Q638" t="s">
        <v>1992</v>
      </c>
      <c r="R638">
        <v>11.76</v>
      </c>
      <c r="S638">
        <v>2</v>
      </c>
      <c r="T638">
        <v>0</v>
      </c>
      <c r="U638">
        <v>5.7623999999999995</v>
      </c>
    </row>
    <row r="639" spans="1:21" x14ac:dyDescent="0.3">
      <c r="A639">
        <v>8676</v>
      </c>
      <c r="B639" t="s">
        <v>3687</v>
      </c>
      <c r="C639" s="1">
        <v>42782</v>
      </c>
      <c r="D639" s="1">
        <v>42787</v>
      </c>
      <c r="E639" t="s">
        <v>22</v>
      </c>
      <c r="F639" t="s">
        <v>530</v>
      </c>
      <c r="G639" t="s">
        <v>531</v>
      </c>
      <c r="H639" t="s">
        <v>25</v>
      </c>
      <c r="I639" t="s">
        <v>26</v>
      </c>
      <c r="J639" t="s">
        <v>1075</v>
      </c>
      <c r="K639" t="s">
        <v>39</v>
      </c>
      <c r="L639">
        <v>62521</v>
      </c>
      <c r="M639" t="s">
        <v>29</v>
      </c>
      <c r="N639" t="s">
        <v>114</v>
      </c>
      <c r="O639" t="s">
        <v>31</v>
      </c>
      <c r="P639" t="s">
        <v>56</v>
      </c>
      <c r="Q639" t="s">
        <v>115</v>
      </c>
      <c r="R639">
        <v>28.031999999999996</v>
      </c>
      <c r="S639">
        <v>6</v>
      </c>
      <c r="T639">
        <v>0.2</v>
      </c>
      <c r="U639">
        <v>3.5039999999999996</v>
      </c>
    </row>
    <row r="640" spans="1:21" x14ac:dyDescent="0.3">
      <c r="A640">
        <v>8675</v>
      </c>
      <c r="B640" t="s">
        <v>3687</v>
      </c>
      <c r="C640" s="1">
        <v>42782</v>
      </c>
      <c r="D640" s="1">
        <v>42787</v>
      </c>
      <c r="E640" t="s">
        <v>22</v>
      </c>
      <c r="F640" t="s">
        <v>530</v>
      </c>
      <c r="G640" t="s">
        <v>531</v>
      </c>
      <c r="H640" t="s">
        <v>25</v>
      </c>
      <c r="I640" t="s">
        <v>26</v>
      </c>
      <c r="J640" t="s">
        <v>1075</v>
      </c>
      <c r="K640" t="s">
        <v>39</v>
      </c>
      <c r="L640">
        <v>62521</v>
      </c>
      <c r="M640" t="s">
        <v>29</v>
      </c>
      <c r="N640" t="s">
        <v>2018</v>
      </c>
      <c r="O640" t="s">
        <v>31</v>
      </c>
      <c r="P640" t="s">
        <v>44</v>
      </c>
      <c r="Q640" t="s">
        <v>2019</v>
      </c>
      <c r="R640">
        <v>50.352000000000004</v>
      </c>
      <c r="S640">
        <v>3</v>
      </c>
      <c r="T640">
        <v>0.2</v>
      </c>
      <c r="U640">
        <v>-8.1822000000000052</v>
      </c>
    </row>
    <row r="641" spans="1:21" x14ac:dyDescent="0.3">
      <c r="A641">
        <v>8673</v>
      </c>
      <c r="B641" t="s">
        <v>3687</v>
      </c>
      <c r="C641" s="1">
        <v>42782</v>
      </c>
      <c r="D641" s="1">
        <v>42787</v>
      </c>
      <c r="E641" t="s">
        <v>22</v>
      </c>
      <c r="F641" t="s">
        <v>530</v>
      </c>
      <c r="G641" t="s">
        <v>531</v>
      </c>
      <c r="H641" t="s">
        <v>25</v>
      </c>
      <c r="I641" t="s">
        <v>26</v>
      </c>
      <c r="J641" t="s">
        <v>1075</v>
      </c>
      <c r="K641" t="s">
        <v>39</v>
      </c>
      <c r="L641">
        <v>62521</v>
      </c>
      <c r="M641" t="s">
        <v>29</v>
      </c>
      <c r="N641" t="s">
        <v>1726</v>
      </c>
      <c r="O641" t="s">
        <v>31</v>
      </c>
      <c r="P641" t="s">
        <v>97</v>
      </c>
      <c r="Q641" t="s">
        <v>1727</v>
      </c>
      <c r="R641">
        <v>18.368000000000002</v>
      </c>
      <c r="S641">
        <v>2</v>
      </c>
      <c r="T641">
        <v>0.2</v>
      </c>
      <c r="U641">
        <v>6.1991999999999994</v>
      </c>
    </row>
    <row r="642" spans="1:21" x14ac:dyDescent="0.3">
      <c r="A642">
        <v>6313</v>
      </c>
      <c r="B642" t="s">
        <v>3686</v>
      </c>
      <c r="C642" s="1">
        <v>42782</v>
      </c>
      <c r="D642" s="1">
        <v>42787</v>
      </c>
      <c r="E642" t="s">
        <v>22</v>
      </c>
      <c r="F642" t="s">
        <v>2283</v>
      </c>
      <c r="G642" t="s">
        <v>2284</v>
      </c>
      <c r="H642" t="s">
        <v>71</v>
      </c>
      <c r="I642" t="s">
        <v>26</v>
      </c>
      <c r="J642" t="s">
        <v>1740</v>
      </c>
      <c r="K642" t="s">
        <v>1241</v>
      </c>
      <c r="L642">
        <v>6824</v>
      </c>
      <c r="M642" t="s">
        <v>54</v>
      </c>
      <c r="N642" t="s">
        <v>2020</v>
      </c>
      <c r="O642" t="s">
        <v>31</v>
      </c>
      <c r="P642" t="s">
        <v>44</v>
      </c>
      <c r="Q642" t="s">
        <v>2021</v>
      </c>
      <c r="R642">
        <v>579.51</v>
      </c>
      <c r="S642">
        <v>3</v>
      </c>
      <c r="T642">
        <v>0</v>
      </c>
      <c r="U642">
        <v>81.131400000000014</v>
      </c>
    </row>
    <row r="643" spans="1:21" x14ac:dyDescent="0.3">
      <c r="A643">
        <v>3780</v>
      </c>
      <c r="B643" t="s">
        <v>3685</v>
      </c>
      <c r="C643" s="1">
        <v>42782</v>
      </c>
      <c r="D643" s="1">
        <v>42786</v>
      </c>
      <c r="E643" t="s">
        <v>22</v>
      </c>
      <c r="F643" t="s">
        <v>1642</v>
      </c>
      <c r="G643" t="s">
        <v>1643</v>
      </c>
      <c r="H643" t="s">
        <v>25</v>
      </c>
      <c r="I643" t="s">
        <v>26</v>
      </c>
      <c r="J643" t="s">
        <v>331</v>
      </c>
      <c r="K643" t="s">
        <v>332</v>
      </c>
      <c r="L643">
        <v>10035</v>
      </c>
      <c r="M643" t="s">
        <v>54</v>
      </c>
      <c r="N643" t="s">
        <v>2164</v>
      </c>
      <c r="O643" t="s">
        <v>31</v>
      </c>
      <c r="P643" t="s">
        <v>32</v>
      </c>
      <c r="Q643" t="s">
        <v>2165</v>
      </c>
      <c r="R643">
        <v>37.94</v>
      </c>
      <c r="S643">
        <v>2</v>
      </c>
      <c r="T643">
        <v>0</v>
      </c>
      <c r="U643">
        <v>18.211199999999998</v>
      </c>
    </row>
    <row r="644" spans="1:21" x14ac:dyDescent="0.3">
      <c r="A644">
        <v>9633</v>
      </c>
      <c r="B644" t="s">
        <v>3684</v>
      </c>
      <c r="C644" s="1">
        <v>42779</v>
      </c>
      <c r="D644" s="1">
        <v>42783</v>
      </c>
      <c r="E644" t="s">
        <v>22</v>
      </c>
      <c r="F644" t="s">
        <v>1555</v>
      </c>
      <c r="G644" t="s">
        <v>1556</v>
      </c>
      <c r="H644" t="s">
        <v>25</v>
      </c>
      <c r="I644" t="s">
        <v>26</v>
      </c>
      <c r="J644" t="s">
        <v>1474</v>
      </c>
      <c r="K644" t="s">
        <v>753</v>
      </c>
      <c r="L644">
        <v>55407</v>
      </c>
      <c r="M644" t="s">
        <v>29</v>
      </c>
      <c r="N644" t="s">
        <v>1837</v>
      </c>
      <c r="O644" t="s">
        <v>31</v>
      </c>
      <c r="P644" t="s">
        <v>205</v>
      </c>
      <c r="Q644" t="s">
        <v>1838</v>
      </c>
      <c r="R644">
        <v>90.64</v>
      </c>
      <c r="S644">
        <v>8</v>
      </c>
      <c r="T644">
        <v>0</v>
      </c>
      <c r="U644">
        <v>38.975200000000008</v>
      </c>
    </row>
    <row r="645" spans="1:21" x14ac:dyDescent="0.3">
      <c r="A645">
        <v>7119</v>
      </c>
      <c r="B645" t="s">
        <v>3683</v>
      </c>
      <c r="C645" s="1">
        <v>42779</v>
      </c>
      <c r="D645" s="1">
        <v>42783</v>
      </c>
      <c r="E645" t="s">
        <v>22</v>
      </c>
      <c r="F645" t="s">
        <v>1772</v>
      </c>
      <c r="G645" t="s">
        <v>1773</v>
      </c>
      <c r="H645" t="s">
        <v>71</v>
      </c>
      <c r="I645" t="s">
        <v>26</v>
      </c>
      <c r="J645" t="s">
        <v>331</v>
      </c>
      <c r="K645" t="s">
        <v>332</v>
      </c>
      <c r="L645">
        <v>10009</v>
      </c>
      <c r="M645" t="s">
        <v>54</v>
      </c>
      <c r="N645" t="s">
        <v>2057</v>
      </c>
      <c r="O645" t="s">
        <v>31</v>
      </c>
      <c r="P645" t="s">
        <v>32</v>
      </c>
      <c r="Q645" t="s">
        <v>2058</v>
      </c>
      <c r="R645">
        <v>17.940000000000001</v>
      </c>
      <c r="S645">
        <v>3</v>
      </c>
      <c r="T645">
        <v>0</v>
      </c>
      <c r="U645">
        <v>8.7906000000000013</v>
      </c>
    </row>
    <row r="646" spans="1:21" x14ac:dyDescent="0.3">
      <c r="A646">
        <v>5599</v>
      </c>
      <c r="B646" t="s">
        <v>3682</v>
      </c>
      <c r="C646" s="1">
        <v>42779</v>
      </c>
      <c r="D646" s="1">
        <v>42786</v>
      </c>
      <c r="E646" t="s">
        <v>22</v>
      </c>
      <c r="F646" t="s">
        <v>1133</v>
      </c>
      <c r="G646" t="s">
        <v>1134</v>
      </c>
      <c r="H646" t="s">
        <v>25</v>
      </c>
      <c r="I646" t="s">
        <v>26</v>
      </c>
      <c r="J646" t="s">
        <v>1143</v>
      </c>
      <c r="K646" t="s">
        <v>1144</v>
      </c>
      <c r="L646">
        <v>21215</v>
      </c>
      <c r="M646" t="s">
        <v>54</v>
      </c>
      <c r="N646" t="s">
        <v>2858</v>
      </c>
      <c r="O646" t="s">
        <v>31</v>
      </c>
      <c r="P646" t="s">
        <v>56</v>
      </c>
      <c r="Q646" t="s">
        <v>2859</v>
      </c>
      <c r="R646">
        <v>10.709999999999999</v>
      </c>
      <c r="S646">
        <v>3</v>
      </c>
      <c r="T646">
        <v>0</v>
      </c>
      <c r="U646">
        <v>2.7845999999999997</v>
      </c>
    </row>
    <row r="647" spans="1:21" x14ac:dyDescent="0.3">
      <c r="A647">
        <v>5598</v>
      </c>
      <c r="B647" t="s">
        <v>3682</v>
      </c>
      <c r="C647" s="1">
        <v>42779</v>
      </c>
      <c r="D647" s="1">
        <v>42786</v>
      </c>
      <c r="E647" t="s">
        <v>22</v>
      </c>
      <c r="F647" t="s">
        <v>1133</v>
      </c>
      <c r="G647" t="s">
        <v>1134</v>
      </c>
      <c r="H647" t="s">
        <v>25</v>
      </c>
      <c r="I647" t="s">
        <v>26</v>
      </c>
      <c r="J647" t="s">
        <v>1143</v>
      </c>
      <c r="K647" t="s">
        <v>1144</v>
      </c>
      <c r="L647">
        <v>21215</v>
      </c>
      <c r="M647" t="s">
        <v>54</v>
      </c>
      <c r="N647" t="s">
        <v>2729</v>
      </c>
      <c r="O647" t="s">
        <v>31</v>
      </c>
      <c r="P647" t="s">
        <v>460</v>
      </c>
      <c r="Q647" t="s">
        <v>2730</v>
      </c>
      <c r="R647">
        <v>25.02</v>
      </c>
      <c r="S647">
        <v>3</v>
      </c>
      <c r="T647">
        <v>0</v>
      </c>
      <c r="U647">
        <v>6.5052000000000003</v>
      </c>
    </row>
    <row r="648" spans="1:21" x14ac:dyDescent="0.3">
      <c r="A648">
        <v>2730</v>
      </c>
      <c r="B648" t="s">
        <v>3681</v>
      </c>
      <c r="C648" s="1">
        <v>42779</v>
      </c>
      <c r="D648" s="1">
        <v>42785</v>
      </c>
      <c r="E648" t="s">
        <v>22</v>
      </c>
      <c r="F648" t="s">
        <v>3009</v>
      </c>
      <c r="G648" t="s">
        <v>3010</v>
      </c>
      <c r="H648" t="s">
        <v>25</v>
      </c>
      <c r="I648" t="s">
        <v>26</v>
      </c>
      <c r="J648" t="s">
        <v>370</v>
      </c>
      <c r="K648" t="s">
        <v>371</v>
      </c>
      <c r="L648">
        <v>98105</v>
      </c>
      <c r="M648" t="s">
        <v>64</v>
      </c>
      <c r="N648" t="s">
        <v>2892</v>
      </c>
      <c r="O648" t="s">
        <v>31</v>
      </c>
      <c r="P648" t="s">
        <v>56</v>
      </c>
      <c r="Q648" t="s">
        <v>2893</v>
      </c>
      <c r="R648">
        <v>6.63</v>
      </c>
      <c r="S648">
        <v>3</v>
      </c>
      <c r="T648">
        <v>0</v>
      </c>
      <c r="U648">
        <v>1.7901</v>
      </c>
    </row>
    <row r="649" spans="1:21" x14ac:dyDescent="0.3">
      <c r="A649">
        <v>8483</v>
      </c>
      <c r="B649" t="s">
        <v>3679</v>
      </c>
      <c r="C649" s="1">
        <v>42777</v>
      </c>
      <c r="D649" s="1">
        <v>42781</v>
      </c>
      <c r="E649" t="s">
        <v>22</v>
      </c>
      <c r="F649" t="s">
        <v>1745</v>
      </c>
      <c r="G649" t="s">
        <v>1746</v>
      </c>
      <c r="H649" t="s">
        <v>71</v>
      </c>
      <c r="I649" t="s">
        <v>26</v>
      </c>
      <c r="J649" t="s">
        <v>331</v>
      </c>
      <c r="K649" t="s">
        <v>332</v>
      </c>
      <c r="L649">
        <v>10024</v>
      </c>
      <c r="M649" t="s">
        <v>54</v>
      </c>
      <c r="N649" t="s">
        <v>3482</v>
      </c>
      <c r="O649" t="s">
        <v>31</v>
      </c>
      <c r="P649" t="s">
        <v>41</v>
      </c>
      <c r="Q649" t="s">
        <v>3483</v>
      </c>
      <c r="R649">
        <v>20.7</v>
      </c>
      <c r="S649">
        <v>2</v>
      </c>
      <c r="T649">
        <v>0</v>
      </c>
      <c r="U649">
        <v>9.9359999999999999</v>
      </c>
    </row>
    <row r="650" spans="1:21" x14ac:dyDescent="0.3">
      <c r="A650">
        <v>1520</v>
      </c>
      <c r="B650" t="s">
        <v>3677</v>
      </c>
      <c r="C650" s="1">
        <v>42777</v>
      </c>
      <c r="D650" s="1">
        <v>42780</v>
      </c>
      <c r="E650" t="s">
        <v>59</v>
      </c>
      <c r="F650" t="s">
        <v>1275</v>
      </c>
      <c r="G650" t="s">
        <v>1276</v>
      </c>
      <c r="H650" t="s">
        <v>71</v>
      </c>
      <c r="I650" t="s">
        <v>26</v>
      </c>
      <c r="J650" t="s">
        <v>161</v>
      </c>
      <c r="K650" t="s">
        <v>63</v>
      </c>
      <c r="L650">
        <v>94110</v>
      </c>
      <c r="M650" t="s">
        <v>64</v>
      </c>
      <c r="N650" t="s">
        <v>1593</v>
      </c>
      <c r="O650" t="s">
        <v>31</v>
      </c>
      <c r="P650" t="s">
        <v>47</v>
      </c>
      <c r="Q650" t="s">
        <v>1594</v>
      </c>
      <c r="R650">
        <v>21.335999999999999</v>
      </c>
      <c r="S650">
        <v>7</v>
      </c>
      <c r="T650">
        <v>0.2</v>
      </c>
      <c r="U650">
        <v>7.7343000000000011</v>
      </c>
    </row>
    <row r="651" spans="1:21" x14ac:dyDescent="0.3">
      <c r="A651">
        <v>2368</v>
      </c>
      <c r="B651" t="s">
        <v>3676</v>
      </c>
      <c r="C651" s="1">
        <v>42776</v>
      </c>
      <c r="D651" s="1">
        <v>42779</v>
      </c>
      <c r="E651" t="s">
        <v>68</v>
      </c>
      <c r="F651" t="s">
        <v>468</v>
      </c>
      <c r="G651" t="s">
        <v>469</v>
      </c>
      <c r="H651" t="s">
        <v>25</v>
      </c>
      <c r="I651" t="s">
        <v>26</v>
      </c>
      <c r="J651" t="s">
        <v>2317</v>
      </c>
      <c r="K651" t="s">
        <v>1144</v>
      </c>
      <c r="L651">
        <v>20735</v>
      </c>
      <c r="M651" t="s">
        <v>54</v>
      </c>
      <c r="N651" t="s">
        <v>3035</v>
      </c>
      <c r="O651" t="s">
        <v>31</v>
      </c>
      <c r="P651" t="s">
        <v>32</v>
      </c>
      <c r="Q651" t="s">
        <v>3036</v>
      </c>
      <c r="R651">
        <v>23.12</v>
      </c>
      <c r="S651">
        <v>4</v>
      </c>
      <c r="T651">
        <v>0</v>
      </c>
      <c r="U651">
        <v>11.328800000000001</v>
      </c>
    </row>
    <row r="652" spans="1:21" x14ac:dyDescent="0.3">
      <c r="A652">
        <v>7246</v>
      </c>
      <c r="B652" t="s">
        <v>3674</v>
      </c>
      <c r="C652" s="1">
        <v>42775</v>
      </c>
      <c r="D652" s="1">
        <v>42779</v>
      </c>
      <c r="E652" t="s">
        <v>22</v>
      </c>
      <c r="F652" t="s">
        <v>1412</v>
      </c>
      <c r="G652" t="s">
        <v>1413</v>
      </c>
      <c r="H652" t="s">
        <v>25</v>
      </c>
      <c r="I652" t="s">
        <v>26</v>
      </c>
      <c r="J652" t="s">
        <v>62</v>
      </c>
      <c r="K652" t="s">
        <v>63</v>
      </c>
      <c r="L652">
        <v>90032</v>
      </c>
      <c r="M652" t="s">
        <v>64</v>
      </c>
      <c r="N652" t="s">
        <v>609</v>
      </c>
      <c r="O652" t="s">
        <v>31</v>
      </c>
      <c r="P652" t="s">
        <v>44</v>
      </c>
      <c r="Q652" t="s">
        <v>610</v>
      </c>
      <c r="R652">
        <v>354.90000000000003</v>
      </c>
      <c r="S652">
        <v>5</v>
      </c>
      <c r="T652">
        <v>0</v>
      </c>
      <c r="U652">
        <v>17.744999999999962</v>
      </c>
    </row>
    <row r="653" spans="1:21" x14ac:dyDescent="0.3">
      <c r="A653">
        <v>3088</v>
      </c>
      <c r="B653" t="s">
        <v>3672</v>
      </c>
      <c r="C653" s="1">
        <v>42775</v>
      </c>
      <c r="D653" s="1">
        <v>42780</v>
      </c>
      <c r="E653" t="s">
        <v>22</v>
      </c>
      <c r="F653" t="s">
        <v>3140</v>
      </c>
      <c r="G653" t="s">
        <v>3141</v>
      </c>
      <c r="H653" t="s">
        <v>25</v>
      </c>
      <c r="I653" t="s">
        <v>26</v>
      </c>
      <c r="J653" t="s">
        <v>27</v>
      </c>
      <c r="K653" t="s">
        <v>28</v>
      </c>
      <c r="L653">
        <v>77070</v>
      </c>
      <c r="M653" t="s">
        <v>29</v>
      </c>
      <c r="N653" t="s">
        <v>3563</v>
      </c>
      <c r="O653" t="s">
        <v>31</v>
      </c>
      <c r="P653" t="s">
        <v>205</v>
      </c>
      <c r="Q653" t="s">
        <v>3564</v>
      </c>
      <c r="R653">
        <v>12.991999999999996</v>
      </c>
      <c r="S653">
        <v>2</v>
      </c>
      <c r="T653">
        <v>0.8</v>
      </c>
      <c r="U653">
        <v>-32.480000000000004</v>
      </c>
    </row>
    <row r="654" spans="1:21" x14ac:dyDescent="0.3">
      <c r="A654">
        <v>3085</v>
      </c>
      <c r="B654" t="s">
        <v>3672</v>
      </c>
      <c r="C654" s="1">
        <v>42775</v>
      </c>
      <c r="D654" s="1">
        <v>42780</v>
      </c>
      <c r="E654" t="s">
        <v>22</v>
      </c>
      <c r="F654" t="s">
        <v>3140</v>
      </c>
      <c r="G654" t="s">
        <v>3141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3486</v>
      </c>
      <c r="O654" t="s">
        <v>31</v>
      </c>
      <c r="P654" t="s">
        <v>47</v>
      </c>
      <c r="Q654" t="s">
        <v>3487</v>
      </c>
      <c r="R654">
        <v>252.78399999999996</v>
      </c>
      <c r="S654">
        <v>4</v>
      </c>
      <c r="T654">
        <v>0.8</v>
      </c>
      <c r="U654">
        <v>-417.09360000000004</v>
      </c>
    </row>
    <row r="655" spans="1:21" x14ac:dyDescent="0.3">
      <c r="A655">
        <v>7355</v>
      </c>
      <c r="B655" t="s">
        <v>3671</v>
      </c>
      <c r="C655" s="1">
        <v>42772</v>
      </c>
      <c r="D655" s="1">
        <v>42779</v>
      </c>
      <c r="E655" t="s">
        <v>22</v>
      </c>
      <c r="F655" t="s">
        <v>2925</v>
      </c>
      <c r="G655" t="s">
        <v>2926</v>
      </c>
      <c r="H655" t="s">
        <v>37</v>
      </c>
      <c r="I655" t="s">
        <v>26</v>
      </c>
      <c r="J655" t="s">
        <v>161</v>
      </c>
      <c r="K655" t="s">
        <v>63</v>
      </c>
      <c r="L655">
        <v>94109</v>
      </c>
      <c r="M655" t="s">
        <v>64</v>
      </c>
      <c r="N655" t="s">
        <v>1051</v>
      </c>
      <c r="O655" t="s">
        <v>31</v>
      </c>
      <c r="P655" t="s">
        <v>32</v>
      </c>
      <c r="Q655" t="s">
        <v>1052</v>
      </c>
      <c r="R655">
        <v>29.900000000000002</v>
      </c>
      <c r="S655">
        <v>5</v>
      </c>
      <c r="T655">
        <v>0</v>
      </c>
      <c r="U655">
        <v>13.454999999999998</v>
      </c>
    </row>
    <row r="656" spans="1:21" x14ac:dyDescent="0.3">
      <c r="A656">
        <v>7027</v>
      </c>
      <c r="B656" t="s">
        <v>3670</v>
      </c>
      <c r="C656" s="1">
        <v>42772</v>
      </c>
      <c r="D656" s="1">
        <v>42778</v>
      </c>
      <c r="E656" t="s">
        <v>22</v>
      </c>
      <c r="F656" t="s">
        <v>2051</v>
      </c>
      <c r="G656" t="s">
        <v>2052</v>
      </c>
      <c r="H656" t="s">
        <v>71</v>
      </c>
      <c r="I656" t="s">
        <v>26</v>
      </c>
      <c r="J656" t="s">
        <v>331</v>
      </c>
      <c r="K656" t="s">
        <v>332</v>
      </c>
      <c r="L656">
        <v>10024</v>
      </c>
      <c r="M656" t="s">
        <v>54</v>
      </c>
      <c r="N656" t="s">
        <v>3509</v>
      </c>
      <c r="O656" t="s">
        <v>31</v>
      </c>
      <c r="P656" t="s">
        <v>47</v>
      </c>
      <c r="Q656" t="s">
        <v>3510</v>
      </c>
      <c r="R656">
        <v>46.24</v>
      </c>
      <c r="S656">
        <v>4</v>
      </c>
      <c r="T656">
        <v>0.2</v>
      </c>
      <c r="U656">
        <v>15.605999999999996</v>
      </c>
    </row>
    <row r="657" spans="1:21" x14ac:dyDescent="0.3">
      <c r="A657">
        <v>6839</v>
      </c>
      <c r="B657" t="s">
        <v>3667</v>
      </c>
      <c r="C657" s="1">
        <v>42771</v>
      </c>
      <c r="D657" s="1">
        <v>42775</v>
      </c>
      <c r="E657" t="s">
        <v>22</v>
      </c>
      <c r="F657" t="s">
        <v>2027</v>
      </c>
      <c r="G657" t="s">
        <v>2028</v>
      </c>
      <c r="H657" t="s">
        <v>71</v>
      </c>
      <c r="I657" t="s">
        <v>26</v>
      </c>
      <c r="J657" t="s">
        <v>3575</v>
      </c>
      <c r="K657" t="s">
        <v>63</v>
      </c>
      <c r="L657">
        <v>90503</v>
      </c>
      <c r="M657" t="s">
        <v>64</v>
      </c>
      <c r="N657" t="s">
        <v>3091</v>
      </c>
      <c r="O657" t="s">
        <v>31</v>
      </c>
      <c r="P657" t="s">
        <v>205</v>
      </c>
      <c r="Q657" t="s">
        <v>3092</v>
      </c>
      <c r="R657">
        <v>1640.6999999999998</v>
      </c>
      <c r="S657">
        <v>5</v>
      </c>
      <c r="T657">
        <v>0</v>
      </c>
      <c r="U657">
        <v>459.39599999999996</v>
      </c>
    </row>
    <row r="658" spans="1:21" x14ac:dyDescent="0.3">
      <c r="A658">
        <v>6568</v>
      </c>
      <c r="B658" t="s">
        <v>3666</v>
      </c>
      <c r="C658" s="1">
        <v>42771</v>
      </c>
      <c r="D658" s="1">
        <v>42774</v>
      </c>
      <c r="E658" t="s">
        <v>59</v>
      </c>
      <c r="F658" t="s">
        <v>838</v>
      </c>
      <c r="G658" t="s">
        <v>839</v>
      </c>
      <c r="H658" t="s">
        <v>25</v>
      </c>
      <c r="I658" t="s">
        <v>26</v>
      </c>
      <c r="J658" t="s">
        <v>3543</v>
      </c>
      <c r="K658" t="s">
        <v>28</v>
      </c>
      <c r="L658">
        <v>76706</v>
      </c>
      <c r="M658" t="s">
        <v>29</v>
      </c>
      <c r="N658" t="s">
        <v>3156</v>
      </c>
      <c r="O658" t="s">
        <v>31</v>
      </c>
      <c r="P658" t="s">
        <v>56</v>
      </c>
      <c r="Q658" t="s">
        <v>478</v>
      </c>
      <c r="R658">
        <v>7.120000000000001</v>
      </c>
      <c r="S658">
        <v>5</v>
      </c>
      <c r="T658">
        <v>0.2</v>
      </c>
      <c r="U658">
        <v>0.71199999999999974</v>
      </c>
    </row>
    <row r="659" spans="1:21" x14ac:dyDescent="0.3">
      <c r="A659">
        <v>6567</v>
      </c>
      <c r="B659" t="s">
        <v>3666</v>
      </c>
      <c r="C659" s="1">
        <v>42771</v>
      </c>
      <c r="D659" s="1">
        <v>42774</v>
      </c>
      <c r="E659" t="s">
        <v>59</v>
      </c>
      <c r="F659" t="s">
        <v>838</v>
      </c>
      <c r="G659" t="s">
        <v>839</v>
      </c>
      <c r="H659" t="s">
        <v>25</v>
      </c>
      <c r="I659" t="s">
        <v>26</v>
      </c>
      <c r="J659" t="s">
        <v>3543</v>
      </c>
      <c r="K659" t="s">
        <v>28</v>
      </c>
      <c r="L659">
        <v>76706</v>
      </c>
      <c r="M659" t="s">
        <v>29</v>
      </c>
      <c r="N659" t="s">
        <v>86</v>
      </c>
      <c r="O659" t="s">
        <v>31</v>
      </c>
      <c r="P659" t="s">
        <v>47</v>
      </c>
      <c r="Q659" t="s">
        <v>87</v>
      </c>
      <c r="R659">
        <v>243.99199999999996</v>
      </c>
      <c r="S659">
        <v>4</v>
      </c>
      <c r="T659">
        <v>0.8</v>
      </c>
      <c r="U659">
        <v>-426.9860000000001</v>
      </c>
    </row>
    <row r="660" spans="1:21" x14ac:dyDescent="0.3">
      <c r="A660">
        <v>7065</v>
      </c>
      <c r="B660" t="s">
        <v>3665</v>
      </c>
      <c r="C660" s="1">
        <v>42770</v>
      </c>
      <c r="D660" s="1">
        <v>42775</v>
      </c>
      <c r="E660" t="s">
        <v>22</v>
      </c>
      <c r="F660" t="s">
        <v>3095</v>
      </c>
      <c r="G660" t="s">
        <v>3096</v>
      </c>
      <c r="H660" t="s">
        <v>25</v>
      </c>
      <c r="I660" t="s">
        <v>26</v>
      </c>
      <c r="J660" t="s">
        <v>1218</v>
      </c>
      <c r="K660" t="s">
        <v>332</v>
      </c>
      <c r="L660">
        <v>14609</v>
      </c>
      <c r="M660" t="s">
        <v>54</v>
      </c>
      <c r="N660" t="s">
        <v>791</v>
      </c>
      <c r="O660" t="s">
        <v>31</v>
      </c>
      <c r="P660" t="s">
        <v>205</v>
      </c>
      <c r="Q660" t="s">
        <v>792</v>
      </c>
      <c r="R660">
        <v>32.67</v>
      </c>
      <c r="S660">
        <v>3</v>
      </c>
      <c r="T660">
        <v>0</v>
      </c>
      <c r="U660">
        <v>8.4942000000000011</v>
      </c>
    </row>
    <row r="661" spans="1:21" x14ac:dyDescent="0.3">
      <c r="A661">
        <v>7448</v>
      </c>
      <c r="B661" t="s">
        <v>3664</v>
      </c>
      <c r="C661" s="1">
        <v>42769</v>
      </c>
      <c r="D661" s="1">
        <v>42773</v>
      </c>
      <c r="E661" t="s">
        <v>59</v>
      </c>
      <c r="F661" t="s">
        <v>2095</v>
      </c>
      <c r="G661" t="s">
        <v>2096</v>
      </c>
      <c r="H661" t="s">
        <v>37</v>
      </c>
      <c r="I661" t="s">
        <v>26</v>
      </c>
      <c r="J661" t="s">
        <v>476</v>
      </c>
      <c r="K661" t="s">
        <v>39</v>
      </c>
      <c r="L661">
        <v>60610</v>
      </c>
      <c r="M661" t="s">
        <v>29</v>
      </c>
      <c r="N661" t="s">
        <v>1605</v>
      </c>
      <c r="O661" t="s">
        <v>31</v>
      </c>
      <c r="P661" t="s">
        <v>32</v>
      </c>
      <c r="Q661" t="s">
        <v>1606</v>
      </c>
      <c r="R661">
        <v>419.4</v>
      </c>
      <c r="S661">
        <v>5</v>
      </c>
      <c r="T661">
        <v>0.2</v>
      </c>
      <c r="U661">
        <v>146.79</v>
      </c>
    </row>
    <row r="662" spans="1:21" x14ac:dyDescent="0.3">
      <c r="A662">
        <v>7446</v>
      </c>
      <c r="B662" t="s">
        <v>3664</v>
      </c>
      <c r="C662" s="1">
        <v>42769</v>
      </c>
      <c r="D662" s="1">
        <v>42773</v>
      </c>
      <c r="E662" t="s">
        <v>59</v>
      </c>
      <c r="F662" t="s">
        <v>2095</v>
      </c>
      <c r="G662" t="s">
        <v>2096</v>
      </c>
      <c r="H662" t="s">
        <v>37</v>
      </c>
      <c r="I662" t="s">
        <v>26</v>
      </c>
      <c r="J662" t="s">
        <v>476</v>
      </c>
      <c r="K662" t="s">
        <v>39</v>
      </c>
      <c r="L662">
        <v>60610</v>
      </c>
      <c r="M662" t="s">
        <v>29</v>
      </c>
      <c r="N662" t="s">
        <v>2180</v>
      </c>
      <c r="O662" t="s">
        <v>31</v>
      </c>
      <c r="P662" t="s">
        <v>32</v>
      </c>
      <c r="Q662" t="s">
        <v>2181</v>
      </c>
      <c r="R662">
        <v>65.584000000000003</v>
      </c>
      <c r="S662">
        <v>2</v>
      </c>
      <c r="T662">
        <v>0.2</v>
      </c>
      <c r="U662">
        <v>23.7742</v>
      </c>
    </row>
    <row r="663" spans="1:21" x14ac:dyDescent="0.3">
      <c r="A663">
        <v>7445</v>
      </c>
      <c r="B663" t="s">
        <v>3664</v>
      </c>
      <c r="C663" s="1">
        <v>42769</v>
      </c>
      <c r="D663" s="1">
        <v>42773</v>
      </c>
      <c r="E663" t="s">
        <v>59</v>
      </c>
      <c r="F663" t="s">
        <v>2095</v>
      </c>
      <c r="G663" t="s">
        <v>2096</v>
      </c>
      <c r="H663" t="s">
        <v>37</v>
      </c>
      <c r="I663" t="s">
        <v>26</v>
      </c>
      <c r="J663" t="s">
        <v>476</v>
      </c>
      <c r="K663" t="s">
        <v>39</v>
      </c>
      <c r="L663">
        <v>60610</v>
      </c>
      <c r="M663" t="s">
        <v>29</v>
      </c>
      <c r="N663" t="s">
        <v>1465</v>
      </c>
      <c r="O663" t="s">
        <v>31</v>
      </c>
      <c r="P663" t="s">
        <v>32</v>
      </c>
      <c r="Q663" t="s">
        <v>1466</v>
      </c>
      <c r="R663">
        <v>5.1840000000000011</v>
      </c>
      <c r="S663">
        <v>1</v>
      </c>
      <c r="T663">
        <v>0.2</v>
      </c>
      <c r="U663">
        <v>1.8144</v>
      </c>
    </row>
    <row r="664" spans="1:21" x14ac:dyDescent="0.3">
      <c r="A664">
        <v>4756</v>
      </c>
      <c r="B664" t="s">
        <v>3663</v>
      </c>
      <c r="C664" s="1">
        <v>42769</v>
      </c>
      <c r="D664" s="1">
        <v>42774</v>
      </c>
      <c r="E664" t="s">
        <v>22</v>
      </c>
      <c r="F664" t="s">
        <v>552</v>
      </c>
      <c r="G664" t="s">
        <v>553</v>
      </c>
      <c r="H664" t="s">
        <v>25</v>
      </c>
      <c r="I664" t="s">
        <v>26</v>
      </c>
      <c r="J664" t="s">
        <v>3135</v>
      </c>
      <c r="K664" t="s">
        <v>273</v>
      </c>
      <c r="L664">
        <v>33024</v>
      </c>
      <c r="M664" t="s">
        <v>74</v>
      </c>
      <c r="N664" t="s">
        <v>3546</v>
      </c>
      <c r="O664" t="s">
        <v>31</v>
      </c>
      <c r="P664" t="s">
        <v>32</v>
      </c>
      <c r="Q664" t="s">
        <v>3547</v>
      </c>
      <c r="R664">
        <v>115.29600000000001</v>
      </c>
      <c r="S664">
        <v>3</v>
      </c>
      <c r="T664">
        <v>0.2</v>
      </c>
      <c r="U664">
        <v>40.353599999999986</v>
      </c>
    </row>
    <row r="665" spans="1:21" x14ac:dyDescent="0.3">
      <c r="A665">
        <v>4755</v>
      </c>
      <c r="B665" t="s">
        <v>3663</v>
      </c>
      <c r="C665" s="1">
        <v>42769</v>
      </c>
      <c r="D665" s="1">
        <v>42774</v>
      </c>
      <c r="E665" t="s">
        <v>22</v>
      </c>
      <c r="F665" t="s">
        <v>552</v>
      </c>
      <c r="G665" t="s">
        <v>553</v>
      </c>
      <c r="H665" t="s">
        <v>25</v>
      </c>
      <c r="I665" t="s">
        <v>26</v>
      </c>
      <c r="J665" t="s">
        <v>3135</v>
      </c>
      <c r="K665" t="s">
        <v>273</v>
      </c>
      <c r="L665">
        <v>33024</v>
      </c>
      <c r="M665" t="s">
        <v>74</v>
      </c>
      <c r="N665" t="s">
        <v>1946</v>
      </c>
      <c r="O665" t="s">
        <v>31</v>
      </c>
      <c r="P665" t="s">
        <v>47</v>
      </c>
      <c r="Q665" t="s">
        <v>1947</v>
      </c>
      <c r="R665">
        <v>3.8820000000000006</v>
      </c>
      <c r="S665">
        <v>2</v>
      </c>
      <c r="T665">
        <v>0.7</v>
      </c>
      <c r="U665">
        <v>-2.5880000000000001</v>
      </c>
    </row>
    <row r="666" spans="1:21" x14ac:dyDescent="0.3">
      <c r="A666">
        <v>1322</v>
      </c>
      <c r="B666" t="s">
        <v>3662</v>
      </c>
      <c r="C666" s="1">
        <v>42769</v>
      </c>
      <c r="D666" s="1">
        <v>42774</v>
      </c>
      <c r="E666" t="s">
        <v>22</v>
      </c>
      <c r="F666" t="s">
        <v>2315</v>
      </c>
      <c r="G666" t="s">
        <v>2316</v>
      </c>
      <c r="H666" t="s">
        <v>25</v>
      </c>
      <c r="I666" t="s">
        <v>26</v>
      </c>
      <c r="J666" t="s">
        <v>1499</v>
      </c>
      <c r="K666" t="s">
        <v>173</v>
      </c>
      <c r="L666">
        <v>45231</v>
      </c>
      <c r="M666" t="s">
        <v>54</v>
      </c>
      <c r="N666" t="s">
        <v>735</v>
      </c>
      <c r="O666" t="s">
        <v>31</v>
      </c>
      <c r="P666" t="s">
        <v>44</v>
      </c>
      <c r="Q666" t="s">
        <v>736</v>
      </c>
      <c r="R666">
        <v>285.55200000000002</v>
      </c>
      <c r="S666">
        <v>2</v>
      </c>
      <c r="T666">
        <v>0.2</v>
      </c>
      <c r="U666">
        <v>35.69399999999996</v>
      </c>
    </row>
    <row r="667" spans="1:21" x14ac:dyDescent="0.3">
      <c r="A667">
        <v>1321</v>
      </c>
      <c r="B667" t="s">
        <v>3662</v>
      </c>
      <c r="C667" s="1">
        <v>42769</v>
      </c>
      <c r="D667" s="1">
        <v>42774</v>
      </c>
      <c r="E667" t="s">
        <v>22</v>
      </c>
      <c r="F667" t="s">
        <v>2315</v>
      </c>
      <c r="G667" t="s">
        <v>2316</v>
      </c>
      <c r="H667" t="s">
        <v>25</v>
      </c>
      <c r="I667" t="s">
        <v>26</v>
      </c>
      <c r="J667" t="s">
        <v>1499</v>
      </c>
      <c r="K667" t="s">
        <v>173</v>
      </c>
      <c r="L667">
        <v>45231</v>
      </c>
      <c r="M667" t="s">
        <v>54</v>
      </c>
      <c r="N667" t="s">
        <v>1024</v>
      </c>
      <c r="O667" t="s">
        <v>31</v>
      </c>
      <c r="P667" t="s">
        <v>47</v>
      </c>
      <c r="Q667" t="s">
        <v>1025</v>
      </c>
      <c r="R667">
        <v>5.2290000000000001</v>
      </c>
      <c r="S667">
        <v>3</v>
      </c>
      <c r="T667">
        <v>0.7</v>
      </c>
      <c r="U667">
        <v>-4.1831999999999976</v>
      </c>
    </row>
    <row r="668" spans="1:21" x14ac:dyDescent="0.3">
      <c r="A668">
        <v>8748</v>
      </c>
      <c r="B668" t="s">
        <v>3659</v>
      </c>
      <c r="C668" s="1">
        <v>42768</v>
      </c>
      <c r="D668" s="1">
        <v>42773</v>
      </c>
      <c r="E668" t="s">
        <v>22</v>
      </c>
      <c r="F668" t="s">
        <v>3185</v>
      </c>
      <c r="G668" t="s">
        <v>3186</v>
      </c>
      <c r="H668" t="s">
        <v>71</v>
      </c>
      <c r="I668" t="s">
        <v>26</v>
      </c>
      <c r="J668" t="s">
        <v>320</v>
      </c>
      <c r="K668" t="s">
        <v>63</v>
      </c>
      <c r="L668">
        <v>92105</v>
      </c>
      <c r="M668" t="s">
        <v>64</v>
      </c>
      <c r="N668" t="s">
        <v>1164</v>
      </c>
      <c r="O668" t="s">
        <v>31</v>
      </c>
      <c r="P668" t="s">
        <v>47</v>
      </c>
      <c r="Q668" t="s">
        <v>1165</v>
      </c>
      <c r="R668">
        <v>30.960000000000004</v>
      </c>
      <c r="S668">
        <v>2</v>
      </c>
      <c r="T668">
        <v>0.2</v>
      </c>
      <c r="U668">
        <v>10.061999999999998</v>
      </c>
    </row>
    <row r="669" spans="1:21" x14ac:dyDescent="0.3">
      <c r="A669">
        <v>5147</v>
      </c>
      <c r="B669" t="s">
        <v>3658</v>
      </c>
      <c r="C669" s="1">
        <v>42768</v>
      </c>
      <c r="D669" s="1">
        <v>42773</v>
      </c>
      <c r="E669" t="s">
        <v>22</v>
      </c>
      <c r="F669" t="s">
        <v>1150</v>
      </c>
      <c r="G669" t="s">
        <v>1151</v>
      </c>
      <c r="H669" t="s">
        <v>25</v>
      </c>
      <c r="I669" t="s">
        <v>26</v>
      </c>
      <c r="J669" t="s">
        <v>62</v>
      </c>
      <c r="K669" t="s">
        <v>63</v>
      </c>
      <c r="L669">
        <v>90045</v>
      </c>
      <c r="M669" t="s">
        <v>64</v>
      </c>
      <c r="N669" t="s">
        <v>3573</v>
      </c>
      <c r="O669" t="s">
        <v>31</v>
      </c>
      <c r="P669" t="s">
        <v>205</v>
      </c>
      <c r="Q669" t="s">
        <v>3574</v>
      </c>
      <c r="R669">
        <v>46.8</v>
      </c>
      <c r="S669">
        <v>4</v>
      </c>
      <c r="T669">
        <v>0</v>
      </c>
      <c r="U669">
        <v>16.38</v>
      </c>
    </row>
    <row r="670" spans="1:21" x14ac:dyDescent="0.3">
      <c r="A670">
        <v>5146</v>
      </c>
      <c r="B670" t="s">
        <v>3658</v>
      </c>
      <c r="C670" s="1">
        <v>42768</v>
      </c>
      <c r="D670" s="1">
        <v>42773</v>
      </c>
      <c r="E670" t="s">
        <v>22</v>
      </c>
      <c r="F670" t="s">
        <v>1150</v>
      </c>
      <c r="G670" t="s">
        <v>1151</v>
      </c>
      <c r="H670" t="s">
        <v>25</v>
      </c>
      <c r="I670" t="s">
        <v>26</v>
      </c>
      <c r="J670" t="s">
        <v>62</v>
      </c>
      <c r="K670" t="s">
        <v>63</v>
      </c>
      <c r="L670">
        <v>90045</v>
      </c>
      <c r="M670" t="s">
        <v>64</v>
      </c>
      <c r="N670" t="s">
        <v>2122</v>
      </c>
      <c r="O670" t="s">
        <v>31</v>
      </c>
      <c r="P670" t="s">
        <v>44</v>
      </c>
      <c r="Q670" t="s">
        <v>2123</v>
      </c>
      <c r="R670">
        <v>139.04</v>
      </c>
      <c r="S670">
        <v>4</v>
      </c>
      <c r="T670">
        <v>0</v>
      </c>
      <c r="U670">
        <v>38.931200000000004</v>
      </c>
    </row>
    <row r="671" spans="1:21" x14ac:dyDescent="0.3">
      <c r="A671">
        <v>133</v>
      </c>
      <c r="B671" t="s">
        <v>3657</v>
      </c>
      <c r="C671" s="1">
        <v>42768</v>
      </c>
      <c r="D671" s="1">
        <v>42771</v>
      </c>
      <c r="E671" t="s">
        <v>68</v>
      </c>
      <c r="F671" t="s">
        <v>1777</v>
      </c>
      <c r="G671" t="s">
        <v>1778</v>
      </c>
      <c r="H671" t="s">
        <v>71</v>
      </c>
      <c r="I671" t="s">
        <v>26</v>
      </c>
      <c r="J671" t="s">
        <v>532</v>
      </c>
      <c r="K671" t="s">
        <v>173</v>
      </c>
      <c r="L671">
        <v>43229</v>
      </c>
      <c r="M671" t="s">
        <v>54</v>
      </c>
      <c r="N671" t="s">
        <v>1140</v>
      </c>
      <c r="O671" t="s">
        <v>31</v>
      </c>
      <c r="P671" t="s">
        <v>97</v>
      </c>
      <c r="Q671" t="s">
        <v>360</v>
      </c>
      <c r="R671">
        <v>21.456</v>
      </c>
      <c r="S671">
        <v>9</v>
      </c>
      <c r="T671">
        <v>0.2</v>
      </c>
      <c r="U671">
        <v>6.9731999999999976</v>
      </c>
    </row>
    <row r="672" spans="1:21" x14ac:dyDescent="0.3">
      <c r="A672">
        <v>132</v>
      </c>
      <c r="B672" t="s">
        <v>3657</v>
      </c>
      <c r="C672" s="1">
        <v>42768</v>
      </c>
      <c r="D672" s="1">
        <v>42771</v>
      </c>
      <c r="E672" t="s">
        <v>68</v>
      </c>
      <c r="F672" t="s">
        <v>1777</v>
      </c>
      <c r="G672" t="s">
        <v>1778</v>
      </c>
      <c r="H672" t="s">
        <v>71</v>
      </c>
      <c r="I672" t="s">
        <v>26</v>
      </c>
      <c r="J672" t="s">
        <v>532</v>
      </c>
      <c r="K672" t="s">
        <v>173</v>
      </c>
      <c r="L672">
        <v>43229</v>
      </c>
      <c r="M672" t="s">
        <v>54</v>
      </c>
      <c r="N672" t="s">
        <v>1655</v>
      </c>
      <c r="O672" t="s">
        <v>31</v>
      </c>
      <c r="P672" t="s">
        <v>32</v>
      </c>
      <c r="Q672" t="s">
        <v>1656</v>
      </c>
      <c r="R672">
        <v>78.304000000000002</v>
      </c>
      <c r="S672">
        <v>2</v>
      </c>
      <c r="T672">
        <v>0.2</v>
      </c>
      <c r="U672">
        <v>29.363999999999997</v>
      </c>
    </row>
    <row r="673" spans="1:21" x14ac:dyDescent="0.3">
      <c r="A673">
        <v>8271</v>
      </c>
      <c r="B673" t="s">
        <v>3655</v>
      </c>
      <c r="C673" s="1">
        <v>42765</v>
      </c>
      <c r="D673" s="1">
        <v>42772</v>
      </c>
      <c r="E673" t="s">
        <v>22</v>
      </c>
      <c r="F673" t="s">
        <v>3523</v>
      </c>
      <c r="G673" t="s">
        <v>3524</v>
      </c>
      <c r="H673" t="s">
        <v>25</v>
      </c>
      <c r="I673" t="s">
        <v>26</v>
      </c>
      <c r="J673" t="s">
        <v>1421</v>
      </c>
      <c r="K673" t="s">
        <v>39</v>
      </c>
      <c r="L673">
        <v>60505</v>
      </c>
      <c r="M673" t="s">
        <v>29</v>
      </c>
      <c r="N673" t="s">
        <v>3002</v>
      </c>
      <c r="O673" t="s">
        <v>31</v>
      </c>
      <c r="P673" t="s">
        <v>56</v>
      </c>
      <c r="Q673" t="s">
        <v>3003</v>
      </c>
      <c r="R673">
        <v>9.3439999999999994</v>
      </c>
      <c r="S673">
        <v>2</v>
      </c>
      <c r="T673">
        <v>0.2</v>
      </c>
      <c r="U673">
        <v>3.1535999999999995</v>
      </c>
    </row>
    <row r="674" spans="1:21" x14ac:dyDescent="0.3">
      <c r="A674">
        <v>8269</v>
      </c>
      <c r="B674" t="s">
        <v>3655</v>
      </c>
      <c r="C674" s="1">
        <v>42765</v>
      </c>
      <c r="D674" s="1">
        <v>42772</v>
      </c>
      <c r="E674" t="s">
        <v>22</v>
      </c>
      <c r="F674" t="s">
        <v>3523</v>
      </c>
      <c r="G674" t="s">
        <v>3524</v>
      </c>
      <c r="H674" t="s">
        <v>25</v>
      </c>
      <c r="I674" t="s">
        <v>26</v>
      </c>
      <c r="J674" t="s">
        <v>1421</v>
      </c>
      <c r="K674" t="s">
        <v>39</v>
      </c>
      <c r="L674">
        <v>60505</v>
      </c>
      <c r="M674" t="s">
        <v>29</v>
      </c>
      <c r="N674" t="s">
        <v>3005</v>
      </c>
      <c r="O674" t="s">
        <v>31</v>
      </c>
      <c r="P674" t="s">
        <v>460</v>
      </c>
      <c r="Q674" t="s">
        <v>3006</v>
      </c>
      <c r="R674">
        <v>31.680000000000003</v>
      </c>
      <c r="S674">
        <v>4</v>
      </c>
      <c r="T674">
        <v>0.2</v>
      </c>
      <c r="U674">
        <v>2.7719999999999994</v>
      </c>
    </row>
    <row r="675" spans="1:21" x14ac:dyDescent="0.3">
      <c r="A675">
        <v>4145</v>
      </c>
      <c r="B675" t="s">
        <v>3653</v>
      </c>
      <c r="C675" s="1">
        <v>42765</v>
      </c>
      <c r="D675" s="1">
        <v>42772</v>
      </c>
      <c r="E675" t="s">
        <v>22</v>
      </c>
      <c r="F675" t="s">
        <v>2074</v>
      </c>
      <c r="G675" t="s">
        <v>2075</v>
      </c>
      <c r="H675" t="s">
        <v>37</v>
      </c>
      <c r="I675" t="s">
        <v>26</v>
      </c>
      <c r="J675" t="s">
        <v>161</v>
      </c>
      <c r="K675" t="s">
        <v>63</v>
      </c>
      <c r="L675">
        <v>94110</v>
      </c>
      <c r="M675" t="s">
        <v>64</v>
      </c>
      <c r="N675" t="s">
        <v>3565</v>
      </c>
      <c r="O675" t="s">
        <v>31</v>
      </c>
      <c r="P675" t="s">
        <v>56</v>
      </c>
      <c r="Q675" t="s">
        <v>3566</v>
      </c>
      <c r="R675">
        <v>8.82</v>
      </c>
      <c r="S675">
        <v>3</v>
      </c>
      <c r="T675">
        <v>0</v>
      </c>
      <c r="U675">
        <v>2.3814000000000002</v>
      </c>
    </row>
    <row r="676" spans="1:21" x14ac:dyDescent="0.3">
      <c r="A676">
        <v>4144</v>
      </c>
      <c r="B676" t="s">
        <v>3653</v>
      </c>
      <c r="C676" s="1">
        <v>42765</v>
      </c>
      <c r="D676" s="1">
        <v>42772</v>
      </c>
      <c r="E676" t="s">
        <v>22</v>
      </c>
      <c r="F676" t="s">
        <v>2074</v>
      </c>
      <c r="G676" t="s">
        <v>2075</v>
      </c>
      <c r="H676" t="s">
        <v>37</v>
      </c>
      <c r="I676" t="s">
        <v>26</v>
      </c>
      <c r="J676" t="s">
        <v>161</v>
      </c>
      <c r="K676" t="s">
        <v>63</v>
      </c>
      <c r="L676">
        <v>94110</v>
      </c>
      <c r="M676" t="s">
        <v>64</v>
      </c>
      <c r="N676" t="s">
        <v>3128</v>
      </c>
      <c r="O676" t="s">
        <v>31</v>
      </c>
      <c r="P676" t="s">
        <v>56</v>
      </c>
      <c r="Q676" t="s">
        <v>3129</v>
      </c>
      <c r="R676">
        <v>12.74</v>
      </c>
      <c r="S676">
        <v>7</v>
      </c>
      <c r="T676">
        <v>0</v>
      </c>
      <c r="U676">
        <v>5.7329999999999997</v>
      </c>
    </row>
    <row r="677" spans="1:21" x14ac:dyDescent="0.3">
      <c r="A677">
        <v>2922</v>
      </c>
      <c r="B677" t="s">
        <v>3652</v>
      </c>
      <c r="C677" s="1">
        <v>42765</v>
      </c>
      <c r="D677" s="1">
        <v>42765</v>
      </c>
      <c r="E677" t="s">
        <v>480</v>
      </c>
      <c r="F677" t="s">
        <v>170</v>
      </c>
      <c r="G677" t="s">
        <v>171</v>
      </c>
      <c r="H677" t="s">
        <v>25</v>
      </c>
      <c r="I677" t="s">
        <v>26</v>
      </c>
      <c r="J677" t="s">
        <v>161</v>
      </c>
      <c r="K677" t="s">
        <v>63</v>
      </c>
      <c r="L677">
        <v>94109</v>
      </c>
      <c r="M677" t="s">
        <v>64</v>
      </c>
      <c r="N677" t="s">
        <v>1007</v>
      </c>
      <c r="O677" t="s">
        <v>31</v>
      </c>
      <c r="P677" t="s">
        <v>44</v>
      </c>
      <c r="Q677" t="s">
        <v>1008</v>
      </c>
      <c r="R677">
        <v>129.30000000000001</v>
      </c>
      <c r="S677">
        <v>2</v>
      </c>
      <c r="T677">
        <v>0</v>
      </c>
      <c r="U677">
        <v>6.4649999999999892</v>
      </c>
    </row>
    <row r="678" spans="1:21" x14ac:dyDescent="0.3">
      <c r="A678">
        <v>775</v>
      </c>
      <c r="B678" t="s">
        <v>3651</v>
      </c>
      <c r="C678" s="1">
        <v>42765</v>
      </c>
      <c r="D678" s="1">
        <v>42771</v>
      </c>
      <c r="E678" t="s">
        <v>22</v>
      </c>
      <c r="F678" t="s">
        <v>2789</v>
      </c>
      <c r="G678" t="s">
        <v>2790</v>
      </c>
      <c r="H678" t="s">
        <v>71</v>
      </c>
      <c r="I678" t="s">
        <v>26</v>
      </c>
      <c r="J678" t="s">
        <v>639</v>
      </c>
      <c r="K678" t="s">
        <v>949</v>
      </c>
      <c r="L678">
        <v>50315</v>
      </c>
      <c r="M678" t="s">
        <v>29</v>
      </c>
      <c r="N678" t="s">
        <v>3031</v>
      </c>
      <c r="O678" t="s">
        <v>31</v>
      </c>
      <c r="P678" t="s">
        <v>56</v>
      </c>
      <c r="Q678" t="s">
        <v>3032</v>
      </c>
      <c r="R678">
        <v>40.299999999999997</v>
      </c>
      <c r="S678">
        <v>2</v>
      </c>
      <c r="T678">
        <v>0</v>
      </c>
      <c r="U678">
        <v>10.881</v>
      </c>
    </row>
    <row r="679" spans="1:21" x14ac:dyDescent="0.3">
      <c r="A679">
        <v>774</v>
      </c>
      <c r="B679" t="s">
        <v>3651</v>
      </c>
      <c r="C679" s="1">
        <v>42765</v>
      </c>
      <c r="D679" s="1">
        <v>42771</v>
      </c>
      <c r="E679" t="s">
        <v>22</v>
      </c>
      <c r="F679" t="s">
        <v>2789</v>
      </c>
      <c r="G679" t="s">
        <v>2790</v>
      </c>
      <c r="H679" t="s">
        <v>71</v>
      </c>
      <c r="I679" t="s">
        <v>26</v>
      </c>
      <c r="J679" t="s">
        <v>639</v>
      </c>
      <c r="K679" t="s">
        <v>949</v>
      </c>
      <c r="L679">
        <v>50315</v>
      </c>
      <c r="M679" t="s">
        <v>29</v>
      </c>
      <c r="N679" t="s">
        <v>1436</v>
      </c>
      <c r="O679" t="s">
        <v>31</v>
      </c>
      <c r="P679" t="s">
        <v>47</v>
      </c>
      <c r="Q679" t="s">
        <v>1437</v>
      </c>
      <c r="R679">
        <v>7.71</v>
      </c>
      <c r="S679">
        <v>1</v>
      </c>
      <c r="T679">
        <v>0</v>
      </c>
      <c r="U679">
        <v>3.4695</v>
      </c>
    </row>
    <row r="680" spans="1:21" x14ac:dyDescent="0.3">
      <c r="A680">
        <v>773</v>
      </c>
      <c r="B680" t="s">
        <v>3651</v>
      </c>
      <c r="C680" s="1">
        <v>42765</v>
      </c>
      <c r="D680" s="1">
        <v>42771</v>
      </c>
      <c r="E680" t="s">
        <v>22</v>
      </c>
      <c r="F680" t="s">
        <v>2789</v>
      </c>
      <c r="G680" t="s">
        <v>2790</v>
      </c>
      <c r="H680" t="s">
        <v>71</v>
      </c>
      <c r="I680" t="s">
        <v>26</v>
      </c>
      <c r="J680" t="s">
        <v>639</v>
      </c>
      <c r="K680" t="s">
        <v>949</v>
      </c>
      <c r="L680">
        <v>50315</v>
      </c>
      <c r="M680" t="s">
        <v>29</v>
      </c>
      <c r="N680" t="s">
        <v>1946</v>
      </c>
      <c r="O680" t="s">
        <v>31</v>
      </c>
      <c r="P680" t="s">
        <v>47</v>
      </c>
      <c r="Q680" t="s">
        <v>1947</v>
      </c>
      <c r="R680">
        <v>32.35</v>
      </c>
      <c r="S680">
        <v>5</v>
      </c>
      <c r="T680">
        <v>0</v>
      </c>
      <c r="U680">
        <v>16.175000000000001</v>
      </c>
    </row>
    <row r="681" spans="1:21" x14ac:dyDescent="0.3">
      <c r="A681">
        <v>771</v>
      </c>
      <c r="B681" t="s">
        <v>3651</v>
      </c>
      <c r="C681" s="1">
        <v>42765</v>
      </c>
      <c r="D681" s="1">
        <v>42771</v>
      </c>
      <c r="E681" t="s">
        <v>22</v>
      </c>
      <c r="F681" t="s">
        <v>2789</v>
      </c>
      <c r="G681" t="s">
        <v>2790</v>
      </c>
      <c r="H681" t="s">
        <v>71</v>
      </c>
      <c r="I681" t="s">
        <v>26</v>
      </c>
      <c r="J681" t="s">
        <v>639</v>
      </c>
      <c r="K681" t="s">
        <v>949</v>
      </c>
      <c r="L681">
        <v>50315</v>
      </c>
      <c r="M681" t="s">
        <v>29</v>
      </c>
      <c r="N681" t="s">
        <v>2146</v>
      </c>
      <c r="O681" t="s">
        <v>31</v>
      </c>
      <c r="P681" t="s">
        <v>47</v>
      </c>
      <c r="Q681" t="s">
        <v>2147</v>
      </c>
      <c r="R681">
        <v>18.28</v>
      </c>
      <c r="S681">
        <v>2</v>
      </c>
      <c r="T681">
        <v>0</v>
      </c>
      <c r="U681">
        <v>9.14</v>
      </c>
    </row>
    <row r="682" spans="1:21" x14ac:dyDescent="0.3">
      <c r="A682">
        <v>9917</v>
      </c>
      <c r="B682" t="s">
        <v>3650</v>
      </c>
      <c r="C682" s="1">
        <v>42764</v>
      </c>
      <c r="D682" s="1">
        <v>42766</v>
      </c>
      <c r="E682" t="s">
        <v>59</v>
      </c>
      <c r="F682" t="s">
        <v>506</v>
      </c>
      <c r="G682" t="s">
        <v>507</v>
      </c>
      <c r="H682" t="s">
        <v>25</v>
      </c>
      <c r="I682" t="s">
        <v>26</v>
      </c>
      <c r="J682" t="s">
        <v>2352</v>
      </c>
      <c r="K682" t="s">
        <v>949</v>
      </c>
      <c r="L682">
        <v>52302</v>
      </c>
      <c r="M682" t="s">
        <v>29</v>
      </c>
      <c r="N682" t="s">
        <v>2902</v>
      </c>
      <c r="O682" t="s">
        <v>31</v>
      </c>
      <c r="P682" t="s">
        <v>44</v>
      </c>
      <c r="Q682" t="s">
        <v>2903</v>
      </c>
      <c r="R682">
        <v>13.48</v>
      </c>
      <c r="S682">
        <v>1</v>
      </c>
      <c r="T682">
        <v>0</v>
      </c>
      <c r="U682">
        <v>3.5047999999999995</v>
      </c>
    </row>
    <row r="683" spans="1:21" x14ac:dyDescent="0.3">
      <c r="A683">
        <v>9916</v>
      </c>
      <c r="B683" t="s">
        <v>3650</v>
      </c>
      <c r="C683" s="1">
        <v>42764</v>
      </c>
      <c r="D683" s="1">
        <v>42766</v>
      </c>
      <c r="E683" t="s">
        <v>59</v>
      </c>
      <c r="F683" t="s">
        <v>506</v>
      </c>
      <c r="G683" t="s">
        <v>507</v>
      </c>
      <c r="H683" t="s">
        <v>25</v>
      </c>
      <c r="I683" t="s">
        <v>26</v>
      </c>
      <c r="J683" t="s">
        <v>2352</v>
      </c>
      <c r="K683" t="s">
        <v>949</v>
      </c>
      <c r="L683">
        <v>52302</v>
      </c>
      <c r="M683" t="s">
        <v>29</v>
      </c>
      <c r="N683" t="s">
        <v>729</v>
      </c>
      <c r="O683" t="s">
        <v>31</v>
      </c>
      <c r="P683" t="s">
        <v>32</v>
      </c>
      <c r="Q683" t="s">
        <v>730</v>
      </c>
      <c r="R683">
        <v>94.85</v>
      </c>
      <c r="S683">
        <v>5</v>
      </c>
      <c r="T683">
        <v>0</v>
      </c>
      <c r="U683">
        <v>45.527999999999992</v>
      </c>
    </row>
    <row r="684" spans="1:21" x14ac:dyDescent="0.3">
      <c r="A684">
        <v>9915</v>
      </c>
      <c r="B684" t="s">
        <v>3650</v>
      </c>
      <c r="C684" s="1">
        <v>42764</v>
      </c>
      <c r="D684" s="1">
        <v>42766</v>
      </c>
      <c r="E684" t="s">
        <v>59</v>
      </c>
      <c r="F684" t="s">
        <v>506</v>
      </c>
      <c r="G684" t="s">
        <v>507</v>
      </c>
      <c r="H684" t="s">
        <v>25</v>
      </c>
      <c r="I684" t="s">
        <v>26</v>
      </c>
      <c r="J684" t="s">
        <v>2352</v>
      </c>
      <c r="K684" t="s">
        <v>949</v>
      </c>
      <c r="L684">
        <v>52302</v>
      </c>
      <c r="M684" t="s">
        <v>29</v>
      </c>
      <c r="N684" t="s">
        <v>2670</v>
      </c>
      <c r="O684" t="s">
        <v>31</v>
      </c>
      <c r="P684" t="s">
        <v>32</v>
      </c>
      <c r="Q684" t="s">
        <v>2671</v>
      </c>
      <c r="R684">
        <v>12.96</v>
      </c>
      <c r="S684">
        <v>2</v>
      </c>
      <c r="T684">
        <v>0</v>
      </c>
      <c r="U684">
        <v>6.2208000000000006</v>
      </c>
    </row>
    <row r="685" spans="1:21" x14ac:dyDescent="0.3">
      <c r="A685">
        <v>8590</v>
      </c>
      <c r="B685" t="s">
        <v>3649</v>
      </c>
      <c r="C685" s="1">
        <v>42764</v>
      </c>
      <c r="D685" s="1">
        <v>42767</v>
      </c>
      <c r="E685" t="s">
        <v>68</v>
      </c>
      <c r="F685" t="s">
        <v>3378</v>
      </c>
      <c r="G685" t="s">
        <v>3379</v>
      </c>
      <c r="H685" t="s">
        <v>25</v>
      </c>
      <c r="I685" t="s">
        <v>26</v>
      </c>
      <c r="J685" t="s">
        <v>52</v>
      </c>
      <c r="K685" t="s">
        <v>53</v>
      </c>
      <c r="L685">
        <v>19120</v>
      </c>
      <c r="M685" t="s">
        <v>54</v>
      </c>
      <c r="N685" t="s">
        <v>1616</v>
      </c>
      <c r="O685" t="s">
        <v>31</v>
      </c>
      <c r="P685" t="s">
        <v>56</v>
      </c>
      <c r="Q685" t="s">
        <v>1617</v>
      </c>
      <c r="R685">
        <v>4.7679999999999998</v>
      </c>
      <c r="S685">
        <v>2</v>
      </c>
      <c r="T685">
        <v>0.2</v>
      </c>
      <c r="U685">
        <v>0.47680000000000011</v>
      </c>
    </row>
    <row r="686" spans="1:21" x14ac:dyDescent="0.3">
      <c r="A686">
        <v>7028</v>
      </c>
      <c r="B686" t="s">
        <v>3648</v>
      </c>
      <c r="C686" s="1">
        <v>42764</v>
      </c>
      <c r="D686" s="1">
        <v>42771</v>
      </c>
      <c r="E686" t="s">
        <v>22</v>
      </c>
      <c r="F686" t="s">
        <v>1045</v>
      </c>
      <c r="G686" t="s">
        <v>1046</v>
      </c>
      <c r="H686" t="s">
        <v>25</v>
      </c>
      <c r="I686" t="s">
        <v>26</v>
      </c>
      <c r="J686" t="s">
        <v>331</v>
      </c>
      <c r="K686" t="s">
        <v>332</v>
      </c>
      <c r="L686">
        <v>10011</v>
      </c>
      <c r="M686" t="s">
        <v>54</v>
      </c>
      <c r="N686" t="s">
        <v>2217</v>
      </c>
      <c r="O686" t="s">
        <v>31</v>
      </c>
      <c r="P686" t="s">
        <v>41</v>
      </c>
      <c r="Q686" t="s">
        <v>2218</v>
      </c>
      <c r="R686">
        <v>5.22</v>
      </c>
      <c r="S686">
        <v>2</v>
      </c>
      <c r="T686">
        <v>0</v>
      </c>
      <c r="U686">
        <v>2.4011999999999998</v>
      </c>
    </row>
    <row r="687" spans="1:21" x14ac:dyDescent="0.3">
      <c r="A687">
        <v>5032</v>
      </c>
      <c r="B687" t="s">
        <v>3647</v>
      </c>
      <c r="C687" s="1">
        <v>42764</v>
      </c>
      <c r="D687" s="1">
        <v>42768</v>
      </c>
      <c r="E687" t="s">
        <v>22</v>
      </c>
      <c r="F687" t="s">
        <v>1701</v>
      </c>
      <c r="G687" t="s">
        <v>1702</v>
      </c>
      <c r="H687" t="s">
        <v>25</v>
      </c>
      <c r="I687" t="s">
        <v>26</v>
      </c>
      <c r="J687" t="s">
        <v>161</v>
      </c>
      <c r="K687" t="s">
        <v>63</v>
      </c>
      <c r="L687">
        <v>94109</v>
      </c>
      <c r="M687" t="s">
        <v>64</v>
      </c>
      <c r="N687" t="s">
        <v>1609</v>
      </c>
      <c r="O687" t="s">
        <v>31</v>
      </c>
      <c r="P687" t="s">
        <v>47</v>
      </c>
      <c r="Q687" t="s">
        <v>1610</v>
      </c>
      <c r="R687">
        <v>119.61600000000001</v>
      </c>
      <c r="S687">
        <v>8</v>
      </c>
      <c r="T687">
        <v>0.2</v>
      </c>
      <c r="U687">
        <v>40.370399999999997</v>
      </c>
    </row>
    <row r="688" spans="1:21" x14ac:dyDescent="0.3">
      <c r="A688">
        <v>5031</v>
      </c>
      <c r="B688" t="s">
        <v>3647</v>
      </c>
      <c r="C688" s="1">
        <v>42764</v>
      </c>
      <c r="D688" s="1">
        <v>42768</v>
      </c>
      <c r="E688" t="s">
        <v>22</v>
      </c>
      <c r="F688" t="s">
        <v>1701</v>
      </c>
      <c r="G688" t="s">
        <v>1702</v>
      </c>
      <c r="H688" t="s">
        <v>25</v>
      </c>
      <c r="I688" t="s">
        <v>26</v>
      </c>
      <c r="J688" t="s">
        <v>161</v>
      </c>
      <c r="K688" t="s">
        <v>63</v>
      </c>
      <c r="L688">
        <v>94109</v>
      </c>
      <c r="M688" t="s">
        <v>64</v>
      </c>
      <c r="N688" t="s">
        <v>1410</v>
      </c>
      <c r="O688" t="s">
        <v>31</v>
      </c>
      <c r="P688" t="s">
        <v>460</v>
      </c>
      <c r="Q688" t="s">
        <v>1411</v>
      </c>
      <c r="R688">
        <v>8.57</v>
      </c>
      <c r="S688">
        <v>1</v>
      </c>
      <c r="T688">
        <v>0</v>
      </c>
      <c r="U688">
        <v>2.2282000000000002</v>
      </c>
    </row>
    <row r="689" spans="1:21" x14ac:dyDescent="0.3">
      <c r="A689">
        <v>5030</v>
      </c>
      <c r="B689" t="s">
        <v>3647</v>
      </c>
      <c r="C689" s="1">
        <v>42764</v>
      </c>
      <c r="D689" s="1">
        <v>42768</v>
      </c>
      <c r="E689" t="s">
        <v>22</v>
      </c>
      <c r="F689" t="s">
        <v>1701</v>
      </c>
      <c r="G689" t="s">
        <v>1702</v>
      </c>
      <c r="H689" t="s">
        <v>25</v>
      </c>
      <c r="I689" t="s">
        <v>26</v>
      </c>
      <c r="J689" t="s">
        <v>161</v>
      </c>
      <c r="K689" t="s">
        <v>63</v>
      </c>
      <c r="L689">
        <v>94109</v>
      </c>
      <c r="M689" t="s">
        <v>64</v>
      </c>
      <c r="N689" t="s">
        <v>3535</v>
      </c>
      <c r="O689" t="s">
        <v>31</v>
      </c>
      <c r="P689" t="s">
        <v>56</v>
      </c>
      <c r="Q689" t="s">
        <v>3536</v>
      </c>
      <c r="R689">
        <v>8.34</v>
      </c>
      <c r="S689">
        <v>3</v>
      </c>
      <c r="T689">
        <v>0</v>
      </c>
      <c r="U689">
        <v>2.1683999999999997</v>
      </c>
    </row>
    <row r="690" spans="1:21" x14ac:dyDescent="0.3">
      <c r="A690">
        <v>3886</v>
      </c>
      <c r="B690" t="s">
        <v>3646</v>
      </c>
      <c r="C690" s="1">
        <v>42764</v>
      </c>
      <c r="D690" s="1">
        <v>42768</v>
      </c>
      <c r="E690" t="s">
        <v>22</v>
      </c>
      <c r="F690" t="s">
        <v>2405</v>
      </c>
      <c r="G690" t="s">
        <v>2406</v>
      </c>
      <c r="H690" t="s">
        <v>25</v>
      </c>
      <c r="I690" t="s">
        <v>26</v>
      </c>
      <c r="J690" t="s">
        <v>476</v>
      </c>
      <c r="K690" t="s">
        <v>39</v>
      </c>
      <c r="L690">
        <v>60653</v>
      </c>
      <c r="M690" t="s">
        <v>29</v>
      </c>
      <c r="N690" t="s">
        <v>1381</v>
      </c>
      <c r="O690" t="s">
        <v>31</v>
      </c>
      <c r="P690" t="s">
        <v>47</v>
      </c>
      <c r="Q690" t="s">
        <v>1382</v>
      </c>
      <c r="R690">
        <v>12.127999999999997</v>
      </c>
      <c r="S690">
        <v>4</v>
      </c>
      <c r="T690">
        <v>0.8</v>
      </c>
      <c r="U690">
        <v>-20.617600000000003</v>
      </c>
    </row>
    <row r="691" spans="1:21" x14ac:dyDescent="0.3">
      <c r="A691">
        <v>4784</v>
      </c>
      <c r="B691" t="s">
        <v>3644</v>
      </c>
      <c r="C691" s="1">
        <v>42763</v>
      </c>
      <c r="D691" s="1">
        <v>42767</v>
      </c>
      <c r="E691" t="s">
        <v>22</v>
      </c>
      <c r="F691" t="s">
        <v>2919</v>
      </c>
      <c r="G691" t="s">
        <v>2920</v>
      </c>
      <c r="H691" t="s">
        <v>25</v>
      </c>
      <c r="I691" t="s">
        <v>26</v>
      </c>
      <c r="J691" t="s">
        <v>2891</v>
      </c>
      <c r="K691" t="s">
        <v>1870</v>
      </c>
      <c r="L691">
        <v>67212</v>
      </c>
      <c r="M691" t="s">
        <v>29</v>
      </c>
      <c r="N691" t="s">
        <v>1674</v>
      </c>
      <c r="O691" t="s">
        <v>31</v>
      </c>
      <c r="P691" t="s">
        <v>32</v>
      </c>
      <c r="Q691" t="s">
        <v>1675</v>
      </c>
      <c r="R691">
        <v>279.89999999999998</v>
      </c>
      <c r="S691">
        <v>5</v>
      </c>
      <c r="T691">
        <v>0</v>
      </c>
      <c r="U691">
        <v>137.15100000000001</v>
      </c>
    </row>
    <row r="692" spans="1:21" x14ac:dyDescent="0.3">
      <c r="A692">
        <v>2169</v>
      </c>
      <c r="B692" t="s">
        <v>3641</v>
      </c>
      <c r="C692" s="1">
        <v>42762</v>
      </c>
      <c r="D692" s="1">
        <v>42765</v>
      </c>
      <c r="E692" t="s">
        <v>59</v>
      </c>
      <c r="F692" t="s">
        <v>1310</v>
      </c>
      <c r="G692" t="s">
        <v>1311</v>
      </c>
      <c r="H692" t="s">
        <v>25</v>
      </c>
      <c r="I692" t="s">
        <v>26</v>
      </c>
      <c r="J692" t="s">
        <v>1260</v>
      </c>
      <c r="K692" t="s">
        <v>173</v>
      </c>
      <c r="L692">
        <v>44240</v>
      </c>
      <c r="M692" t="s">
        <v>54</v>
      </c>
      <c r="N692" t="s">
        <v>114</v>
      </c>
      <c r="O692" t="s">
        <v>31</v>
      </c>
      <c r="P692" t="s">
        <v>56</v>
      </c>
      <c r="Q692" t="s">
        <v>115</v>
      </c>
      <c r="R692">
        <v>14.015999999999998</v>
      </c>
      <c r="S692">
        <v>3</v>
      </c>
      <c r="T692">
        <v>0.2</v>
      </c>
      <c r="U692">
        <v>1.7519999999999998</v>
      </c>
    </row>
    <row r="693" spans="1:21" x14ac:dyDescent="0.3">
      <c r="A693">
        <v>7820</v>
      </c>
      <c r="B693" t="s">
        <v>3639</v>
      </c>
      <c r="C693" s="1">
        <v>42761</v>
      </c>
      <c r="D693" s="1">
        <v>42765</v>
      </c>
      <c r="E693" t="s">
        <v>22</v>
      </c>
      <c r="F693" t="s">
        <v>3375</v>
      </c>
      <c r="G693" t="s">
        <v>3376</v>
      </c>
      <c r="H693" t="s">
        <v>25</v>
      </c>
      <c r="I693" t="s">
        <v>26</v>
      </c>
      <c r="J693" t="s">
        <v>161</v>
      </c>
      <c r="K693" t="s">
        <v>63</v>
      </c>
      <c r="L693">
        <v>94109</v>
      </c>
      <c r="M693" t="s">
        <v>64</v>
      </c>
      <c r="N693" t="s">
        <v>1108</v>
      </c>
      <c r="O693" t="s">
        <v>31</v>
      </c>
      <c r="P693" t="s">
        <v>97</v>
      </c>
      <c r="Q693" t="s">
        <v>1109</v>
      </c>
      <c r="R693">
        <v>11.84</v>
      </c>
      <c r="S693">
        <v>8</v>
      </c>
      <c r="T693">
        <v>0</v>
      </c>
      <c r="U693">
        <v>5.6831999999999994</v>
      </c>
    </row>
    <row r="694" spans="1:21" x14ac:dyDescent="0.3">
      <c r="A694">
        <v>5492</v>
      </c>
      <c r="B694" t="s">
        <v>3638</v>
      </c>
      <c r="C694" s="1">
        <v>42761</v>
      </c>
      <c r="D694" s="1">
        <v>42762</v>
      </c>
      <c r="E694" t="s">
        <v>68</v>
      </c>
      <c r="F694" t="s">
        <v>3089</v>
      </c>
      <c r="G694" t="s">
        <v>3090</v>
      </c>
      <c r="H694" t="s">
        <v>25</v>
      </c>
      <c r="I694" t="s">
        <v>26</v>
      </c>
      <c r="J694" t="s">
        <v>27</v>
      </c>
      <c r="K694" t="s">
        <v>28</v>
      </c>
      <c r="L694">
        <v>77070</v>
      </c>
      <c r="M694" t="s">
        <v>29</v>
      </c>
      <c r="N694" t="s">
        <v>2059</v>
      </c>
      <c r="O694" t="s">
        <v>31</v>
      </c>
      <c r="P694" t="s">
        <v>44</v>
      </c>
      <c r="Q694" t="s">
        <v>2060</v>
      </c>
      <c r="R694">
        <v>18.16</v>
      </c>
      <c r="S694">
        <v>2</v>
      </c>
      <c r="T694">
        <v>0.2</v>
      </c>
      <c r="U694">
        <v>1.8160000000000016</v>
      </c>
    </row>
    <row r="695" spans="1:21" x14ac:dyDescent="0.3">
      <c r="A695">
        <v>2835</v>
      </c>
      <c r="B695" t="s">
        <v>3636</v>
      </c>
      <c r="C695" s="1">
        <v>42761</v>
      </c>
      <c r="D695" s="1">
        <v>42766</v>
      </c>
      <c r="E695" t="s">
        <v>59</v>
      </c>
      <c r="F695" t="s">
        <v>309</v>
      </c>
      <c r="G695" t="s">
        <v>310</v>
      </c>
      <c r="H695" t="s">
        <v>71</v>
      </c>
      <c r="I695" t="s">
        <v>26</v>
      </c>
      <c r="J695" t="s">
        <v>3637</v>
      </c>
      <c r="K695" t="s">
        <v>1100</v>
      </c>
      <c r="L695">
        <v>35244</v>
      </c>
      <c r="M695" t="s">
        <v>74</v>
      </c>
      <c r="N695" t="s">
        <v>1886</v>
      </c>
      <c r="O695" t="s">
        <v>31</v>
      </c>
      <c r="P695" t="s">
        <v>47</v>
      </c>
      <c r="Q695" t="s">
        <v>1887</v>
      </c>
      <c r="R695">
        <v>7.16</v>
      </c>
      <c r="S695">
        <v>2</v>
      </c>
      <c r="T695">
        <v>0</v>
      </c>
      <c r="U695">
        <v>3.4367999999999999</v>
      </c>
    </row>
    <row r="696" spans="1:21" x14ac:dyDescent="0.3">
      <c r="A696">
        <v>2834</v>
      </c>
      <c r="B696" t="s">
        <v>3636</v>
      </c>
      <c r="C696" s="1">
        <v>42761</v>
      </c>
      <c r="D696" s="1">
        <v>42766</v>
      </c>
      <c r="E696" t="s">
        <v>59</v>
      </c>
      <c r="F696" t="s">
        <v>309</v>
      </c>
      <c r="G696" t="s">
        <v>310</v>
      </c>
      <c r="H696" t="s">
        <v>71</v>
      </c>
      <c r="I696" t="s">
        <v>26</v>
      </c>
      <c r="J696" t="s">
        <v>3637</v>
      </c>
      <c r="K696" t="s">
        <v>1100</v>
      </c>
      <c r="L696">
        <v>35244</v>
      </c>
      <c r="M696" t="s">
        <v>74</v>
      </c>
      <c r="N696" t="s">
        <v>2892</v>
      </c>
      <c r="O696" t="s">
        <v>31</v>
      </c>
      <c r="P696" t="s">
        <v>56</v>
      </c>
      <c r="Q696" t="s">
        <v>2893</v>
      </c>
      <c r="R696">
        <v>15.469999999999999</v>
      </c>
      <c r="S696">
        <v>7</v>
      </c>
      <c r="T696">
        <v>0</v>
      </c>
      <c r="U696">
        <v>4.1768999999999998</v>
      </c>
    </row>
    <row r="697" spans="1:21" x14ac:dyDescent="0.3">
      <c r="A697">
        <v>9597</v>
      </c>
      <c r="B697" t="s">
        <v>3635</v>
      </c>
      <c r="C697" s="1">
        <v>42759</v>
      </c>
      <c r="D697" s="1">
        <v>42764</v>
      </c>
      <c r="E697" t="s">
        <v>22</v>
      </c>
      <c r="F697" t="s">
        <v>1971</v>
      </c>
      <c r="G697" t="s">
        <v>1972</v>
      </c>
      <c r="H697" t="s">
        <v>71</v>
      </c>
      <c r="I697" t="s">
        <v>26</v>
      </c>
      <c r="J697" t="s">
        <v>1162</v>
      </c>
      <c r="K697" t="s">
        <v>63</v>
      </c>
      <c r="L697">
        <v>95123</v>
      </c>
      <c r="M697" t="s">
        <v>64</v>
      </c>
      <c r="N697" t="s">
        <v>3404</v>
      </c>
      <c r="O697" t="s">
        <v>31</v>
      </c>
      <c r="P697" t="s">
        <v>47</v>
      </c>
      <c r="Q697" t="s">
        <v>3405</v>
      </c>
      <c r="R697">
        <v>276.78400000000005</v>
      </c>
      <c r="S697">
        <v>2</v>
      </c>
      <c r="T697">
        <v>0.2</v>
      </c>
      <c r="U697">
        <v>89.954799999999992</v>
      </c>
    </row>
    <row r="698" spans="1:21" x14ac:dyDescent="0.3">
      <c r="A698">
        <v>9596</v>
      </c>
      <c r="B698" t="s">
        <v>3635</v>
      </c>
      <c r="C698" s="1">
        <v>42759</v>
      </c>
      <c r="D698" s="1">
        <v>42764</v>
      </c>
      <c r="E698" t="s">
        <v>22</v>
      </c>
      <c r="F698" t="s">
        <v>1971</v>
      </c>
      <c r="G698" t="s">
        <v>1972</v>
      </c>
      <c r="H698" t="s">
        <v>71</v>
      </c>
      <c r="I698" t="s">
        <v>26</v>
      </c>
      <c r="J698" t="s">
        <v>1162</v>
      </c>
      <c r="K698" t="s">
        <v>63</v>
      </c>
      <c r="L698">
        <v>95123</v>
      </c>
      <c r="M698" t="s">
        <v>64</v>
      </c>
      <c r="N698" t="s">
        <v>1965</v>
      </c>
      <c r="O698" t="s">
        <v>31</v>
      </c>
      <c r="P698" t="s">
        <v>205</v>
      </c>
      <c r="Q698" t="s">
        <v>1966</v>
      </c>
      <c r="R698">
        <v>25.86</v>
      </c>
      <c r="S698">
        <v>3</v>
      </c>
      <c r="T698">
        <v>0</v>
      </c>
      <c r="U698">
        <v>6.7236000000000002</v>
      </c>
    </row>
    <row r="699" spans="1:21" x14ac:dyDescent="0.3">
      <c r="A699">
        <v>2376</v>
      </c>
      <c r="B699" t="s">
        <v>3634</v>
      </c>
      <c r="C699" s="1">
        <v>42759</v>
      </c>
      <c r="D699" s="1">
        <v>42765</v>
      </c>
      <c r="E699" t="s">
        <v>22</v>
      </c>
      <c r="F699" t="s">
        <v>2853</v>
      </c>
      <c r="G699" t="s">
        <v>2854</v>
      </c>
      <c r="H699" t="s">
        <v>25</v>
      </c>
      <c r="I699" t="s">
        <v>26</v>
      </c>
      <c r="J699" t="s">
        <v>265</v>
      </c>
      <c r="K699" t="s">
        <v>73</v>
      </c>
      <c r="L699">
        <v>30080</v>
      </c>
      <c r="M699" t="s">
        <v>74</v>
      </c>
      <c r="N699" t="s">
        <v>1895</v>
      </c>
      <c r="O699" t="s">
        <v>31</v>
      </c>
      <c r="P699" t="s">
        <v>97</v>
      </c>
      <c r="Q699" t="s">
        <v>1896</v>
      </c>
      <c r="R699">
        <v>5.67</v>
      </c>
      <c r="S699">
        <v>3</v>
      </c>
      <c r="T699">
        <v>0</v>
      </c>
      <c r="U699">
        <v>0.11340000000000017</v>
      </c>
    </row>
    <row r="700" spans="1:21" x14ac:dyDescent="0.3">
      <c r="A700">
        <v>9655</v>
      </c>
      <c r="B700" t="s">
        <v>3633</v>
      </c>
      <c r="C700" s="1">
        <v>42758</v>
      </c>
      <c r="D700" s="1">
        <v>42762</v>
      </c>
      <c r="E700" t="s">
        <v>22</v>
      </c>
      <c r="F700" t="s">
        <v>1247</v>
      </c>
      <c r="G700" t="s">
        <v>1248</v>
      </c>
      <c r="H700" t="s">
        <v>37</v>
      </c>
      <c r="I700" t="s">
        <v>26</v>
      </c>
      <c r="J700" t="s">
        <v>883</v>
      </c>
      <c r="K700" t="s">
        <v>211</v>
      </c>
      <c r="L700">
        <v>85705</v>
      </c>
      <c r="M700" t="s">
        <v>64</v>
      </c>
      <c r="N700" t="s">
        <v>1659</v>
      </c>
      <c r="O700" t="s">
        <v>31</v>
      </c>
      <c r="P700" t="s">
        <v>47</v>
      </c>
      <c r="Q700" t="s">
        <v>1660</v>
      </c>
      <c r="R700">
        <v>4.9380000000000006</v>
      </c>
      <c r="S700">
        <v>2</v>
      </c>
      <c r="T700">
        <v>0.7</v>
      </c>
      <c r="U700">
        <v>-3.6212</v>
      </c>
    </row>
    <row r="701" spans="1:21" x14ac:dyDescent="0.3">
      <c r="A701">
        <v>6359</v>
      </c>
      <c r="B701" t="s">
        <v>3632</v>
      </c>
      <c r="C701" s="1">
        <v>42758</v>
      </c>
      <c r="D701" s="1">
        <v>42763</v>
      </c>
      <c r="E701" t="s">
        <v>22</v>
      </c>
      <c r="F701" t="s">
        <v>136</v>
      </c>
      <c r="G701" t="s">
        <v>137</v>
      </c>
      <c r="H701" t="s">
        <v>71</v>
      </c>
      <c r="I701" t="s">
        <v>26</v>
      </c>
      <c r="J701" t="s">
        <v>370</v>
      </c>
      <c r="K701" t="s">
        <v>371</v>
      </c>
      <c r="L701">
        <v>98103</v>
      </c>
      <c r="M701" t="s">
        <v>64</v>
      </c>
      <c r="N701" t="s">
        <v>2201</v>
      </c>
      <c r="O701" t="s">
        <v>31</v>
      </c>
      <c r="P701" t="s">
        <v>32</v>
      </c>
      <c r="Q701" t="s">
        <v>2202</v>
      </c>
      <c r="R701">
        <v>6.48</v>
      </c>
      <c r="S701">
        <v>1</v>
      </c>
      <c r="T701">
        <v>0</v>
      </c>
      <c r="U701">
        <v>3.1104000000000003</v>
      </c>
    </row>
    <row r="702" spans="1:21" x14ac:dyDescent="0.3">
      <c r="A702">
        <v>6358</v>
      </c>
      <c r="B702" t="s">
        <v>3632</v>
      </c>
      <c r="C702" s="1">
        <v>42758</v>
      </c>
      <c r="D702" s="1">
        <v>42763</v>
      </c>
      <c r="E702" t="s">
        <v>22</v>
      </c>
      <c r="F702" t="s">
        <v>136</v>
      </c>
      <c r="G702" t="s">
        <v>137</v>
      </c>
      <c r="H702" t="s">
        <v>71</v>
      </c>
      <c r="I702" t="s">
        <v>26</v>
      </c>
      <c r="J702" t="s">
        <v>370</v>
      </c>
      <c r="K702" t="s">
        <v>371</v>
      </c>
      <c r="L702">
        <v>98103</v>
      </c>
      <c r="M702" t="s">
        <v>64</v>
      </c>
      <c r="N702" t="s">
        <v>2974</v>
      </c>
      <c r="O702" t="s">
        <v>31</v>
      </c>
      <c r="P702" t="s">
        <v>32</v>
      </c>
      <c r="Q702" t="s">
        <v>2975</v>
      </c>
      <c r="R702">
        <v>25.92</v>
      </c>
      <c r="S702">
        <v>4</v>
      </c>
      <c r="T702">
        <v>0</v>
      </c>
      <c r="U702">
        <v>12.441600000000001</v>
      </c>
    </row>
    <row r="703" spans="1:21" x14ac:dyDescent="0.3">
      <c r="A703">
        <v>6357</v>
      </c>
      <c r="B703" t="s">
        <v>3632</v>
      </c>
      <c r="C703" s="1">
        <v>42758</v>
      </c>
      <c r="D703" s="1">
        <v>42763</v>
      </c>
      <c r="E703" t="s">
        <v>22</v>
      </c>
      <c r="F703" t="s">
        <v>136</v>
      </c>
      <c r="G703" t="s">
        <v>137</v>
      </c>
      <c r="H703" t="s">
        <v>71</v>
      </c>
      <c r="I703" t="s">
        <v>26</v>
      </c>
      <c r="J703" t="s">
        <v>370</v>
      </c>
      <c r="K703" t="s">
        <v>371</v>
      </c>
      <c r="L703">
        <v>98103</v>
      </c>
      <c r="M703" t="s">
        <v>64</v>
      </c>
      <c r="N703" t="s">
        <v>2235</v>
      </c>
      <c r="O703" t="s">
        <v>31</v>
      </c>
      <c r="P703" t="s">
        <v>47</v>
      </c>
      <c r="Q703" t="s">
        <v>2236</v>
      </c>
      <c r="R703">
        <v>19.68</v>
      </c>
      <c r="S703">
        <v>5</v>
      </c>
      <c r="T703">
        <v>0.2</v>
      </c>
      <c r="U703">
        <v>6.8879999999999981</v>
      </c>
    </row>
    <row r="704" spans="1:21" x14ac:dyDescent="0.3">
      <c r="A704">
        <v>7985</v>
      </c>
      <c r="B704" t="s">
        <v>3630</v>
      </c>
      <c r="C704" s="1">
        <v>42757</v>
      </c>
      <c r="D704" s="1">
        <v>42760</v>
      </c>
      <c r="E704" t="s">
        <v>59</v>
      </c>
      <c r="F704" t="s">
        <v>1136</v>
      </c>
      <c r="G704" t="s">
        <v>1137</v>
      </c>
      <c r="H704" t="s">
        <v>71</v>
      </c>
      <c r="I704" t="s">
        <v>26</v>
      </c>
      <c r="J704" t="s">
        <v>476</v>
      </c>
      <c r="K704" t="s">
        <v>39</v>
      </c>
      <c r="L704">
        <v>60623</v>
      </c>
      <c r="M704" t="s">
        <v>29</v>
      </c>
      <c r="N704" t="s">
        <v>1612</v>
      </c>
      <c r="O704" t="s">
        <v>31</v>
      </c>
      <c r="P704" t="s">
        <v>56</v>
      </c>
      <c r="Q704" t="s">
        <v>1613</v>
      </c>
      <c r="R704">
        <v>7.8719999999999999</v>
      </c>
      <c r="S704">
        <v>3</v>
      </c>
      <c r="T704">
        <v>0.2</v>
      </c>
      <c r="U704">
        <v>0.88559999999999883</v>
      </c>
    </row>
    <row r="705" spans="1:21" x14ac:dyDescent="0.3">
      <c r="A705">
        <v>7984</v>
      </c>
      <c r="B705" t="s">
        <v>3630</v>
      </c>
      <c r="C705" s="1">
        <v>42757</v>
      </c>
      <c r="D705" s="1">
        <v>42760</v>
      </c>
      <c r="E705" t="s">
        <v>59</v>
      </c>
      <c r="F705" t="s">
        <v>1136</v>
      </c>
      <c r="G705" t="s">
        <v>1137</v>
      </c>
      <c r="H705" t="s">
        <v>71</v>
      </c>
      <c r="I705" t="s">
        <v>26</v>
      </c>
      <c r="J705" t="s">
        <v>476</v>
      </c>
      <c r="K705" t="s">
        <v>39</v>
      </c>
      <c r="L705">
        <v>60623</v>
      </c>
      <c r="M705" t="s">
        <v>29</v>
      </c>
      <c r="N705" t="s">
        <v>2102</v>
      </c>
      <c r="O705" t="s">
        <v>31</v>
      </c>
      <c r="P705" t="s">
        <v>97</v>
      </c>
      <c r="Q705" t="s">
        <v>360</v>
      </c>
      <c r="R705">
        <v>15.120000000000001</v>
      </c>
      <c r="S705">
        <v>5</v>
      </c>
      <c r="T705">
        <v>0.2</v>
      </c>
      <c r="U705">
        <v>4.9139999999999988</v>
      </c>
    </row>
    <row r="706" spans="1:21" x14ac:dyDescent="0.3">
      <c r="A706">
        <v>519</v>
      </c>
      <c r="B706" t="s">
        <v>3627</v>
      </c>
      <c r="C706" s="1">
        <v>42757</v>
      </c>
      <c r="D706" s="1">
        <v>42762</v>
      </c>
      <c r="E706" t="s">
        <v>22</v>
      </c>
      <c r="F706" t="s">
        <v>2250</v>
      </c>
      <c r="G706" t="s">
        <v>2251</v>
      </c>
      <c r="H706" t="s">
        <v>37</v>
      </c>
      <c r="I706" t="s">
        <v>26</v>
      </c>
      <c r="J706" t="s">
        <v>1125</v>
      </c>
      <c r="K706" t="s">
        <v>1126</v>
      </c>
      <c r="L706">
        <v>59405</v>
      </c>
      <c r="M706" t="s">
        <v>64</v>
      </c>
      <c r="N706" t="s">
        <v>1728</v>
      </c>
      <c r="O706" t="s">
        <v>31</v>
      </c>
      <c r="P706" t="s">
        <v>44</v>
      </c>
      <c r="Q706" t="s">
        <v>1729</v>
      </c>
      <c r="R706">
        <v>1126.02</v>
      </c>
      <c r="S706">
        <v>3</v>
      </c>
      <c r="T706">
        <v>0</v>
      </c>
      <c r="U706">
        <v>56.300999999999988</v>
      </c>
    </row>
    <row r="707" spans="1:21" x14ac:dyDescent="0.3">
      <c r="A707">
        <v>518</v>
      </c>
      <c r="B707" t="s">
        <v>3627</v>
      </c>
      <c r="C707" s="1">
        <v>42757</v>
      </c>
      <c r="D707" s="1">
        <v>42762</v>
      </c>
      <c r="E707" t="s">
        <v>22</v>
      </c>
      <c r="F707" t="s">
        <v>2250</v>
      </c>
      <c r="G707" t="s">
        <v>2251</v>
      </c>
      <c r="H707" t="s">
        <v>37</v>
      </c>
      <c r="I707" t="s">
        <v>26</v>
      </c>
      <c r="J707" t="s">
        <v>1125</v>
      </c>
      <c r="K707" t="s">
        <v>1126</v>
      </c>
      <c r="L707">
        <v>59405</v>
      </c>
      <c r="M707" t="s">
        <v>64</v>
      </c>
      <c r="N707" t="s">
        <v>1718</v>
      </c>
      <c r="O707" t="s">
        <v>31</v>
      </c>
      <c r="P707" t="s">
        <v>32</v>
      </c>
      <c r="Q707" t="s">
        <v>1719</v>
      </c>
      <c r="R707">
        <v>11.96</v>
      </c>
      <c r="S707">
        <v>2</v>
      </c>
      <c r="T707">
        <v>0</v>
      </c>
      <c r="U707">
        <v>5.3819999999999997</v>
      </c>
    </row>
    <row r="708" spans="1:21" x14ac:dyDescent="0.3">
      <c r="A708">
        <v>517</v>
      </c>
      <c r="B708" t="s">
        <v>3627</v>
      </c>
      <c r="C708" s="1">
        <v>42757</v>
      </c>
      <c r="D708" s="1">
        <v>42762</v>
      </c>
      <c r="E708" t="s">
        <v>22</v>
      </c>
      <c r="F708" t="s">
        <v>2250</v>
      </c>
      <c r="G708" t="s">
        <v>2251</v>
      </c>
      <c r="H708" t="s">
        <v>37</v>
      </c>
      <c r="I708" t="s">
        <v>26</v>
      </c>
      <c r="J708" t="s">
        <v>1125</v>
      </c>
      <c r="K708" t="s">
        <v>1126</v>
      </c>
      <c r="L708">
        <v>59405</v>
      </c>
      <c r="M708" t="s">
        <v>64</v>
      </c>
      <c r="N708" t="s">
        <v>2411</v>
      </c>
      <c r="O708" t="s">
        <v>31</v>
      </c>
      <c r="P708" t="s">
        <v>44</v>
      </c>
      <c r="Q708" t="s">
        <v>2412</v>
      </c>
      <c r="R708">
        <v>51.449999999999996</v>
      </c>
      <c r="S708">
        <v>3</v>
      </c>
      <c r="T708">
        <v>0</v>
      </c>
      <c r="U708">
        <v>13.891499999999999</v>
      </c>
    </row>
    <row r="709" spans="1:21" x14ac:dyDescent="0.3">
      <c r="A709">
        <v>9745</v>
      </c>
      <c r="B709" t="s">
        <v>3626</v>
      </c>
      <c r="C709" s="1">
        <v>42756</v>
      </c>
      <c r="D709" s="1">
        <v>42760</v>
      </c>
      <c r="E709" t="s">
        <v>22</v>
      </c>
      <c r="F709" t="s">
        <v>3292</v>
      </c>
      <c r="G709" t="s">
        <v>3293</v>
      </c>
      <c r="H709" t="s">
        <v>25</v>
      </c>
      <c r="I709" t="s">
        <v>26</v>
      </c>
      <c r="J709" t="s">
        <v>1421</v>
      </c>
      <c r="K709" t="s">
        <v>39</v>
      </c>
      <c r="L709">
        <v>60505</v>
      </c>
      <c r="M709" t="s">
        <v>29</v>
      </c>
      <c r="N709" t="s">
        <v>997</v>
      </c>
      <c r="O709" t="s">
        <v>31</v>
      </c>
      <c r="P709" t="s">
        <v>141</v>
      </c>
      <c r="Q709" t="s">
        <v>998</v>
      </c>
      <c r="R709">
        <v>268.57600000000002</v>
      </c>
      <c r="S709">
        <v>4</v>
      </c>
      <c r="T709">
        <v>0.2</v>
      </c>
      <c r="U709">
        <v>90.64439999999999</v>
      </c>
    </row>
    <row r="710" spans="1:21" x14ac:dyDescent="0.3">
      <c r="A710">
        <v>2682</v>
      </c>
      <c r="B710" t="s">
        <v>3623</v>
      </c>
      <c r="C710" s="1">
        <v>42756</v>
      </c>
      <c r="D710" s="1">
        <v>42762</v>
      </c>
      <c r="E710" t="s">
        <v>22</v>
      </c>
      <c r="F710" t="s">
        <v>3539</v>
      </c>
      <c r="G710" t="s">
        <v>3540</v>
      </c>
      <c r="H710" t="s">
        <v>37</v>
      </c>
      <c r="I710" t="s">
        <v>26</v>
      </c>
      <c r="J710" t="s">
        <v>783</v>
      </c>
      <c r="K710" t="s">
        <v>245</v>
      </c>
      <c r="L710">
        <v>49201</v>
      </c>
      <c r="M710" t="s">
        <v>29</v>
      </c>
      <c r="N710" t="s">
        <v>399</v>
      </c>
      <c r="O710" t="s">
        <v>31</v>
      </c>
      <c r="P710" t="s">
        <v>47</v>
      </c>
      <c r="Q710" t="s">
        <v>400</v>
      </c>
      <c r="R710">
        <v>89.52</v>
      </c>
      <c r="S710">
        <v>4</v>
      </c>
      <c r="T710">
        <v>0</v>
      </c>
      <c r="U710">
        <v>42.074399999999997</v>
      </c>
    </row>
    <row r="711" spans="1:21" x14ac:dyDescent="0.3">
      <c r="A711">
        <v>2680</v>
      </c>
      <c r="B711" t="s">
        <v>3623</v>
      </c>
      <c r="C711" s="1">
        <v>42756</v>
      </c>
      <c r="D711" s="1">
        <v>42762</v>
      </c>
      <c r="E711" t="s">
        <v>22</v>
      </c>
      <c r="F711" t="s">
        <v>3539</v>
      </c>
      <c r="G711" t="s">
        <v>3540</v>
      </c>
      <c r="H711" t="s">
        <v>37</v>
      </c>
      <c r="I711" t="s">
        <v>26</v>
      </c>
      <c r="J711" t="s">
        <v>783</v>
      </c>
      <c r="K711" t="s">
        <v>245</v>
      </c>
      <c r="L711">
        <v>49201</v>
      </c>
      <c r="M711" t="s">
        <v>29</v>
      </c>
      <c r="N711" t="s">
        <v>1512</v>
      </c>
      <c r="O711" t="s">
        <v>31</v>
      </c>
      <c r="P711" t="s">
        <v>47</v>
      </c>
      <c r="Q711" t="s">
        <v>1513</v>
      </c>
      <c r="R711">
        <v>14.399999999999999</v>
      </c>
      <c r="S711">
        <v>5</v>
      </c>
      <c r="T711">
        <v>0</v>
      </c>
      <c r="U711">
        <v>7.056</v>
      </c>
    </row>
    <row r="712" spans="1:21" x14ac:dyDescent="0.3">
      <c r="A712">
        <v>1097</v>
      </c>
      <c r="B712" t="s">
        <v>3622</v>
      </c>
      <c r="C712" s="1">
        <v>42756</v>
      </c>
      <c r="D712" s="1">
        <v>42761</v>
      </c>
      <c r="E712" t="s">
        <v>22</v>
      </c>
      <c r="F712" t="s">
        <v>2376</v>
      </c>
      <c r="G712" t="s">
        <v>2377</v>
      </c>
      <c r="H712" t="s">
        <v>37</v>
      </c>
      <c r="I712" t="s">
        <v>26</v>
      </c>
      <c r="J712" t="s">
        <v>1652</v>
      </c>
      <c r="K712" t="s">
        <v>581</v>
      </c>
      <c r="L712">
        <v>28205</v>
      </c>
      <c r="M712" t="s">
        <v>74</v>
      </c>
      <c r="N712" t="s">
        <v>2111</v>
      </c>
      <c r="O712" t="s">
        <v>31</v>
      </c>
      <c r="P712" t="s">
        <v>47</v>
      </c>
      <c r="Q712" t="s">
        <v>2112</v>
      </c>
      <c r="R712">
        <v>35.783999999999999</v>
      </c>
      <c r="S712">
        <v>7</v>
      </c>
      <c r="T712">
        <v>0.7</v>
      </c>
      <c r="U712">
        <v>-28.627200000000009</v>
      </c>
    </row>
    <row r="713" spans="1:21" x14ac:dyDescent="0.3">
      <c r="A713">
        <v>1096</v>
      </c>
      <c r="B713" t="s">
        <v>3622</v>
      </c>
      <c r="C713" s="1">
        <v>42756</v>
      </c>
      <c r="D713" s="1">
        <v>42761</v>
      </c>
      <c r="E713" t="s">
        <v>22</v>
      </c>
      <c r="F713" t="s">
        <v>2376</v>
      </c>
      <c r="G713" t="s">
        <v>2377</v>
      </c>
      <c r="H713" t="s">
        <v>37</v>
      </c>
      <c r="I713" t="s">
        <v>26</v>
      </c>
      <c r="J713" t="s">
        <v>1652</v>
      </c>
      <c r="K713" t="s">
        <v>581</v>
      </c>
      <c r="L713">
        <v>28205</v>
      </c>
      <c r="M713" t="s">
        <v>74</v>
      </c>
      <c r="N713" t="s">
        <v>1975</v>
      </c>
      <c r="O713" t="s">
        <v>31</v>
      </c>
      <c r="P713" t="s">
        <v>44</v>
      </c>
      <c r="Q713" t="s">
        <v>1976</v>
      </c>
      <c r="R713">
        <v>348.20799999999997</v>
      </c>
      <c r="S713">
        <v>7</v>
      </c>
      <c r="T713">
        <v>0.2</v>
      </c>
      <c r="U713">
        <v>30.468200000000024</v>
      </c>
    </row>
    <row r="714" spans="1:21" x14ac:dyDescent="0.3">
      <c r="A714">
        <v>738</v>
      </c>
      <c r="B714" t="s">
        <v>3621</v>
      </c>
      <c r="C714" s="1">
        <v>42756</v>
      </c>
      <c r="D714" s="1">
        <v>42760</v>
      </c>
      <c r="E714" t="s">
        <v>22</v>
      </c>
      <c r="F714" t="s">
        <v>1545</v>
      </c>
      <c r="G714" t="s">
        <v>1546</v>
      </c>
      <c r="H714" t="s">
        <v>37</v>
      </c>
      <c r="I714" t="s">
        <v>26</v>
      </c>
      <c r="J714" t="s">
        <v>370</v>
      </c>
      <c r="K714" t="s">
        <v>371</v>
      </c>
      <c r="L714">
        <v>98115</v>
      </c>
      <c r="M714" t="s">
        <v>64</v>
      </c>
      <c r="N714" t="s">
        <v>1736</v>
      </c>
      <c r="O714" t="s">
        <v>31</v>
      </c>
      <c r="P714" t="s">
        <v>47</v>
      </c>
      <c r="Q714" t="s">
        <v>1737</v>
      </c>
      <c r="R714">
        <v>18.72</v>
      </c>
      <c r="S714">
        <v>5</v>
      </c>
      <c r="T714">
        <v>0.2</v>
      </c>
      <c r="U714">
        <v>6.5519999999999996</v>
      </c>
    </row>
    <row r="715" spans="1:21" x14ac:dyDescent="0.3">
      <c r="A715">
        <v>736</v>
      </c>
      <c r="B715" t="s">
        <v>3621</v>
      </c>
      <c r="C715" s="1">
        <v>42756</v>
      </c>
      <c r="D715" s="1">
        <v>42760</v>
      </c>
      <c r="E715" t="s">
        <v>22</v>
      </c>
      <c r="F715" t="s">
        <v>1545</v>
      </c>
      <c r="G715" t="s">
        <v>1546</v>
      </c>
      <c r="H715" t="s">
        <v>37</v>
      </c>
      <c r="I715" t="s">
        <v>26</v>
      </c>
      <c r="J715" t="s">
        <v>370</v>
      </c>
      <c r="K715" t="s">
        <v>371</v>
      </c>
      <c r="L715">
        <v>98115</v>
      </c>
      <c r="M715" t="s">
        <v>64</v>
      </c>
      <c r="N715" t="s">
        <v>422</v>
      </c>
      <c r="O715" t="s">
        <v>31</v>
      </c>
      <c r="P715" t="s">
        <v>47</v>
      </c>
      <c r="Q715" t="s">
        <v>423</v>
      </c>
      <c r="R715">
        <v>27.936000000000003</v>
      </c>
      <c r="S715">
        <v>4</v>
      </c>
      <c r="T715">
        <v>0.2</v>
      </c>
      <c r="U715">
        <v>9.4283999999999963</v>
      </c>
    </row>
    <row r="716" spans="1:21" x14ac:dyDescent="0.3">
      <c r="A716">
        <v>735</v>
      </c>
      <c r="B716" t="s">
        <v>3621</v>
      </c>
      <c r="C716" s="1">
        <v>42756</v>
      </c>
      <c r="D716" s="1">
        <v>42760</v>
      </c>
      <c r="E716" t="s">
        <v>22</v>
      </c>
      <c r="F716" t="s">
        <v>1545</v>
      </c>
      <c r="G716" t="s">
        <v>1546</v>
      </c>
      <c r="H716" t="s">
        <v>37</v>
      </c>
      <c r="I716" t="s">
        <v>26</v>
      </c>
      <c r="J716" t="s">
        <v>370</v>
      </c>
      <c r="K716" t="s">
        <v>371</v>
      </c>
      <c r="L716">
        <v>98115</v>
      </c>
      <c r="M716" t="s">
        <v>64</v>
      </c>
      <c r="N716" t="s">
        <v>1408</v>
      </c>
      <c r="O716" t="s">
        <v>31</v>
      </c>
      <c r="P716" t="s">
        <v>47</v>
      </c>
      <c r="Q716" t="s">
        <v>1409</v>
      </c>
      <c r="R716">
        <v>99.695999999999998</v>
      </c>
      <c r="S716">
        <v>6</v>
      </c>
      <c r="T716">
        <v>0.2</v>
      </c>
      <c r="U716">
        <v>33.647399999999998</v>
      </c>
    </row>
    <row r="717" spans="1:21" x14ac:dyDescent="0.3">
      <c r="A717">
        <v>733</v>
      </c>
      <c r="B717" t="s">
        <v>3621</v>
      </c>
      <c r="C717" s="1">
        <v>42756</v>
      </c>
      <c r="D717" s="1">
        <v>42760</v>
      </c>
      <c r="E717" t="s">
        <v>22</v>
      </c>
      <c r="F717" t="s">
        <v>1545</v>
      </c>
      <c r="G717" t="s">
        <v>1546</v>
      </c>
      <c r="H717" t="s">
        <v>37</v>
      </c>
      <c r="I717" t="s">
        <v>26</v>
      </c>
      <c r="J717" t="s">
        <v>370</v>
      </c>
      <c r="K717" t="s">
        <v>371</v>
      </c>
      <c r="L717">
        <v>98115</v>
      </c>
      <c r="M717" t="s">
        <v>64</v>
      </c>
      <c r="N717" t="s">
        <v>709</v>
      </c>
      <c r="O717" t="s">
        <v>31</v>
      </c>
      <c r="P717" t="s">
        <v>44</v>
      </c>
      <c r="Q717" t="s">
        <v>710</v>
      </c>
      <c r="R717">
        <v>242.94</v>
      </c>
      <c r="S717">
        <v>3</v>
      </c>
      <c r="T717">
        <v>0</v>
      </c>
      <c r="U717">
        <v>9.7175999999999902</v>
      </c>
    </row>
    <row r="718" spans="1:21" x14ac:dyDescent="0.3">
      <c r="A718">
        <v>7408</v>
      </c>
      <c r="B718" t="s">
        <v>3620</v>
      </c>
      <c r="C718" s="1">
        <v>42755</v>
      </c>
      <c r="D718" s="1">
        <v>42756</v>
      </c>
      <c r="E718" t="s">
        <v>68</v>
      </c>
      <c r="F718" t="s">
        <v>2197</v>
      </c>
      <c r="G718" t="s">
        <v>2198</v>
      </c>
      <c r="H718" t="s">
        <v>25</v>
      </c>
      <c r="I718" t="s">
        <v>26</v>
      </c>
      <c r="J718" t="s">
        <v>476</v>
      </c>
      <c r="K718" t="s">
        <v>39</v>
      </c>
      <c r="L718">
        <v>60653</v>
      </c>
      <c r="M718" t="s">
        <v>29</v>
      </c>
      <c r="N718" t="s">
        <v>1204</v>
      </c>
      <c r="O718" t="s">
        <v>31</v>
      </c>
      <c r="P718" t="s">
        <v>41</v>
      </c>
      <c r="Q718" t="s">
        <v>1205</v>
      </c>
      <c r="R718">
        <v>11.52</v>
      </c>
      <c r="S718">
        <v>5</v>
      </c>
      <c r="T718">
        <v>0.2</v>
      </c>
      <c r="U718">
        <v>4.1760000000000002</v>
      </c>
    </row>
    <row r="719" spans="1:21" x14ac:dyDescent="0.3">
      <c r="A719">
        <v>5425</v>
      </c>
      <c r="B719" t="s">
        <v>3619</v>
      </c>
      <c r="C719" s="1">
        <v>42755</v>
      </c>
      <c r="D719" s="1">
        <v>42761</v>
      </c>
      <c r="E719" t="s">
        <v>22</v>
      </c>
      <c r="F719" t="s">
        <v>2070</v>
      </c>
      <c r="G719" t="s">
        <v>2071</v>
      </c>
      <c r="H719" t="s">
        <v>25</v>
      </c>
      <c r="I719" t="s">
        <v>26</v>
      </c>
      <c r="J719" t="s">
        <v>3508</v>
      </c>
      <c r="K719" t="s">
        <v>1241</v>
      </c>
      <c r="L719">
        <v>6708</v>
      </c>
      <c r="M719" t="s">
        <v>54</v>
      </c>
      <c r="N719" t="s">
        <v>3157</v>
      </c>
      <c r="O719" t="s">
        <v>31</v>
      </c>
      <c r="P719" t="s">
        <v>56</v>
      </c>
      <c r="Q719" t="s">
        <v>3158</v>
      </c>
      <c r="R719">
        <v>3.52</v>
      </c>
      <c r="S719">
        <v>2</v>
      </c>
      <c r="T719">
        <v>0</v>
      </c>
      <c r="U719">
        <v>1.0207999999999999</v>
      </c>
    </row>
    <row r="720" spans="1:21" x14ac:dyDescent="0.3">
      <c r="A720">
        <v>2408</v>
      </c>
      <c r="B720" t="s">
        <v>3618</v>
      </c>
      <c r="C720" s="1">
        <v>42755</v>
      </c>
      <c r="D720" s="1">
        <v>42760</v>
      </c>
      <c r="E720" t="s">
        <v>22</v>
      </c>
      <c r="F720" t="s">
        <v>506</v>
      </c>
      <c r="G720" t="s">
        <v>507</v>
      </c>
      <c r="H720" t="s">
        <v>25</v>
      </c>
      <c r="I720" t="s">
        <v>26</v>
      </c>
      <c r="J720" t="s">
        <v>161</v>
      </c>
      <c r="K720" t="s">
        <v>63</v>
      </c>
      <c r="L720">
        <v>94122</v>
      </c>
      <c r="M720" t="s">
        <v>64</v>
      </c>
      <c r="N720" t="s">
        <v>477</v>
      </c>
      <c r="O720" t="s">
        <v>31</v>
      </c>
      <c r="P720" t="s">
        <v>56</v>
      </c>
      <c r="Q720" t="s">
        <v>478</v>
      </c>
      <c r="R720">
        <v>24.2</v>
      </c>
      <c r="S720">
        <v>5</v>
      </c>
      <c r="T720">
        <v>0</v>
      </c>
      <c r="U720">
        <v>7.9859999999999998</v>
      </c>
    </row>
    <row r="721" spans="1:21" x14ac:dyDescent="0.3">
      <c r="A721">
        <v>9390</v>
      </c>
      <c r="B721" t="s">
        <v>3615</v>
      </c>
      <c r="C721" s="1">
        <v>42754</v>
      </c>
      <c r="D721" s="1">
        <v>42758</v>
      </c>
      <c r="E721" t="s">
        <v>22</v>
      </c>
      <c r="F721" t="s">
        <v>1268</v>
      </c>
      <c r="G721" t="s">
        <v>1269</v>
      </c>
      <c r="H721" t="s">
        <v>25</v>
      </c>
      <c r="I721" t="s">
        <v>26</v>
      </c>
      <c r="J721" t="s">
        <v>3115</v>
      </c>
      <c r="K721" t="s">
        <v>3116</v>
      </c>
      <c r="L721" t="s">
        <v>3117</v>
      </c>
      <c r="M721" t="s">
        <v>54</v>
      </c>
      <c r="N721" t="s">
        <v>950</v>
      </c>
      <c r="O721" t="s">
        <v>31</v>
      </c>
      <c r="P721" t="s">
        <v>141</v>
      </c>
      <c r="Q721" t="s">
        <v>951</v>
      </c>
      <c r="R721">
        <v>2.04</v>
      </c>
      <c r="S721">
        <v>1</v>
      </c>
      <c r="T721">
        <v>0</v>
      </c>
      <c r="U721">
        <v>0.95879999999999987</v>
      </c>
    </row>
    <row r="722" spans="1:21" x14ac:dyDescent="0.3">
      <c r="A722">
        <v>9389</v>
      </c>
      <c r="B722" t="s">
        <v>3615</v>
      </c>
      <c r="C722" s="1">
        <v>42754</v>
      </c>
      <c r="D722" s="1">
        <v>42758</v>
      </c>
      <c r="E722" t="s">
        <v>22</v>
      </c>
      <c r="F722" t="s">
        <v>1268</v>
      </c>
      <c r="G722" t="s">
        <v>1269</v>
      </c>
      <c r="H722" t="s">
        <v>25</v>
      </c>
      <c r="I722" t="s">
        <v>26</v>
      </c>
      <c r="J722" t="s">
        <v>3115</v>
      </c>
      <c r="K722" t="s">
        <v>3116</v>
      </c>
      <c r="L722" t="s">
        <v>3117</v>
      </c>
      <c r="M722" t="s">
        <v>54</v>
      </c>
      <c r="N722" t="s">
        <v>2400</v>
      </c>
      <c r="O722" t="s">
        <v>31</v>
      </c>
      <c r="P722" t="s">
        <v>205</v>
      </c>
      <c r="Q722" t="s">
        <v>2401</v>
      </c>
      <c r="R722">
        <v>542.93999999999994</v>
      </c>
      <c r="S722">
        <v>3</v>
      </c>
      <c r="T722">
        <v>0</v>
      </c>
      <c r="U722">
        <v>152.02319999999997</v>
      </c>
    </row>
    <row r="723" spans="1:21" x14ac:dyDescent="0.3">
      <c r="A723">
        <v>9388</v>
      </c>
      <c r="B723" t="s">
        <v>3615</v>
      </c>
      <c r="C723" s="1">
        <v>42754</v>
      </c>
      <c r="D723" s="1">
        <v>42758</v>
      </c>
      <c r="E723" t="s">
        <v>22</v>
      </c>
      <c r="F723" t="s">
        <v>1268</v>
      </c>
      <c r="G723" t="s">
        <v>1269</v>
      </c>
      <c r="H723" t="s">
        <v>25</v>
      </c>
      <c r="I723" t="s">
        <v>26</v>
      </c>
      <c r="J723" t="s">
        <v>3115</v>
      </c>
      <c r="K723" t="s">
        <v>3116</v>
      </c>
      <c r="L723" t="s">
        <v>3117</v>
      </c>
      <c r="M723" t="s">
        <v>54</v>
      </c>
      <c r="N723" t="s">
        <v>1557</v>
      </c>
      <c r="O723" t="s">
        <v>31</v>
      </c>
      <c r="P723" t="s">
        <v>32</v>
      </c>
      <c r="Q723" t="s">
        <v>1558</v>
      </c>
      <c r="R723">
        <v>12.28</v>
      </c>
      <c r="S723">
        <v>1</v>
      </c>
      <c r="T723">
        <v>0</v>
      </c>
      <c r="U723">
        <v>5.7715999999999994</v>
      </c>
    </row>
    <row r="724" spans="1:21" x14ac:dyDescent="0.3">
      <c r="A724">
        <v>9387</v>
      </c>
      <c r="B724" t="s">
        <v>3615</v>
      </c>
      <c r="C724" s="1">
        <v>42754</v>
      </c>
      <c r="D724" s="1">
        <v>42758</v>
      </c>
      <c r="E724" t="s">
        <v>22</v>
      </c>
      <c r="F724" t="s">
        <v>1268</v>
      </c>
      <c r="G724" t="s">
        <v>1269</v>
      </c>
      <c r="H724" t="s">
        <v>25</v>
      </c>
      <c r="I724" t="s">
        <v>26</v>
      </c>
      <c r="J724" t="s">
        <v>3115</v>
      </c>
      <c r="K724" t="s">
        <v>3116</v>
      </c>
      <c r="L724" t="s">
        <v>3117</v>
      </c>
      <c r="M724" t="s">
        <v>54</v>
      </c>
      <c r="N724" t="s">
        <v>3000</v>
      </c>
      <c r="O724" t="s">
        <v>31</v>
      </c>
      <c r="P724" t="s">
        <v>32</v>
      </c>
      <c r="Q724" t="s">
        <v>3001</v>
      </c>
      <c r="R724">
        <v>79.92</v>
      </c>
      <c r="S724">
        <v>4</v>
      </c>
      <c r="T724">
        <v>0</v>
      </c>
      <c r="U724">
        <v>37.562399999999997</v>
      </c>
    </row>
    <row r="725" spans="1:21" x14ac:dyDescent="0.3">
      <c r="A725">
        <v>9119</v>
      </c>
      <c r="B725" t="s">
        <v>3614</v>
      </c>
      <c r="C725" s="1">
        <v>42754</v>
      </c>
      <c r="D725" s="1">
        <v>42759</v>
      </c>
      <c r="E725" t="s">
        <v>59</v>
      </c>
      <c r="F725" t="s">
        <v>3567</v>
      </c>
      <c r="G725" t="s">
        <v>3568</v>
      </c>
      <c r="H725" t="s">
        <v>25</v>
      </c>
      <c r="I725" t="s">
        <v>26</v>
      </c>
      <c r="J725" t="s">
        <v>52</v>
      </c>
      <c r="K725" t="s">
        <v>53</v>
      </c>
      <c r="L725">
        <v>19140</v>
      </c>
      <c r="M725" t="s">
        <v>54</v>
      </c>
      <c r="N725" t="s">
        <v>3576</v>
      </c>
      <c r="O725" t="s">
        <v>31</v>
      </c>
      <c r="P725" t="s">
        <v>32</v>
      </c>
      <c r="Q725" t="s">
        <v>3577</v>
      </c>
      <c r="R725">
        <v>21.696000000000002</v>
      </c>
      <c r="S725">
        <v>4</v>
      </c>
      <c r="T725">
        <v>0.2</v>
      </c>
      <c r="U725">
        <v>7.0511999999999988</v>
      </c>
    </row>
    <row r="726" spans="1:21" x14ac:dyDescent="0.3">
      <c r="A726">
        <v>1885</v>
      </c>
      <c r="B726" t="s">
        <v>3612</v>
      </c>
      <c r="C726" s="1">
        <v>42754</v>
      </c>
      <c r="D726" s="1">
        <v>42758</v>
      </c>
      <c r="E726" t="s">
        <v>59</v>
      </c>
      <c r="F726" t="s">
        <v>1497</v>
      </c>
      <c r="G726" t="s">
        <v>1498</v>
      </c>
      <c r="H726" t="s">
        <v>25</v>
      </c>
      <c r="I726" t="s">
        <v>26</v>
      </c>
      <c r="J726" t="s">
        <v>3613</v>
      </c>
      <c r="K726" t="s">
        <v>28</v>
      </c>
      <c r="L726">
        <v>76248</v>
      </c>
      <c r="M726" t="s">
        <v>29</v>
      </c>
      <c r="N726" t="s">
        <v>3062</v>
      </c>
      <c r="O726" t="s">
        <v>31</v>
      </c>
      <c r="P726" t="s">
        <v>41</v>
      </c>
      <c r="Q726" t="s">
        <v>3063</v>
      </c>
      <c r="R726">
        <v>6</v>
      </c>
      <c r="S726">
        <v>2</v>
      </c>
      <c r="T726">
        <v>0.2</v>
      </c>
      <c r="U726">
        <v>2.0999999999999996</v>
      </c>
    </row>
    <row r="727" spans="1:21" x14ac:dyDescent="0.3">
      <c r="A727">
        <v>6523</v>
      </c>
      <c r="B727" t="s">
        <v>3611</v>
      </c>
      <c r="C727" s="1">
        <v>42751</v>
      </c>
      <c r="D727" s="1">
        <v>42753</v>
      </c>
      <c r="E727" t="s">
        <v>59</v>
      </c>
      <c r="F727" t="s">
        <v>2287</v>
      </c>
      <c r="G727" t="s">
        <v>2288</v>
      </c>
      <c r="H727" t="s">
        <v>25</v>
      </c>
      <c r="I727" t="s">
        <v>26</v>
      </c>
      <c r="J727" t="s">
        <v>783</v>
      </c>
      <c r="K727" t="s">
        <v>245</v>
      </c>
      <c r="L727">
        <v>49201</v>
      </c>
      <c r="M727" t="s">
        <v>29</v>
      </c>
      <c r="N727" t="s">
        <v>3502</v>
      </c>
      <c r="O727" t="s">
        <v>31</v>
      </c>
      <c r="P727" t="s">
        <v>32</v>
      </c>
      <c r="Q727" t="s">
        <v>3503</v>
      </c>
      <c r="R727">
        <v>56.07</v>
      </c>
      <c r="S727">
        <v>7</v>
      </c>
      <c r="T727">
        <v>0</v>
      </c>
      <c r="U727">
        <v>25.231499999999997</v>
      </c>
    </row>
    <row r="728" spans="1:21" x14ac:dyDescent="0.3">
      <c r="A728">
        <v>6521</v>
      </c>
      <c r="B728" t="s">
        <v>3611</v>
      </c>
      <c r="C728" s="1">
        <v>42751</v>
      </c>
      <c r="D728" s="1">
        <v>42753</v>
      </c>
      <c r="E728" t="s">
        <v>59</v>
      </c>
      <c r="F728" t="s">
        <v>2287</v>
      </c>
      <c r="G728" t="s">
        <v>2288</v>
      </c>
      <c r="H728" t="s">
        <v>25</v>
      </c>
      <c r="I728" t="s">
        <v>26</v>
      </c>
      <c r="J728" t="s">
        <v>783</v>
      </c>
      <c r="K728" t="s">
        <v>245</v>
      </c>
      <c r="L728">
        <v>49201</v>
      </c>
      <c r="M728" t="s">
        <v>29</v>
      </c>
      <c r="N728" t="s">
        <v>1459</v>
      </c>
      <c r="O728" t="s">
        <v>31</v>
      </c>
      <c r="P728" t="s">
        <v>47</v>
      </c>
      <c r="Q728" t="s">
        <v>1460</v>
      </c>
      <c r="R728">
        <v>5443.96</v>
      </c>
      <c r="S728">
        <v>4</v>
      </c>
      <c r="T728">
        <v>0</v>
      </c>
      <c r="U728">
        <v>2504.2215999999999</v>
      </c>
    </row>
    <row r="729" spans="1:21" x14ac:dyDescent="0.3">
      <c r="A729">
        <v>6387</v>
      </c>
      <c r="B729" t="s">
        <v>3609</v>
      </c>
      <c r="C729" s="1">
        <v>42750</v>
      </c>
      <c r="D729" s="1">
        <v>42753</v>
      </c>
      <c r="E729" t="s">
        <v>68</v>
      </c>
      <c r="F729" t="s">
        <v>2338</v>
      </c>
      <c r="G729" t="s">
        <v>2339</v>
      </c>
      <c r="H729" t="s">
        <v>25</v>
      </c>
      <c r="I729" t="s">
        <v>26</v>
      </c>
      <c r="J729" t="s">
        <v>1124</v>
      </c>
      <c r="K729" t="s">
        <v>28</v>
      </c>
      <c r="L729">
        <v>78745</v>
      </c>
      <c r="M729" t="s">
        <v>29</v>
      </c>
      <c r="N729" t="s">
        <v>1571</v>
      </c>
      <c r="O729" t="s">
        <v>31</v>
      </c>
      <c r="P729" t="s">
        <v>47</v>
      </c>
      <c r="Q729" t="s">
        <v>1572</v>
      </c>
      <c r="R729">
        <v>4.2759999999999989</v>
      </c>
      <c r="S729">
        <v>1</v>
      </c>
      <c r="T729">
        <v>0.8</v>
      </c>
      <c r="U729">
        <v>-6.6278000000000006</v>
      </c>
    </row>
    <row r="730" spans="1:21" x14ac:dyDescent="0.3">
      <c r="A730">
        <v>6384</v>
      </c>
      <c r="B730" t="s">
        <v>3609</v>
      </c>
      <c r="C730" s="1">
        <v>42750</v>
      </c>
      <c r="D730" s="1">
        <v>42753</v>
      </c>
      <c r="E730" t="s">
        <v>68</v>
      </c>
      <c r="F730" t="s">
        <v>2338</v>
      </c>
      <c r="G730" t="s">
        <v>2339</v>
      </c>
      <c r="H730" t="s">
        <v>25</v>
      </c>
      <c r="I730" t="s">
        <v>26</v>
      </c>
      <c r="J730" t="s">
        <v>1124</v>
      </c>
      <c r="K730" t="s">
        <v>28</v>
      </c>
      <c r="L730">
        <v>78745</v>
      </c>
      <c r="M730" t="s">
        <v>29</v>
      </c>
      <c r="N730" t="s">
        <v>862</v>
      </c>
      <c r="O730" t="s">
        <v>31</v>
      </c>
      <c r="P730" t="s">
        <v>47</v>
      </c>
      <c r="Q730" t="s">
        <v>863</v>
      </c>
      <c r="R730">
        <v>32.783999999999992</v>
      </c>
      <c r="S730">
        <v>4</v>
      </c>
      <c r="T730">
        <v>0.8</v>
      </c>
      <c r="U730">
        <v>-52.454400000000007</v>
      </c>
    </row>
    <row r="731" spans="1:21" x14ac:dyDescent="0.3">
      <c r="A731">
        <v>5068</v>
      </c>
      <c r="B731" t="s">
        <v>3608</v>
      </c>
      <c r="C731" s="1">
        <v>42750</v>
      </c>
      <c r="D731" s="1">
        <v>42754</v>
      </c>
      <c r="E731" t="s">
        <v>22</v>
      </c>
      <c r="F731" t="s">
        <v>3154</v>
      </c>
      <c r="G731" t="s">
        <v>3155</v>
      </c>
      <c r="H731" t="s">
        <v>37</v>
      </c>
      <c r="I731" t="s">
        <v>26</v>
      </c>
      <c r="J731" t="s">
        <v>62</v>
      </c>
      <c r="K731" t="s">
        <v>63</v>
      </c>
      <c r="L731">
        <v>90008</v>
      </c>
      <c r="M731" t="s">
        <v>64</v>
      </c>
      <c r="N731" t="s">
        <v>1196</v>
      </c>
      <c r="O731" t="s">
        <v>31</v>
      </c>
      <c r="P731" t="s">
        <v>56</v>
      </c>
      <c r="Q731" t="s">
        <v>1197</v>
      </c>
      <c r="R731">
        <v>21.400000000000002</v>
      </c>
      <c r="S731">
        <v>5</v>
      </c>
      <c r="T731">
        <v>0</v>
      </c>
      <c r="U731">
        <v>6.2059999999999977</v>
      </c>
    </row>
    <row r="732" spans="1:21" x14ac:dyDescent="0.3">
      <c r="A732">
        <v>3954</v>
      </c>
      <c r="B732" t="s">
        <v>3607</v>
      </c>
      <c r="C732" s="1">
        <v>42750</v>
      </c>
      <c r="D732" s="1">
        <v>42754</v>
      </c>
      <c r="E732" t="s">
        <v>22</v>
      </c>
      <c r="F732" t="s">
        <v>442</v>
      </c>
      <c r="G732" t="s">
        <v>443</v>
      </c>
      <c r="H732" t="s">
        <v>25</v>
      </c>
      <c r="I732" t="s">
        <v>26</v>
      </c>
      <c r="J732" t="s">
        <v>3057</v>
      </c>
      <c r="K732" t="s">
        <v>1040</v>
      </c>
      <c r="L732">
        <v>2169</v>
      </c>
      <c r="M732" t="s">
        <v>54</v>
      </c>
      <c r="N732" t="s">
        <v>3515</v>
      </c>
      <c r="O732" t="s">
        <v>31</v>
      </c>
      <c r="P732" t="s">
        <v>32</v>
      </c>
      <c r="Q732" t="s">
        <v>3516</v>
      </c>
      <c r="R732">
        <v>12.7</v>
      </c>
      <c r="S732">
        <v>2</v>
      </c>
      <c r="T732">
        <v>0</v>
      </c>
      <c r="U732">
        <v>5.8419999999999996</v>
      </c>
    </row>
    <row r="733" spans="1:21" x14ac:dyDescent="0.3">
      <c r="A733">
        <v>2768</v>
      </c>
      <c r="B733" t="s">
        <v>3606</v>
      </c>
      <c r="C733" s="1">
        <v>42750</v>
      </c>
      <c r="D733" s="1">
        <v>42753</v>
      </c>
      <c r="E733" t="s">
        <v>68</v>
      </c>
      <c r="F733" t="s">
        <v>3517</v>
      </c>
      <c r="G733" t="s">
        <v>3518</v>
      </c>
      <c r="H733" t="s">
        <v>25</v>
      </c>
      <c r="I733" t="s">
        <v>26</v>
      </c>
      <c r="J733" t="s">
        <v>52</v>
      </c>
      <c r="K733" t="s">
        <v>53</v>
      </c>
      <c r="L733">
        <v>19134</v>
      </c>
      <c r="M733" t="s">
        <v>54</v>
      </c>
      <c r="N733" t="s">
        <v>1376</v>
      </c>
      <c r="O733" t="s">
        <v>31</v>
      </c>
      <c r="P733" t="s">
        <v>205</v>
      </c>
      <c r="Q733" t="s">
        <v>1377</v>
      </c>
      <c r="R733">
        <v>1924.1599999999999</v>
      </c>
      <c r="S733">
        <v>8</v>
      </c>
      <c r="T733">
        <v>0.2</v>
      </c>
      <c r="U733">
        <v>312.67599999999993</v>
      </c>
    </row>
    <row r="734" spans="1:21" x14ac:dyDescent="0.3">
      <c r="A734">
        <v>2767</v>
      </c>
      <c r="B734" t="s">
        <v>3606</v>
      </c>
      <c r="C734" s="1">
        <v>42750</v>
      </c>
      <c r="D734" s="1">
        <v>42753</v>
      </c>
      <c r="E734" t="s">
        <v>68</v>
      </c>
      <c r="F734" t="s">
        <v>3517</v>
      </c>
      <c r="G734" t="s">
        <v>3518</v>
      </c>
      <c r="H734" t="s">
        <v>25</v>
      </c>
      <c r="I734" t="s">
        <v>26</v>
      </c>
      <c r="J734" t="s">
        <v>52</v>
      </c>
      <c r="K734" t="s">
        <v>53</v>
      </c>
      <c r="L734">
        <v>19134</v>
      </c>
      <c r="M734" t="s">
        <v>54</v>
      </c>
      <c r="N734" t="s">
        <v>3544</v>
      </c>
      <c r="O734" t="s">
        <v>31</v>
      </c>
      <c r="P734" t="s">
        <v>205</v>
      </c>
      <c r="Q734" t="s">
        <v>3545</v>
      </c>
      <c r="R734">
        <v>34.384</v>
      </c>
      <c r="S734">
        <v>1</v>
      </c>
      <c r="T734">
        <v>0.2</v>
      </c>
      <c r="U734">
        <v>3.8681999999999945</v>
      </c>
    </row>
    <row r="735" spans="1:21" x14ac:dyDescent="0.3">
      <c r="A735">
        <v>9864</v>
      </c>
      <c r="B735" t="s">
        <v>3605</v>
      </c>
      <c r="C735" s="1">
        <v>42749</v>
      </c>
      <c r="D735" s="1">
        <v>42755</v>
      </c>
      <c r="E735" t="s">
        <v>22</v>
      </c>
      <c r="F735" t="s">
        <v>539</v>
      </c>
      <c r="G735" t="s">
        <v>540</v>
      </c>
      <c r="H735" t="s">
        <v>37</v>
      </c>
      <c r="I735" t="s">
        <v>26</v>
      </c>
      <c r="J735" t="s">
        <v>495</v>
      </c>
      <c r="K735" t="s">
        <v>287</v>
      </c>
      <c r="L735">
        <v>47374</v>
      </c>
      <c r="M735" t="s">
        <v>29</v>
      </c>
      <c r="N735" t="s">
        <v>2923</v>
      </c>
      <c r="O735" t="s">
        <v>31</v>
      </c>
      <c r="P735" t="s">
        <v>32</v>
      </c>
      <c r="Q735" t="s">
        <v>2924</v>
      </c>
      <c r="R735">
        <v>11.34</v>
      </c>
      <c r="S735">
        <v>1</v>
      </c>
      <c r="T735">
        <v>0</v>
      </c>
      <c r="U735">
        <v>5.5565999999999995</v>
      </c>
    </row>
    <row r="736" spans="1:21" x14ac:dyDescent="0.3">
      <c r="A736">
        <v>9862</v>
      </c>
      <c r="B736" t="s">
        <v>3605</v>
      </c>
      <c r="C736" s="1">
        <v>42749</v>
      </c>
      <c r="D736" s="1">
        <v>42755</v>
      </c>
      <c r="E736" t="s">
        <v>22</v>
      </c>
      <c r="F736" t="s">
        <v>539</v>
      </c>
      <c r="G736" t="s">
        <v>540</v>
      </c>
      <c r="H736" t="s">
        <v>37</v>
      </c>
      <c r="I736" t="s">
        <v>26</v>
      </c>
      <c r="J736" t="s">
        <v>495</v>
      </c>
      <c r="K736" t="s">
        <v>287</v>
      </c>
      <c r="L736">
        <v>47374</v>
      </c>
      <c r="M736" t="s">
        <v>29</v>
      </c>
      <c r="N736" t="s">
        <v>2409</v>
      </c>
      <c r="O736" t="s">
        <v>31</v>
      </c>
      <c r="P736" t="s">
        <v>44</v>
      </c>
      <c r="Q736" t="s">
        <v>714</v>
      </c>
      <c r="R736">
        <v>18.760000000000002</v>
      </c>
      <c r="S736">
        <v>2</v>
      </c>
      <c r="T736">
        <v>0</v>
      </c>
      <c r="U736">
        <v>5.2528000000000006</v>
      </c>
    </row>
    <row r="737" spans="1:21" x14ac:dyDescent="0.3">
      <c r="A737">
        <v>9860</v>
      </c>
      <c r="B737" t="s">
        <v>3605</v>
      </c>
      <c r="C737" s="1">
        <v>42749</v>
      </c>
      <c r="D737" s="1">
        <v>42755</v>
      </c>
      <c r="E737" t="s">
        <v>22</v>
      </c>
      <c r="F737" t="s">
        <v>539</v>
      </c>
      <c r="G737" t="s">
        <v>540</v>
      </c>
      <c r="H737" t="s">
        <v>37</v>
      </c>
      <c r="I737" t="s">
        <v>26</v>
      </c>
      <c r="J737" t="s">
        <v>495</v>
      </c>
      <c r="K737" t="s">
        <v>287</v>
      </c>
      <c r="L737">
        <v>47374</v>
      </c>
      <c r="M737" t="s">
        <v>29</v>
      </c>
      <c r="N737" t="s">
        <v>2906</v>
      </c>
      <c r="O737" t="s">
        <v>31</v>
      </c>
      <c r="P737" t="s">
        <v>97</v>
      </c>
      <c r="Q737" t="s">
        <v>2907</v>
      </c>
      <c r="R737">
        <v>2.52</v>
      </c>
      <c r="S737">
        <v>2</v>
      </c>
      <c r="T737">
        <v>0</v>
      </c>
      <c r="U737">
        <v>0.1008</v>
      </c>
    </row>
    <row r="738" spans="1:21" x14ac:dyDescent="0.3">
      <c r="A738">
        <v>9859</v>
      </c>
      <c r="B738" t="s">
        <v>3605</v>
      </c>
      <c r="C738" s="1">
        <v>42749</v>
      </c>
      <c r="D738" s="1">
        <v>42755</v>
      </c>
      <c r="E738" t="s">
        <v>22</v>
      </c>
      <c r="F738" t="s">
        <v>539</v>
      </c>
      <c r="G738" t="s">
        <v>540</v>
      </c>
      <c r="H738" t="s">
        <v>37</v>
      </c>
      <c r="I738" t="s">
        <v>26</v>
      </c>
      <c r="J738" t="s">
        <v>495</v>
      </c>
      <c r="K738" t="s">
        <v>287</v>
      </c>
      <c r="L738">
        <v>47374</v>
      </c>
      <c r="M738" t="s">
        <v>29</v>
      </c>
      <c r="N738" t="s">
        <v>2902</v>
      </c>
      <c r="O738" t="s">
        <v>31</v>
      </c>
      <c r="P738" t="s">
        <v>44</v>
      </c>
      <c r="Q738" t="s">
        <v>2903</v>
      </c>
      <c r="R738">
        <v>67.400000000000006</v>
      </c>
      <c r="S738">
        <v>5</v>
      </c>
      <c r="T738">
        <v>0</v>
      </c>
      <c r="U738">
        <v>17.523999999999997</v>
      </c>
    </row>
    <row r="739" spans="1:21" x14ac:dyDescent="0.3">
      <c r="A739">
        <v>6980</v>
      </c>
      <c r="B739" t="s">
        <v>3604</v>
      </c>
      <c r="C739" s="1">
        <v>42749</v>
      </c>
      <c r="D739" s="1">
        <v>42754</v>
      </c>
      <c r="E739" t="s">
        <v>22</v>
      </c>
      <c r="F739" t="s">
        <v>3087</v>
      </c>
      <c r="G739" t="s">
        <v>3088</v>
      </c>
      <c r="H739" t="s">
        <v>25</v>
      </c>
      <c r="I739" t="s">
        <v>26</v>
      </c>
      <c r="J739" t="s">
        <v>62</v>
      </c>
      <c r="K739" t="s">
        <v>63</v>
      </c>
      <c r="L739">
        <v>90036</v>
      </c>
      <c r="M739" t="s">
        <v>64</v>
      </c>
      <c r="N739" t="s">
        <v>2864</v>
      </c>
      <c r="O739" t="s">
        <v>31</v>
      </c>
      <c r="P739" t="s">
        <v>32</v>
      </c>
      <c r="Q739" t="s">
        <v>2865</v>
      </c>
      <c r="R739">
        <v>154.9</v>
      </c>
      <c r="S739">
        <v>5</v>
      </c>
      <c r="T739">
        <v>0</v>
      </c>
      <c r="U739">
        <v>69.704999999999998</v>
      </c>
    </row>
    <row r="740" spans="1:21" x14ac:dyDescent="0.3">
      <c r="A740">
        <v>4914</v>
      </c>
      <c r="B740" t="s">
        <v>3603</v>
      </c>
      <c r="C740" s="1">
        <v>42749</v>
      </c>
      <c r="D740" s="1">
        <v>42753</v>
      </c>
      <c r="E740" t="s">
        <v>22</v>
      </c>
      <c r="F740" t="s">
        <v>1430</v>
      </c>
      <c r="G740" t="s">
        <v>1431</v>
      </c>
      <c r="H740" t="s">
        <v>25</v>
      </c>
      <c r="I740" t="s">
        <v>26</v>
      </c>
      <c r="J740" t="s">
        <v>2205</v>
      </c>
      <c r="K740" t="s">
        <v>266</v>
      </c>
      <c r="L740">
        <v>37604</v>
      </c>
      <c r="M740" t="s">
        <v>74</v>
      </c>
      <c r="N740" t="s">
        <v>2072</v>
      </c>
      <c r="O740" t="s">
        <v>31</v>
      </c>
      <c r="P740" t="s">
        <v>47</v>
      </c>
      <c r="Q740" t="s">
        <v>2073</v>
      </c>
      <c r="R740">
        <v>2.508</v>
      </c>
      <c r="S740">
        <v>2</v>
      </c>
      <c r="T740">
        <v>0.7</v>
      </c>
      <c r="U740">
        <v>-1.8391999999999999</v>
      </c>
    </row>
    <row r="741" spans="1:21" x14ac:dyDescent="0.3">
      <c r="A741">
        <v>4913</v>
      </c>
      <c r="B741" t="s">
        <v>3603</v>
      </c>
      <c r="C741" s="1">
        <v>42749</v>
      </c>
      <c r="D741" s="1">
        <v>42753</v>
      </c>
      <c r="E741" t="s">
        <v>22</v>
      </c>
      <c r="F741" t="s">
        <v>1430</v>
      </c>
      <c r="G741" t="s">
        <v>1431</v>
      </c>
      <c r="H741" t="s">
        <v>25</v>
      </c>
      <c r="I741" t="s">
        <v>26</v>
      </c>
      <c r="J741" t="s">
        <v>2205</v>
      </c>
      <c r="K741" t="s">
        <v>266</v>
      </c>
      <c r="L741">
        <v>37604</v>
      </c>
      <c r="M741" t="s">
        <v>74</v>
      </c>
      <c r="N741" t="s">
        <v>2976</v>
      </c>
      <c r="O741" t="s">
        <v>31</v>
      </c>
      <c r="P741" t="s">
        <v>47</v>
      </c>
      <c r="Q741" t="s">
        <v>2977</v>
      </c>
      <c r="R741">
        <v>5.9700000000000006</v>
      </c>
      <c r="S741">
        <v>5</v>
      </c>
      <c r="T741">
        <v>0.7</v>
      </c>
      <c r="U741">
        <v>-4.577</v>
      </c>
    </row>
    <row r="742" spans="1:21" x14ac:dyDescent="0.3">
      <c r="A742">
        <v>4911</v>
      </c>
      <c r="B742" t="s">
        <v>3603</v>
      </c>
      <c r="C742" s="1">
        <v>42749</v>
      </c>
      <c r="D742" s="1">
        <v>42753</v>
      </c>
      <c r="E742" t="s">
        <v>22</v>
      </c>
      <c r="F742" t="s">
        <v>1430</v>
      </c>
      <c r="G742" t="s">
        <v>1431</v>
      </c>
      <c r="H742" t="s">
        <v>25</v>
      </c>
      <c r="I742" t="s">
        <v>26</v>
      </c>
      <c r="J742" t="s">
        <v>2205</v>
      </c>
      <c r="K742" t="s">
        <v>266</v>
      </c>
      <c r="L742">
        <v>37604</v>
      </c>
      <c r="M742" t="s">
        <v>74</v>
      </c>
      <c r="N742" t="s">
        <v>1764</v>
      </c>
      <c r="O742" t="s">
        <v>31</v>
      </c>
      <c r="P742" t="s">
        <v>32</v>
      </c>
      <c r="Q742" t="s">
        <v>1765</v>
      </c>
      <c r="R742">
        <v>36.288000000000011</v>
      </c>
      <c r="S742">
        <v>7</v>
      </c>
      <c r="T742">
        <v>0.2</v>
      </c>
      <c r="U742">
        <v>12.700800000000001</v>
      </c>
    </row>
    <row r="743" spans="1:21" x14ac:dyDescent="0.3">
      <c r="A743">
        <v>4910</v>
      </c>
      <c r="B743" t="s">
        <v>3603</v>
      </c>
      <c r="C743" s="1">
        <v>42749</v>
      </c>
      <c r="D743" s="1">
        <v>42753</v>
      </c>
      <c r="E743" t="s">
        <v>22</v>
      </c>
      <c r="F743" t="s">
        <v>1430</v>
      </c>
      <c r="G743" t="s">
        <v>1431</v>
      </c>
      <c r="H743" t="s">
        <v>25</v>
      </c>
      <c r="I743" t="s">
        <v>26</v>
      </c>
      <c r="J743" t="s">
        <v>2205</v>
      </c>
      <c r="K743" t="s">
        <v>266</v>
      </c>
      <c r="L743">
        <v>37604</v>
      </c>
      <c r="M743" t="s">
        <v>74</v>
      </c>
      <c r="N743" t="s">
        <v>2025</v>
      </c>
      <c r="O743" t="s">
        <v>31</v>
      </c>
      <c r="P743" t="s">
        <v>141</v>
      </c>
      <c r="Q743" t="s">
        <v>2026</v>
      </c>
      <c r="R743">
        <v>18.335999999999999</v>
      </c>
      <c r="S743">
        <v>3</v>
      </c>
      <c r="T743">
        <v>0.2</v>
      </c>
      <c r="U743">
        <v>6.6467999999999989</v>
      </c>
    </row>
    <row r="744" spans="1:21" x14ac:dyDescent="0.3">
      <c r="A744">
        <v>4166</v>
      </c>
      <c r="B744" t="s">
        <v>3602</v>
      </c>
      <c r="C744" s="1">
        <v>42749</v>
      </c>
      <c r="D744" s="1">
        <v>42751</v>
      </c>
      <c r="E744" t="s">
        <v>68</v>
      </c>
      <c r="F744" t="s">
        <v>2627</v>
      </c>
      <c r="G744" t="s">
        <v>2628</v>
      </c>
      <c r="H744" t="s">
        <v>71</v>
      </c>
      <c r="I744" t="s">
        <v>26</v>
      </c>
      <c r="J744" t="s">
        <v>1421</v>
      </c>
      <c r="K744" t="s">
        <v>663</v>
      </c>
      <c r="L744">
        <v>80013</v>
      </c>
      <c r="M744" t="s">
        <v>64</v>
      </c>
      <c r="N744" t="s">
        <v>2994</v>
      </c>
      <c r="O744" t="s">
        <v>31</v>
      </c>
      <c r="P744" t="s">
        <v>44</v>
      </c>
      <c r="Q744" t="s">
        <v>2995</v>
      </c>
      <c r="R744">
        <v>168.624</v>
      </c>
      <c r="S744">
        <v>9</v>
      </c>
      <c r="T744">
        <v>0.2</v>
      </c>
      <c r="U744">
        <v>14.754599999999996</v>
      </c>
    </row>
    <row r="745" spans="1:21" x14ac:dyDescent="0.3">
      <c r="A745">
        <v>1183</v>
      </c>
      <c r="B745" t="s">
        <v>3601</v>
      </c>
      <c r="C745" s="1">
        <v>42749</v>
      </c>
      <c r="D745" s="1">
        <v>42750</v>
      </c>
      <c r="E745" t="s">
        <v>68</v>
      </c>
      <c r="F745" t="s">
        <v>3496</v>
      </c>
      <c r="G745" t="s">
        <v>3497</v>
      </c>
      <c r="H745" t="s">
        <v>25</v>
      </c>
      <c r="I745" t="s">
        <v>26</v>
      </c>
      <c r="J745" t="s">
        <v>728</v>
      </c>
      <c r="K745" t="s">
        <v>581</v>
      </c>
      <c r="L745">
        <v>28540</v>
      </c>
      <c r="M745" t="s">
        <v>74</v>
      </c>
      <c r="N745" t="s">
        <v>216</v>
      </c>
      <c r="O745" t="s">
        <v>31</v>
      </c>
      <c r="P745" t="s">
        <v>141</v>
      </c>
      <c r="Q745" t="s">
        <v>217</v>
      </c>
      <c r="R745">
        <v>21.744</v>
      </c>
      <c r="S745">
        <v>1</v>
      </c>
      <c r="T745">
        <v>0.2</v>
      </c>
      <c r="U745">
        <v>7.3385999999999996</v>
      </c>
    </row>
    <row r="746" spans="1:21" x14ac:dyDescent="0.3">
      <c r="A746">
        <v>6621</v>
      </c>
      <c r="B746" t="s">
        <v>3600</v>
      </c>
      <c r="C746" s="1">
        <v>42748</v>
      </c>
      <c r="D746" s="1">
        <v>42753</v>
      </c>
      <c r="E746" t="s">
        <v>59</v>
      </c>
      <c r="F746" t="s">
        <v>2321</v>
      </c>
      <c r="G746" t="s">
        <v>2322</v>
      </c>
      <c r="H746" t="s">
        <v>71</v>
      </c>
      <c r="I746" t="s">
        <v>26</v>
      </c>
      <c r="J746" t="s">
        <v>122</v>
      </c>
      <c r="K746" t="s">
        <v>428</v>
      </c>
      <c r="L746">
        <v>65807</v>
      </c>
      <c r="M746" t="s">
        <v>29</v>
      </c>
      <c r="N746" t="s">
        <v>1073</v>
      </c>
      <c r="O746" t="s">
        <v>31</v>
      </c>
      <c r="P746" t="s">
        <v>460</v>
      </c>
      <c r="Q746" t="s">
        <v>1074</v>
      </c>
      <c r="R746">
        <v>4164.0499999999993</v>
      </c>
      <c r="S746">
        <v>5</v>
      </c>
      <c r="T746">
        <v>0</v>
      </c>
      <c r="U746">
        <v>83.281000000000063</v>
      </c>
    </row>
    <row r="747" spans="1:21" x14ac:dyDescent="0.3">
      <c r="A747">
        <v>6620</v>
      </c>
      <c r="B747" t="s">
        <v>3600</v>
      </c>
      <c r="C747" s="1">
        <v>42748</v>
      </c>
      <c r="D747" s="1">
        <v>42753</v>
      </c>
      <c r="E747" t="s">
        <v>59</v>
      </c>
      <c r="F747" t="s">
        <v>2321</v>
      </c>
      <c r="G747" t="s">
        <v>2322</v>
      </c>
      <c r="H747" t="s">
        <v>71</v>
      </c>
      <c r="I747" t="s">
        <v>26</v>
      </c>
      <c r="J747" t="s">
        <v>122</v>
      </c>
      <c r="K747" t="s">
        <v>428</v>
      </c>
      <c r="L747">
        <v>65807</v>
      </c>
      <c r="M747" t="s">
        <v>29</v>
      </c>
      <c r="N747" t="s">
        <v>1229</v>
      </c>
      <c r="O747" t="s">
        <v>31</v>
      </c>
      <c r="P747" t="s">
        <v>56</v>
      </c>
      <c r="Q747" t="s">
        <v>1230</v>
      </c>
      <c r="R747">
        <v>209.94</v>
      </c>
      <c r="S747">
        <v>6</v>
      </c>
      <c r="T747">
        <v>0</v>
      </c>
      <c r="U747">
        <v>54.584400000000002</v>
      </c>
    </row>
    <row r="748" spans="1:21" x14ac:dyDescent="0.3">
      <c r="A748">
        <v>6619</v>
      </c>
      <c r="B748" t="s">
        <v>3600</v>
      </c>
      <c r="C748" s="1">
        <v>42748</v>
      </c>
      <c r="D748" s="1">
        <v>42753</v>
      </c>
      <c r="E748" t="s">
        <v>59</v>
      </c>
      <c r="F748" t="s">
        <v>2321</v>
      </c>
      <c r="G748" t="s">
        <v>2322</v>
      </c>
      <c r="H748" t="s">
        <v>71</v>
      </c>
      <c r="I748" t="s">
        <v>26</v>
      </c>
      <c r="J748" t="s">
        <v>122</v>
      </c>
      <c r="K748" t="s">
        <v>428</v>
      </c>
      <c r="L748">
        <v>65807</v>
      </c>
      <c r="M748" t="s">
        <v>29</v>
      </c>
      <c r="N748" t="s">
        <v>1781</v>
      </c>
      <c r="O748" t="s">
        <v>31</v>
      </c>
      <c r="P748" t="s">
        <v>32</v>
      </c>
      <c r="Q748" t="s">
        <v>1782</v>
      </c>
      <c r="R748">
        <v>32.400000000000006</v>
      </c>
      <c r="S748">
        <v>5</v>
      </c>
      <c r="T748">
        <v>0</v>
      </c>
      <c r="U748">
        <v>15.552000000000001</v>
      </c>
    </row>
    <row r="749" spans="1:21" x14ac:dyDescent="0.3">
      <c r="A749">
        <v>8641</v>
      </c>
      <c r="B749" t="s">
        <v>3599</v>
      </c>
      <c r="C749" s="1">
        <v>42747</v>
      </c>
      <c r="D749" s="1">
        <v>42751</v>
      </c>
      <c r="E749" t="s">
        <v>22</v>
      </c>
      <c r="F749" t="s">
        <v>2875</v>
      </c>
      <c r="G749" t="s">
        <v>2876</v>
      </c>
      <c r="H749" t="s">
        <v>71</v>
      </c>
      <c r="I749" t="s">
        <v>26</v>
      </c>
      <c r="J749" t="s">
        <v>470</v>
      </c>
      <c r="K749" t="s">
        <v>28</v>
      </c>
      <c r="L749">
        <v>75217</v>
      </c>
      <c r="M749" t="s">
        <v>29</v>
      </c>
      <c r="N749" t="s">
        <v>2931</v>
      </c>
      <c r="O749" t="s">
        <v>31</v>
      </c>
      <c r="P749" t="s">
        <v>47</v>
      </c>
      <c r="Q749" t="s">
        <v>2932</v>
      </c>
      <c r="R749">
        <v>760.97999999999979</v>
      </c>
      <c r="S749">
        <v>5</v>
      </c>
      <c r="T749">
        <v>0.8</v>
      </c>
      <c r="U749">
        <v>-1141.47</v>
      </c>
    </row>
    <row r="750" spans="1:21" x14ac:dyDescent="0.3">
      <c r="A750">
        <v>5900</v>
      </c>
      <c r="B750" t="s">
        <v>3598</v>
      </c>
      <c r="C750" s="1">
        <v>42747</v>
      </c>
      <c r="D750" s="1">
        <v>42751</v>
      </c>
      <c r="E750" t="s">
        <v>22</v>
      </c>
      <c r="F750" t="s">
        <v>2866</v>
      </c>
      <c r="G750" t="s">
        <v>2867</v>
      </c>
      <c r="H750" t="s">
        <v>71</v>
      </c>
      <c r="I750" t="s">
        <v>26</v>
      </c>
      <c r="J750" t="s">
        <v>161</v>
      </c>
      <c r="K750" t="s">
        <v>63</v>
      </c>
      <c r="L750">
        <v>94110</v>
      </c>
      <c r="M750" t="s">
        <v>64</v>
      </c>
      <c r="N750" t="s">
        <v>2270</v>
      </c>
      <c r="O750" t="s">
        <v>31</v>
      </c>
      <c r="P750" t="s">
        <v>141</v>
      </c>
      <c r="Q750" t="s">
        <v>142</v>
      </c>
      <c r="R750">
        <v>9.7799999999999994</v>
      </c>
      <c r="S750">
        <v>1</v>
      </c>
      <c r="T750">
        <v>0</v>
      </c>
      <c r="U750">
        <v>4.8899999999999997</v>
      </c>
    </row>
    <row r="751" spans="1:21" x14ac:dyDescent="0.3">
      <c r="A751">
        <v>1846</v>
      </c>
      <c r="B751" t="s">
        <v>3597</v>
      </c>
      <c r="C751" s="1">
        <v>42747</v>
      </c>
      <c r="D751" s="1">
        <v>42752</v>
      </c>
      <c r="E751" t="s">
        <v>59</v>
      </c>
      <c r="F751" t="s">
        <v>1183</v>
      </c>
      <c r="G751" t="s">
        <v>1184</v>
      </c>
      <c r="H751" t="s">
        <v>37</v>
      </c>
      <c r="I751" t="s">
        <v>26</v>
      </c>
      <c r="J751" t="s">
        <v>371</v>
      </c>
      <c r="K751" t="s">
        <v>2868</v>
      </c>
      <c r="L751">
        <v>20016</v>
      </c>
      <c r="M751" t="s">
        <v>54</v>
      </c>
      <c r="N751" t="s">
        <v>281</v>
      </c>
      <c r="O751" t="s">
        <v>31</v>
      </c>
      <c r="P751" t="s">
        <v>32</v>
      </c>
      <c r="Q751" t="s">
        <v>282</v>
      </c>
      <c r="R751">
        <v>40.08</v>
      </c>
      <c r="S751">
        <v>6</v>
      </c>
      <c r="T751">
        <v>0</v>
      </c>
      <c r="U751">
        <v>19.238399999999999</v>
      </c>
    </row>
    <row r="752" spans="1:21" x14ac:dyDescent="0.3">
      <c r="A752">
        <v>7221</v>
      </c>
      <c r="B752" t="s">
        <v>3596</v>
      </c>
      <c r="C752" s="1">
        <v>42744</v>
      </c>
      <c r="D752" s="1">
        <v>42748</v>
      </c>
      <c r="E752" t="s">
        <v>22</v>
      </c>
      <c r="F752" t="s">
        <v>1997</v>
      </c>
      <c r="G752" t="s">
        <v>1998</v>
      </c>
      <c r="H752" t="s">
        <v>25</v>
      </c>
      <c r="I752" t="s">
        <v>26</v>
      </c>
      <c r="J752" t="s">
        <v>52</v>
      </c>
      <c r="K752" t="s">
        <v>53</v>
      </c>
      <c r="L752">
        <v>19140</v>
      </c>
      <c r="M752" t="s">
        <v>54</v>
      </c>
      <c r="N752" t="s">
        <v>86</v>
      </c>
      <c r="O752" t="s">
        <v>31</v>
      </c>
      <c r="P752" t="s">
        <v>47</v>
      </c>
      <c r="Q752" t="s">
        <v>87</v>
      </c>
      <c r="R752">
        <v>274.49100000000004</v>
      </c>
      <c r="S752">
        <v>3</v>
      </c>
      <c r="T752">
        <v>0.7</v>
      </c>
      <c r="U752">
        <v>-228.74250000000006</v>
      </c>
    </row>
    <row r="753" spans="1:21" x14ac:dyDescent="0.3">
      <c r="A753">
        <v>7375</v>
      </c>
      <c r="B753" t="s">
        <v>3594</v>
      </c>
      <c r="C753" s="1">
        <v>42742</v>
      </c>
      <c r="D753" s="1">
        <v>42744</v>
      </c>
      <c r="E753" t="s">
        <v>59</v>
      </c>
      <c r="F753" t="s">
        <v>2203</v>
      </c>
      <c r="G753" t="s">
        <v>2204</v>
      </c>
      <c r="H753" t="s">
        <v>25</v>
      </c>
      <c r="I753" t="s">
        <v>26</v>
      </c>
      <c r="J753" t="s">
        <v>975</v>
      </c>
      <c r="K753" t="s">
        <v>63</v>
      </c>
      <c r="L753">
        <v>90805</v>
      </c>
      <c r="M753" t="s">
        <v>64</v>
      </c>
      <c r="N753" t="s">
        <v>807</v>
      </c>
      <c r="O753" t="s">
        <v>31</v>
      </c>
      <c r="P753" t="s">
        <v>97</v>
      </c>
      <c r="Q753" t="s">
        <v>360</v>
      </c>
      <c r="R753">
        <v>7.89</v>
      </c>
      <c r="S753">
        <v>1</v>
      </c>
      <c r="T753">
        <v>0</v>
      </c>
      <c r="U753">
        <v>3.5504999999999995</v>
      </c>
    </row>
    <row r="754" spans="1:21" x14ac:dyDescent="0.3">
      <c r="A754">
        <v>7374</v>
      </c>
      <c r="B754" t="s">
        <v>3594</v>
      </c>
      <c r="C754" s="1">
        <v>42742</v>
      </c>
      <c r="D754" s="1">
        <v>42744</v>
      </c>
      <c r="E754" t="s">
        <v>59</v>
      </c>
      <c r="F754" t="s">
        <v>2203</v>
      </c>
      <c r="G754" t="s">
        <v>2204</v>
      </c>
      <c r="H754" t="s">
        <v>25</v>
      </c>
      <c r="I754" t="s">
        <v>26</v>
      </c>
      <c r="J754" t="s">
        <v>975</v>
      </c>
      <c r="K754" t="s">
        <v>63</v>
      </c>
      <c r="L754">
        <v>90805</v>
      </c>
      <c r="M754" t="s">
        <v>64</v>
      </c>
      <c r="N754" t="s">
        <v>3078</v>
      </c>
      <c r="O754" t="s">
        <v>31</v>
      </c>
      <c r="P754" t="s">
        <v>460</v>
      </c>
      <c r="Q754" t="s">
        <v>3079</v>
      </c>
      <c r="R754">
        <v>110.11</v>
      </c>
      <c r="S754">
        <v>7</v>
      </c>
      <c r="T754">
        <v>0</v>
      </c>
      <c r="U754">
        <v>31.931899999999988</v>
      </c>
    </row>
    <row r="755" spans="1:21" x14ac:dyDescent="0.3">
      <c r="A755">
        <v>7373</v>
      </c>
      <c r="B755" t="s">
        <v>3594</v>
      </c>
      <c r="C755" s="1">
        <v>42742</v>
      </c>
      <c r="D755" s="1">
        <v>42744</v>
      </c>
      <c r="E755" t="s">
        <v>59</v>
      </c>
      <c r="F755" t="s">
        <v>2203</v>
      </c>
      <c r="G755" t="s">
        <v>2204</v>
      </c>
      <c r="H755" t="s">
        <v>25</v>
      </c>
      <c r="I755" t="s">
        <v>26</v>
      </c>
      <c r="J755" t="s">
        <v>975</v>
      </c>
      <c r="K755" t="s">
        <v>63</v>
      </c>
      <c r="L755">
        <v>90805</v>
      </c>
      <c r="M755" t="s">
        <v>64</v>
      </c>
      <c r="N755" t="s">
        <v>849</v>
      </c>
      <c r="O755" t="s">
        <v>31</v>
      </c>
      <c r="P755" t="s">
        <v>44</v>
      </c>
      <c r="Q755" t="s">
        <v>850</v>
      </c>
      <c r="R755">
        <v>61.019999999999996</v>
      </c>
      <c r="S755">
        <v>3</v>
      </c>
      <c r="T755">
        <v>0</v>
      </c>
      <c r="U755">
        <v>0.61019999999999541</v>
      </c>
    </row>
    <row r="756" spans="1:21" x14ac:dyDescent="0.3">
      <c r="A756">
        <v>7372</v>
      </c>
      <c r="B756" t="s">
        <v>3594</v>
      </c>
      <c r="C756" s="1">
        <v>42742</v>
      </c>
      <c r="D756" s="1">
        <v>42744</v>
      </c>
      <c r="E756" t="s">
        <v>59</v>
      </c>
      <c r="F756" t="s">
        <v>2203</v>
      </c>
      <c r="G756" t="s">
        <v>2204</v>
      </c>
      <c r="H756" t="s">
        <v>25</v>
      </c>
      <c r="I756" t="s">
        <v>26</v>
      </c>
      <c r="J756" t="s">
        <v>975</v>
      </c>
      <c r="K756" t="s">
        <v>63</v>
      </c>
      <c r="L756">
        <v>90805</v>
      </c>
      <c r="M756" t="s">
        <v>64</v>
      </c>
      <c r="N756" t="s">
        <v>246</v>
      </c>
      <c r="O756" t="s">
        <v>31</v>
      </c>
      <c r="P756" t="s">
        <v>44</v>
      </c>
      <c r="Q756" t="s">
        <v>247</v>
      </c>
      <c r="R756">
        <v>153.78</v>
      </c>
      <c r="S756">
        <v>11</v>
      </c>
      <c r="T756">
        <v>0</v>
      </c>
      <c r="U756">
        <v>44.596199999999996</v>
      </c>
    </row>
    <row r="757" spans="1:21" x14ac:dyDescent="0.3">
      <c r="A757">
        <v>2121</v>
      </c>
      <c r="B757" t="s">
        <v>3592</v>
      </c>
      <c r="C757" s="1">
        <v>42742</v>
      </c>
      <c r="D757" s="1">
        <v>42748</v>
      </c>
      <c r="E757" t="s">
        <v>22</v>
      </c>
      <c r="F757" t="s">
        <v>2969</v>
      </c>
      <c r="G757" t="s">
        <v>2970</v>
      </c>
      <c r="H757" t="s">
        <v>25</v>
      </c>
      <c r="I757" t="s">
        <v>26</v>
      </c>
      <c r="J757" t="s">
        <v>3593</v>
      </c>
      <c r="K757" t="s">
        <v>273</v>
      </c>
      <c r="L757">
        <v>32174</v>
      </c>
      <c r="M757" t="s">
        <v>74</v>
      </c>
      <c r="N757" t="s">
        <v>1043</v>
      </c>
      <c r="O757" t="s">
        <v>31</v>
      </c>
      <c r="P757" t="s">
        <v>47</v>
      </c>
      <c r="Q757" t="s">
        <v>1044</v>
      </c>
      <c r="R757">
        <v>2.8080000000000007</v>
      </c>
      <c r="S757">
        <v>3</v>
      </c>
      <c r="T757">
        <v>0.7</v>
      </c>
      <c r="U757">
        <v>-1.9656000000000002</v>
      </c>
    </row>
    <row r="758" spans="1:21" x14ac:dyDescent="0.3">
      <c r="A758">
        <v>4937</v>
      </c>
      <c r="B758" t="s">
        <v>3589</v>
      </c>
      <c r="C758" s="1">
        <v>42741</v>
      </c>
      <c r="D758" s="1">
        <v>42748</v>
      </c>
      <c r="E758" t="s">
        <v>22</v>
      </c>
      <c r="F758" t="s">
        <v>1525</v>
      </c>
      <c r="G758" t="s">
        <v>1526</v>
      </c>
      <c r="H758" t="s">
        <v>37</v>
      </c>
      <c r="I758" t="s">
        <v>26</v>
      </c>
      <c r="J758" t="s">
        <v>3590</v>
      </c>
      <c r="K758" t="s">
        <v>1100</v>
      </c>
      <c r="L758">
        <v>35401</v>
      </c>
      <c r="M758" t="s">
        <v>74</v>
      </c>
      <c r="N758" t="s">
        <v>433</v>
      </c>
      <c r="O758" t="s">
        <v>31</v>
      </c>
      <c r="P758" t="s">
        <v>47</v>
      </c>
      <c r="Q758" t="s">
        <v>434</v>
      </c>
      <c r="R758">
        <v>33.74</v>
      </c>
      <c r="S758">
        <v>7</v>
      </c>
      <c r="T758">
        <v>0</v>
      </c>
      <c r="U758">
        <v>15.5204</v>
      </c>
    </row>
    <row r="759" spans="1:21" x14ac:dyDescent="0.3">
      <c r="A759">
        <v>9492</v>
      </c>
      <c r="B759" t="s">
        <v>3588</v>
      </c>
      <c r="C759" s="1">
        <v>42738</v>
      </c>
      <c r="D759" s="1">
        <v>42742</v>
      </c>
      <c r="E759" t="s">
        <v>22</v>
      </c>
      <c r="F759" t="s">
        <v>2695</v>
      </c>
      <c r="G759" t="s">
        <v>2696</v>
      </c>
      <c r="H759" t="s">
        <v>25</v>
      </c>
      <c r="I759" t="s">
        <v>26</v>
      </c>
      <c r="J759" t="s">
        <v>161</v>
      </c>
      <c r="K759" t="s">
        <v>63</v>
      </c>
      <c r="L759">
        <v>94110</v>
      </c>
      <c r="M759" t="s">
        <v>64</v>
      </c>
      <c r="N759" t="s">
        <v>3029</v>
      </c>
      <c r="O759" t="s">
        <v>31</v>
      </c>
      <c r="P759" t="s">
        <v>56</v>
      </c>
      <c r="Q759" t="s">
        <v>3030</v>
      </c>
      <c r="R759">
        <v>9.120000000000001</v>
      </c>
      <c r="S759">
        <v>3</v>
      </c>
      <c r="T759">
        <v>0</v>
      </c>
      <c r="U759">
        <v>3.1007999999999996</v>
      </c>
    </row>
    <row r="760" spans="1:21" x14ac:dyDescent="0.3">
      <c r="A760">
        <v>9491</v>
      </c>
      <c r="B760" t="s">
        <v>3588</v>
      </c>
      <c r="C760" s="1">
        <v>42738</v>
      </c>
      <c r="D760" s="1">
        <v>42742</v>
      </c>
      <c r="E760" t="s">
        <v>22</v>
      </c>
      <c r="F760" t="s">
        <v>2695</v>
      </c>
      <c r="G760" t="s">
        <v>2696</v>
      </c>
      <c r="H760" t="s">
        <v>25</v>
      </c>
      <c r="I760" t="s">
        <v>26</v>
      </c>
      <c r="J760" t="s">
        <v>161</v>
      </c>
      <c r="K760" t="s">
        <v>63</v>
      </c>
      <c r="L760">
        <v>94110</v>
      </c>
      <c r="M760" t="s">
        <v>64</v>
      </c>
      <c r="N760" t="s">
        <v>3486</v>
      </c>
      <c r="O760" t="s">
        <v>31</v>
      </c>
      <c r="P760" t="s">
        <v>47</v>
      </c>
      <c r="Q760" t="s">
        <v>3487</v>
      </c>
      <c r="R760">
        <v>2022.2720000000002</v>
      </c>
      <c r="S760">
        <v>8</v>
      </c>
      <c r="T760">
        <v>0.2</v>
      </c>
      <c r="U760">
        <v>682.5168000000001</v>
      </c>
    </row>
    <row r="761" spans="1:21" x14ac:dyDescent="0.3">
      <c r="A761">
        <v>5258</v>
      </c>
      <c r="B761" t="s">
        <v>3587</v>
      </c>
      <c r="C761" s="1">
        <v>42738</v>
      </c>
      <c r="D761" s="1">
        <v>42743</v>
      </c>
      <c r="E761" t="s">
        <v>22</v>
      </c>
      <c r="F761" t="s">
        <v>190</v>
      </c>
      <c r="G761" t="s">
        <v>191</v>
      </c>
      <c r="H761" t="s">
        <v>25</v>
      </c>
      <c r="I761" t="s">
        <v>26</v>
      </c>
      <c r="J761" t="s">
        <v>2090</v>
      </c>
      <c r="K761" t="s">
        <v>63</v>
      </c>
      <c r="L761">
        <v>91730</v>
      </c>
      <c r="M761" t="s">
        <v>64</v>
      </c>
      <c r="N761" t="s">
        <v>3553</v>
      </c>
      <c r="O761" t="s">
        <v>31</v>
      </c>
      <c r="P761" t="s">
        <v>32</v>
      </c>
      <c r="Q761" t="s">
        <v>3554</v>
      </c>
      <c r="R761">
        <v>38.880000000000003</v>
      </c>
      <c r="S761">
        <v>6</v>
      </c>
      <c r="T761">
        <v>0</v>
      </c>
      <c r="U761">
        <v>18.662400000000002</v>
      </c>
    </row>
    <row r="762" spans="1:21" x14ac:dyDescent="0.3">
      <c r="A762">
        <v>8364</v>
      </c>
      <c r="B762" t="s">
        <v>3583</v>
      </c>
      <c r="C762" s="1">
        <v>42737</v>
      </c>
      <c r="D762" s="1">
        <v>42739</v>
      </c>
      <c r="E762" t="s">
        <v>59</v>
      </c>
      <c r="F762" t="s">
        <v>2546</v>
      </c>
      <c r="G762" t="s">
        <v>2547</v>
      </c>
      <c r="H762" t="s">
        <v>25</v>
      </c>
      <c r="I762" t="s">
        <v>26</v>
      </c>
      <c r="J762" t="s">
        <v>518</v>
      </c>
      <c r="K762" t="s">
        <v>28</v>
      </c>
      <c r="L762">
        <v>79907</v>
      </c>
      <c r="M762" t="s">
        <v>29</v>
      </c>
      <c r="N762" t="s">
        <v>1959</v>
      </c>
      <c r="O762" t="s">
        <v>31</v>
      </c>
      <c r="P762" t="s">
        <v>44</v>
      </c>
      <c r="Q762" t="s">
        <v>1960</v>
      </c>
      <c r="R762">
        <v>372.14400000000001</v>
      </c>
      <c r="S762">
        <v>3</v>
      </c>
      <c r="T762">
        <v>0.2</v>
      </c>
      <c r="U762">
        <v>27.910800000000009</v>
      </c>
    </row>
    <row r="763" spans="1:21" x14ac:dyDescent="0.3">
      <c r="A763">
        <v>8362</v>
      </c>
      <c r="B763" t="s">
        <v>3583</v>
      </c>
      <c r="C763" s="1">
        <v>42737</v>
      </c>
      <c r="D763" s="1">
        <v>42739</v>
      </c>
      <c r="E763" t="s">
        <v>59</v>
      </c>
      <c r="F763" t="s">
        <v>2546</v>
      </c>
      <c r="G763" t="s">
        <v>2547</v>
      </c>
      <c r="H763" t="s">
        <v>25</v>
      </c>
      <c r="I763" t="s">
        <v>26</v>
      </c>
      <c r="J763" t="s">
        <v>518</v>
      </c>
      <c r="K763" t="s">
        <v>28</v>
      </c>
      <c r="L763">
        <v>79907</v>
      </c>
      <c r="M763" t="s">
        <v>29</v>
      </c>
      <c r="N763" t="s">
        <v>3584</v>
      </c>
      <c r="O763" t="s">
        <v>31</v>
      </c>
      <c r="P763" t="s">
        <v>205</v>
      </c>
      <c r="Q763" t="s">
        <v>3585</v>
      </c>
      <c r="R763">
        <v>5.4319999999999986</v>
      </c>
      <c r="S763">
        <v>2</v>
      </c>
      <c r="T763">
        <v>0.8</v>
      </c>
      <c r="U763">
        <v>-13.580000000000002</v>
      </c>
    </row>
    <row r="764" spans="1:21" x14ac:dyDescent="0.3">
      <c r="A764">
        <v>8361</v>
      </c>
      <c r="B764" t="s">
        <v>3583</v>
      </c>
      <c r="C764" s="1">
        <v>42737</v>
      </c>
      <c r="D764" s="1">
        <v>42739</v>
      </c>
      <c r="E764" t="s">
        <v>59</v>
      </c>
      <c r="F764" t="s">
        <v>2546</v>
      </c>
      <c r="G764" t="s">
        <v>2547</v>
      </c>
      <c r="H764" t="s">
        <v>25</v>
      </c>
      <c r="I764" t="s">
        <v>26</v>
      </c>
      <c r="J764" t="s">
        <v>518</v>
      </c>
      <c r="K764" t="s">
        <v>28</v>
      </c>
      <c r="L764">
        <v>79907</v>
      </c>
      <c r="M764" t="s">
        <v>29</v>
      </c>
      <c r="N764" t="s">
        <v>1058</v>
      </c>
      <c r="O764" t="s">
        <v>31</v>
      </c>
      <c r="P764" t="s">
        <v>56</v>
      </c>
      <c r="Q764" t="s">
        <v>1059</v>
      </c>
      <c r="R764">
        <v>31.744</v>
      </c>
      <c r="S764">
        <v>2</v>
      </c>
      <c r="T764">
        <v>0.2</v>
      </c>
      <c r="U764">
        <v>3.9679999999999964</v>
      </c>
    </row>
    <row r="765" spans="1:21" x14ac:dyDescent="0.3">
      <c r="A765">
        <v>1343</v>
      </c>
      <c r="B765" t="s">
        <v>3582</v>
      </c>
      <c r="C765" s="1">
        <v>42737</v>
      </c>
      <c r="D765" s="1">
        <v>42739</v>
      </c>
      <c r="E765" t="s">
        <v>68</v>
      </c>
      <c r="F765" t="s">
        <v>1648</v>
      </c>
      <c r="G765" t="s">
        <v>1649</v>
      </c>
      <c r="H765" t="s">
        <v>71</v>
      </c>
      <c r="I765" t="s">
        <v>26</v>
      </c>
      <c r="J765" t="s">
        <v>728</v>
      </c>
      <c r="K765" t="s">
        <v>581</v>
      </c>
      <c r="L765">
        <v>28540</v>
      </c>
      <c r="M765" t="s">
        <v>74</v>
      </c>
      <c r="N765" t="s">
        <v>1821</v>
      </c>
      <c r="O765" t="s">
        <v>31</v>
      </c>
      <c r="P765" t="s">
        <v>47</v>
      </c>
      <c r="Q765" t="s">
        <v>1822</v>
      </c>
      <c r="R765">
        <v>28.854000000000006</v>
      </c>
      <c r="S765">
        <v>6</v>
      </c>
      <c r="T765">
        <v>0.7</v>
      </c>
      <c r="U765">
        <v>-21.159599999999998</v>
      </c>
    </row>
    <row r="766" spans="1:21" x14ac:dyDescent="0.3">
      <c r="A766">
        <v>1342</v>
      </c>
      <c r="B766" t="s">
        <v>3582</v>
      </c>
      <c r="C766" s="1">
        <v>42737</v>
      </c>
      <c r="D766" s="1">
        <v>42739</v>
      </c>
      <c r="E766" t="s">
        <v>68</v>
      </c>
      <c r="F766" t="s">
        <v>1648</v>
      </c>
      <c r="G766" t="s">
        <v>1649</v>
      </c>
      <c r="H766" t="s">
        <v>71</v>
      </c>
      <c r="I766" t="s">
        <v>26</v>
      </c>
      <c r="J766" t="s">
        <v>728</v>
      </c>
      <c r="K766" t="s">
        <v>581</v>
      </c>
      <c r="L766">
        <v>28540</v>
      </c>
      <c r="M766" t="s">
        <v>74</v>
      </c>
      <c r="N766" t="s">
        <v>1587</v>
      </c>
      <c r="O766" t="s">
        <v>31</v>
      </c>
      <c r="P766" t="s">
        <v>47</v>
      </c>
      <c r="Q766" t="s">
        <v>1588</v>
      </c>
      <c r="R766">
        <v>15.66</v>
      </c>
      <c r="S766">
        <v>5</v>
      </c>
      <c r="T766">
        <v>0.7</v>
      </c>
      <c r="U766">
        <v>-12.527999999999995</v>
      </c>
    </row>
    <row r="767" spans="1:21" x14ac:dyDescent="0.3">
      <c r="A767">
        <v>8076</v>
      </c>
      <c r="B767" t="s">
        <v>3581</v>
      </c>
      <c r="C767" s="1">
        <v>42736</v>
      </c>
      <c r="D767" s="1">
        <v>42740</v>
      </c>
      <c r="E767" t="s">
        <v>22</v>
      </c>
      <c r="F767" t="s">
        <v>3472</v>
      </c>
      <c r="G767" t="s">
        <v>3473</v>
      </c>
      <c r="H767" t="s">
        <v>25</v>
      </c>
      <c r="I767" t="s">
        <v>26</v>
      </c>
      <c r="J767" t="s">
        <v>104</v>
      </c>
      <c r="K767" t="s">
        <v>28</v>
      </c>
      <c r="L767">
        <v>77340</v>
      </c>
      <c r="M767" t="s">
        <v>29</v>
      </c>
      <c r="N767" t="s">
        <v>1693</v>
      </c>
      <c r="O767" t="s">
        <v>31</v>
      </c>
      <c r="P767" t="s">
        <v>205</v>
      </c>
      <c r="Q767" t="s">
        <v>1694</v>
      </c>
      <c r="R767">
        <v>15.223999999999997</v>
      </c>
      <c r="S767">
        <v>2</v>
      </c>
      <c r="T767">
        <v>0.8</v>
      </c>
      <c r="U767">
        <v>-38.821200000000012</v>
      </c>
    </row>
    <row r="768" spans="1:21" x14ac:dyDescent="0.3">
      <c r="A768">
        <v>8075</v>
      </c>
      <c r="B768" t="s">
        <v>3581</v>
      </c>
      <c r="C768" s="1">
        <v>42736</v>
      </c>
      <c r="D768" s="1">
        <v>42740</v>
      </c>
      <c r="E768" t="s">
        <v>22</v>
      </c>
      <c r="F768" t="s">
        <v>3472</v>
      </c>
      <c r="G768" t="s">
        <v>3473</v>
      </c>
      <c r="H768" t="s">
        <v>25</v>
      </c>
      <c r="I768" t="s">
        <v>26</v>
      </c>
      <c r="J768" t="s">
        <v>104</v>
      </c>
      <c r="K768" t="s">
        <v>28</v>
      </c>
      <c r="L768">
        <v>77340</v>
      </c>
      <c r="M768" t="s">
        <v>29</v>
      </c>
      <c r="N768" t="s">
        <v>333</v>
      </c>
      <c r="O768" t="s">
        <v>31</v>
      </c>
      <c r="P768" t="s">
        <v>47</v>
      </c>
      <c r="Q768" t="s">
        <v>334</v>
      </c>
      <c r="R768">
        <v>13.747999999999998</v>
      </c>
      <c r="S768">
        <v>14</v>
      </c>
      <c r="T768">
        <v>0.8</v>
      </c>
      <c r="U768">
        <v>-22.684200000000004</v>
      </c>
    </row>
    <row r="769" spans="1:21" x14ac:dyDescent="0.3">
      <c r="A769">
        <v>8074</v>
      </c>
      <c r="B769" t="s">
        <v>3581</v>
      </c>
      <c r="C769" s="1">
        <v>42736</v>
      </c>
      <c r="D769" s="1">
        <v>42740</v>
      </c>
      <c r="E769" t="s">
        <v>22</v>
      </c>
      <c r="F769" t="s">
        <v>3472</v>
      </c>
      <c r="G769" t="s">
        <v>3473</v>
      </c>
      <c r="H769" t="s">
        <v>25</v>
      </c>
      <c r="I769" t="s">
        <v>26</v>
      </c>
      <c r="J769" t="s">
        <v>104</v>
      </c>
      <c r="K769" t="s">
        <v>28</v>
      </c>
      <c r="L769">
        <v>77340</v>
      </c>
      <c r="M769" t="s">
        <v>29</v>
      </c>
      <c r="N769" t="s">
        <v>1946</v>
      </c>
      <c r="O769" t="s">
        <v>31</v>
      </c>
      <c r="P769" t="s">
        <v>47</v>
      </c>
      <c r="Q769" t="s">
        <v>1947</v>
      </c>
      <c r="R769">
        <v>6.469999999999998</v>
      </c>
      <c r="S769">
        <v>5</v>
      </c>
      <c r="T769">
        <v>0.8</v>
      </c>
      <c r="U769">
        <v>-9.7050000000000018</v>
      </c>
    </row>
    <row r="770" spans="1:21" x14ac:dyDescent="0.3">
      <c r="A770">
        <v>8073</v>
      </c>
      <c r="B770" t="s">
        <v>3581</v>
      </c>
      <c r="C770" s="1">
        <v>42736</v>
      </c>
      <c r="D770" s="1">
        <v>42740</v>
      </c>
      <c r="E770" t="s">
        <v>22</v>
      </c>
      <c r="F770" t="s">
        <v>3472</v>
      </c>
      <c r="G770" t="s">
        <v>3473</v>
      </c>
      <c r="H770" t="s">
        <v>25</v>
      </c>
      <c r="I770" t="s">
        <v>26</v>
      </c>
      <c r="J770" t="s">
        <v>104</v>
      </c>
      <c r="K770" t="s">
        <v>28</v>
      </c>
      <c r="L770">
        <v>77340</v>
      </c>
      <c r="M770" t="s">
        <v>29</v>
      </c>
      <c r="N770" t="s">
        <v>1567</v>
      </c>
      <c r="O770" t="s">
        <v>31</v>
      </c>
      <c r="P770" t="s">
        <v>56</v>
      </c>
      <c r="Q770" t="s">
        <v>1568</v>
      </c>
      <c r="R770">
        <v>12.736000000000001</v>
      </c>
      <c r="S770">
        <v>4</v>
      </c>
      <c r="T770">
        <v>0.2</v>
      </c>
      <c r="U770">
        <v>2.2287999999999988</v>
      </c>
    </row>
    <row r="771" spans="1:21" x14ac:dyDescent="0.3">
      <c r="A771">
        <v>8070</v>
      </c>
      <c r="B771" t="s">
        <v>3581</v>
      </c>
      <c r="C771" s="1">
        <v>42736</v>
      </c>
      <c r="D771" s="1">
        <v>42740</v>
      </c>
      <c r="E771" t="s">
        <v>22</v>
      </c>
      <c r="F771" t="s">
        <v>3472</v>
      </c>
      <c r="G771" t="s">
        <v>3473</v>
      </c>
      <c r="H771" t="s">
        <v>25</v>
      </c>
      <c r="I771" t="s">
        <v>26</v>
      </c>
      <c r="J771" t="s">
        <v>104</v>
      </c>
      <c r="K771" t="s">
        <v>28</v>
      </c>
      <c r="L771">
        <v>77340</v>
      </c>
      <c r="M771" t="s">
        <v>29</v>
      </c>
      <c r="N771" t="s">
        <v>43</v>
      </c>
      <c r="O771" t="s">
        <v>31</v>
      </c>
      <c r="P771" t="s">
        <v>44</v>
      </c>
      <c r="Q771" t="s">
        <v>45</v>
      </c>
      <c r="R771">
        <v>454.56000000000006</v>
      </c>
      <c r="S771">
        <v>5</v>
      </c>
      <c r="T771">
        <v>0.2</v>
      </c>
      <c r="U771">
        <v>-107.95800000000004</v>
      </c>
    </row>
    <row r="772" spans="1:21" x14ac:dyDescent="0.3">
      <c r="A772">
        <v>6683</v>
      </c>
      <c r="B772" t="s">
        <v>3580</v>
      </c>
      <c r="C772" s="1">
        <v>42736</v>
      </c>
      <c r="D772" s="1">
        <v>42737</v>
      </c>
      <c r="E772" t="s">
        <v>68</v>
      </c>
      <c r="F772" t="s">
        <v>1525</v>
      </c>
      <c r="G772" t="s">
        <v>1526</v>
      </c>
      <c r="H772" t="s">
        <v>37</v>
      </c>
      <c r="I772" t="s">
        <v>26</v>
      </c>
      <c r="J772" t="s">
        <v>1282</v>
      </c>
      <c r="K772" t="s">
        <v>353</v>
      </c>
      <c r="L772">
        <v>53132</v>
      </c>
      <c r="M772" t="s">
        <v>29</v>
      </c>
      <c r="N772" t="s">
        <v>471</v>
      </c>
      <c r="O772" t="s">
        <v>31</v>
      </c>
      <c r="P772" t="s">
        <v>47</v>
      </c>
      <c r="Q772" t="s">
        <v>472</v>
      </c>
      <c r="R772">
        <v>3.6</v>
      </c>
      <c r="S772">
        <v>2</v>
      </c>
      <c r="T772">
        <v>0</v>
      </c>
      <c r="U772">
        <v>1.728</v>
      </c>
    </row>
    <row r="773" spans="1:21" x14ac:dyDescent="0.3">
      <c r="A773">
        <v>1328</v>
      </c>
      <c r="B773" t="s">
        <v>3477</v>
      </c>
      <c r="C773" s="1">
        <v>42459</v>
      </c>
      <c r="D773" s="1">
        <v>42461</v>
      </c>
      <c r="E773" t="s">
        <v>68</v>
      </c>
      <c r="F773" t="s">
        <v>2321</v>
      </c>
      <c r="G773" t="s">
        <v>2322</v>
      </c>
      <c r="H773" t="s">
        <v>71</v>
      </c>
      <c r="I773" t="s">
        <v>26</v>
      </c>
      <c r="J773" t="s">
        <v>2843</v>
      </c>
      <c r="K773" t="s">
        <v>1241</v>
      </c>
      <c r="L773">
        <v>6360</v>
      </c>
      <c r="M773" t="s">
        <v>54</v>
      </c>
      <c r="N773" t="s">
        <v>2923</v>
      </c>
      <c r="O773" t="s">
        <v>31</v>
      </c>
      <c r="P773" t="s">
        <v>32</v>
      </c>
      <c r="Q773" t="s">
        <v>2924</v>
      </c>
      <c r="R773">
        <v>11.34</v>
      </c>
      <c r="S773">
        <v>1</v>
      </c>
      <c r="T773">
        <v>0</v>
      </c>
      <c r="U773">
        <v>5.5565999999999995</v>
      </c>
    </row>
    <row r="774" spans="1:21" x14ac:dyDescent="0.3">
      <c r="A774">
        <v>3976</v>
      </c>
      <c r="B774" t="s">
        <v>3471</v>
      </c>
      <c r="C774" s="1">
        <v>42458</v>
      </c>
      <c r="D774" s="1">
        <v>42462</v>
      </c>
      <c r="E774" t="s">
        <v>22</v>
      </c>
      <c r="F774" t="s">
        <v>3472</v>
      </c>
      <c r="G774" t="s">
        <v>3473</v>
      </c>
      <c r="H774" t="s">
        <v>25</v>
      </c>
      <c r="I774" t="s">
        <v>26</v>
      </c>
      <c r="J774" t="s">
        <v>331</v>
      </c>
      <c r="K774" t="s">
        <v>332</v>
      </c>
      <c r="L774">
        <v>10009</v>
      </c>
      <c r="M774" t="s">
        <v>54</v>
      </c>
      <c r="N774" t="s">
        <v>521</v>
      </c>
      <c r="O774" t="s">
        <v>31</v>
      </c>
      <c r="P774" t="s">
        <v>47</v>
      </c>
      <c r="Q774" t="s">
        <v>522</v>
      </c>
      <c r="R774">
        <v>41.328000000000003</v>
      </c>
      <c r="S774">
        <v>7</v>
      </c>
      <c r="T774">
        <v>0.2</v>
      </c>
      <c r="U774">
        <v>14.981400000000001</v>
      </c>
    </row>
    <row r="775" spans="1:21" x14ac:dyDescent="0.3">
      <c r="A775">
        <v>3974</v>
      </c>
      <c r="B775" t="s">
        <v>3471</v>
      </c>
      <c r="C775" s="1">
        <v>42458</v>
      </c>
      <c r="D775" s="1">
        <v>42462</v>
      </c>
      <c r="E775" t="s">
        <v>22</v>
      </c>
      <c r="F775" t="s">
        <v>3472</v>
      </c>
      <c r="G775" t="s">
        <v>3473</v>
      </c>
      <c r="H775" t="s">
        <v>25</v>
      </c>
      <c r="I775" t="s">
        <v>26</v>
      </c>
      <c r="J775" t="s">
        <v>331</v>
      </c>
      <c r="K775" t="s">
        <v>332</v>
      </c>
      <c r="L775">
        <v>10009</v>
      </c>
      <c r="M775" t="s">
        <v>54</v>
      </c>
      <c r="N775" t="s">
        <v>108</v>
      </c>
      <c r="O775" t="s">
        <v>31</v>
      </c>
      <c r="P775" t="s">
        <v>47</v>
      </c>
      <c r="Q775" t="s">
        <v>109</v>
      </c>
      <c r="R775">
        <v>29.800000000000004</v>
      </c>
      <c r="S775">
        <v>5</v>
      </c>
      <c r="T775">
        <v>0.2</v>
      </c>
      <c r="U775">
        <v>9.3124999999999982</v>
      </c>
    </row>
    <row r="776" spans="1:21" x14ac:dyDescent="0.3">
      <c r="A776">
        <v>3973</v>
      </c>
      <c r="B776" t="s">
        <v>3471</v>
      </c>
      <c r="C776" s="1">
        <v>42458</v>
      </c>
      <c r="D776" s="1">
        <v>42462</v>
      </c>
      <c r="E776" t="s">
        <v>22</v>
      </c>
      <c r="F776" t="s">
        <v>3472</v>
      </c>
      <c r="G776" t="s">
        <v>3473</v>
      </c>
      <c r="H776" t="s">
        <v>25</v>
      </c>
      <c r="I776" t="s">
        <v>26</v>
      </c>
      <c r="J776" t="s">
        <v>331</v>
      </c>
      <c r="K776" t="s">
        <v>332</v>
      </c>
      <c r="L776">
        <v>10009</v>
      </c>
      <c r="M776" t="s">
        <v>54</v>
      </c>
      <c r="N776" t="s">
        <v>450</v>
      </c>
      <c r="O776" t="s">
        <v>31</v>
      </c>
      <c r="P776" t="s">
        <v>32</v>
      </c>
      <c r="Q776" t="s">
        <v>451</v>
      </c>
      <c r="R776">
        <v>13.48</v>
      </c>
      <c r="S776">
        <v>2</v>
      </c>
      <c r="T776">
        <v>0</v>
      </c>
      <c r="U776">
        <v>6.74</v>
      </c>
    </row>
    <row r="777" spans="1:21" x14ac:dyDescent="0.3">
      <c r="A777">
        <v>3551</v>
      </c>
      <c r="B777" t="s">
        <v>3470</v>
      </c>
      <c r="C777" s="1">
        <v>42458</v>
      </c>
      <c r="D777" s="1">
        <v>42462</v>
      </c>
      <c r="E777" t="s">
        <v>59</v>
      </c>
      <c r="F777" t="s">
        <v>78</v>
      </c>
      <c r="G777" t="s">
        <v>79</v>
      </c>
      <c r="H777" t="s">
        <v>37</v>
      </c>
      <c r="I777" t="s">
        <v>26</v>
      </c>
      <c r="J777" t="s">
        <v>476</v>
      </c>
      <c r="K777" t="s">
        <v>39</v>
      </c>
      <c r="L777">
        <v>60653</v>
      </c>
      <c r="M777" t="s">
        <v>29</v>
      </c>
      <c r="N777" t="s">
        <v>2396</v>
      </c>
      <c r="O777" t="s">
        <v>31</v>
      </c>
      <c r="P777" t="s">
        <v>32</v>
      </c>
      <c r="Q777" t="s">
        <v>2397</v>
      </c>
      <c r="R777">
        <v>45.527999999999999</v>
      </c>
      <c r="S777">
        <v>3</v>
      </c>
      <c r="T777">
        <v>0.2</v>
      </c>
      <c r="U777">
        <v>15.934799999999997</v>
      </c>
    </row>
    <row r="778" spans="1:21" x14ac:dyDescent="0.3">
      <c r="A778">
        <v>7159</v>
      </c>
      <c r="B778" t="s">
        <v>3469</v>
      </c>
      <c r="C778" s="1">
        <v>42457</v>
      </c>
      <c r="D778" s="1">
        <v>42460</v>
      </c>
      <c r="E778" t="s">
        <v>59</v>
      </c>
      <c r="F778" t="s">
        <v>1859</v>
      </c>
      <c r="G778" t="s">
        <v>1860</v>
      </c>
      <c r="H778" t="s">
        <v>25</v>
      </c>
      <c r="I778" t="s">
        <v>26</v>
      </c>
      <c r="J778" t="s">
        <v>62</v>
      </c>
      <c r="K778" t="s">
        <v>63</v>
      </c>
      <c r="L778">
        <v>90032</v>
      </c>
      <c r="M778" t="s">
        <v>64</v>
      </c>
      <c r="N778" t="s">
        <v>2413</v>
      </c>
      <c r="O778" t="s">
        <v>31</v>
      </c>
      <c r="P778" t="s">
        <v>32</v>
      </c>
      <c r="Q778" t="s">
        <v>2414</v>
      </c>
      <c r="R778">
        <v>5.98</v>
      </c>
      <c r="S778">
        <v>1</v>
      </c>
      <c r="T778">
        <v>0</v>
      </c>
      <c r="U778">
        <v>2.9302000000000001</v>
      </c>
    </row>
    <row r="779" spans="1:21" x14ac:dyDescent="0.3">
      <c r="A779">
        <v>7158</v>
      </c>
      <c r="B779" t="s">
        <v>3469</v>
      </c>
      <c r="C779" s="1">
        <v>42457</v>
      </c>
      <c r="D779" s="1">
        <v>42460</v>
      </c>
      <c r="E779" t="s">
        <v>59</v>
      </c>
      <c r="F779" t="s">
        <v>1859</v>
      </c>
      <c r="G779" t="s">
        <v>1860</v>
      </c>
      <c r="H779" t="s">
        <v>25</v>
      </c>
      <c r="I779" t="s">
        <v>26</v>
      </c>
      <c r="J779" t="s">
        <v>62</v>
      </c>
      <c r="K779" t="s">
        <v>63</v>
      </c>
      <c r="L779">
        <v>90032</v>
      </c>
      <c r="M779" t="s">
        <v>64</v>
      </c>
      <c r="N779" t="s">
        <v>2330</v>
      </c>
      <c r="O779" t="s">
        <v>31</v>
      </c>
      <c r="P779" t="s">
        <v>44</v>
      </c>
      <c r="Q779" t="s">
        <v>2331</v>
      </c>
      <c r="R779">
        <v>87.92</v>
      </c>
      <c r="S779">
        <v>4</v>
      </c>
      <c r="T779">
        <v>0</v>
      </c>
      <c r="U779">
        <v>0.87919999999999732</v>
      </c>
    </row>
    <row r="780" spans="1:21" x14ac:dyDescent="0.3">
      <c r="A780">
        <v>1352</v>
      </c>
      <c r="B780" t="s">
        <v>3468</v>
      </c>
      <c r="C780" s="1">
        <v>42457</v>
      </c>
      <c r="D780" s="1">
        <v>42460</v>
      </c>
      <c r="E780" t="s">
        <v>68</v>
      </c>
      <c r="F780" t="s">
        <v>1648</v>
      </c>
      <c r="G780" t="s">
        <v>1649</v>
      </c>
      <c r="H780" t="s">
        <v>71</v>
      </c>
      <c r="I780" t="s">
        <v>26</v>
      </c>
      <c r="J780" t="s">
        <v>489</v>
      </c>
      <c r="K780" t="s">
        <v>123</v>
      </c>
      <c r="L780">
        <v>22204</v>
      </c>
      <c r="M780" t="s">
        <v>74</v>
      </c>
      <c r="N780" t="s">
        <v>3107</v>
      </c>
      <c r="O780" t="s">
        <v>31</v>
      </c>
      <c r="P780" t="s">
        <v>44</v>
      </c>
      <c r="Q780" t="s">
        <v>3108</v>
      </c>
      <c r="R780">
        <v>31.4</v>
      </c>
      <c r="S780">
        <v>2</v>
      </c>
      <c r="T780">
        <v>0</v>
      </c>
      <c r="U780">
        <v>7.8500000000000014</v>
      </c>
    </row>
    <row r="781" spans="1:21" x14ac:dyDescent="0.3">
      <c r="A781">
        <v>8547</v>
      </c>
      <c r="B781" t="s">
        <v>3465</v>
      </c>
      <c r="C781" s="1">
        <v>42456</v>
      </c>
      <c r="D781" s="1">
        <v>42460</v>
      </c>
      <c r="E781" t="s">
        <v>22</v>
      </c>
      <c r="F781" t="s">
        <v>1214</v>
      </c>
      <c r="G781" t="s">
        <v>1215</v>
      </c>
      <c r="H781" t="s">
        <v>71</v>
      </c>
      <c r="I781" t="s">
        <v>26</v>
      </c>
      <c r="J781" t="s">
        <v>532</v>
      </c>
      <c r="K781" t="s">
        <v>73</v>
      </c>
      <c r="L781">
        <v>31907</v>
      </c>
      <c r="M781" t="s">
        <v>74</v>
      </c>
      <c r="N781" t="s">
        <v>2148</v>
      </c>
      <c r="O781" t="s">
        <v>31</v>
      </c>
      <c r="P781" t="s">
        <v>47</v>
      </c>
      <c r="Q781" t="s">
        <v>2149</v>
      </c>
      <c r="R781">
        <v>32.54</v>
      </c>
      <c r="S781">
        <v>2</v>
      </c>
      <c r="T781">
        <v>0</v>
      </c>
      <c r="U781">
        <v>15.944599999999998</v>
      </c>
    </row>
    <row r="782" spans="1:21" x14ac:dyDescent="0.3">
      <c r="A782">
        <v>9019</v>
      </c>
      <c r="B782" t="s">
        <v>3464</v>
      </c>
      <c r="C782" s="1">
        <v>42455</v>
      </c>
      <c r="D782" s="1">
        <v>42457</v>
      </c>
      <c r="E782" t="s">
        <v>59</v>
      </c>
      <c r="F782" t="s">
        <v>237</v>
      </c>
      <c r="G782" t="s">
        <v>238</v>
      </c>
      <c r="H782" t="s">
        <v>25</v>
      </c>
      <c r="I782" t="s">
        <v>26</v>
      </c>
      <c r="J782" t="s">
        <v>2916</v>
      </c>
      <c r="K782" t="s">
        <v>1123</v>
      </c>
      <c r="L782">
        <v>83201</v>
      </c>
      <c r="M782" t="s">
        <v>64</v>
      </c>
      <c r="N782" t="s">
        <v>1795</v>
      </c>
      <c r="O782" t="s">
        <v>31</v>
      </c>
      <c r="P782" t="s">
        <v>47</v>
      </c>
      <c r="Q782" t="s">
        <v>1796</v>
      </c>
      <c r="R782">
        <v>17.04</v>
      </c>
      <c r="S782">
        <v>3</v>
      </c>
      <c r="T782">
        <v>0.2</v>
      </c>
      <c r="U782">
        <v>5.5379999999999985</v>
      </c>
    </row>
    <row r="783" spans="1:21" x14ac:dyDescent="0.3">
      <c r="A783">
        <v>9018</v>
      </c>
      <c r="B783" t="s">
        <v>3464</v>
      </c>
      <c r="C783" s="1">
        <v>42455</v>
      </c>
      <c r="D783" s="1">
        <v>42457</v>
      </c>
      <c r="E783" t="s">
        <v>59</v>
      </c>
      <c r="F783" t="s">
        <v>237</v>
      </c>
      <c r="G783" t="s">
        <v>238</v>
      </c>
      <c r="H783" t="s">
        <v>25</v>
      </c>
      <c r="I783" t="s">
        <v>26</v>
      </c>
      <c r="J783" t="s">
        <v>2916</v>
      </c>
      <c r="K783" t="s">
        <v>1123</v>
      </c>
      <c r="L783">
        <v>83201</v>
      </c>
      <c r="M783" t="s">
        <v>64</v>
      </c>
      <c r="N783" t="s">
        <v>1991</v>
      </c>
      <c r="O783" t="s">
        <v>31</v>
      </c>
      <c r="P783" t="s">
        <v>32</v>
      </c>
      <c r="Q783" t="s">
        <v>1992</v>
      </c>
      <c r="R783">
        <v>17.64</v>
      </c>
      <c r="S783">
        <v>3</v>
      </c>
      <c r="T783">
        <v>0</v>
      </c>
      <c r="U783">
        <v>8.6435999999999993</v>
      </c>
    </row>
    <row r="784" spans="1:21" x14ac:dyDescent="0.3">
      <c r="A784">
        <v>3159</v>
      </c>
      <c r="B784" t="s">
        <v>3463</v>
      </c>
      <c r="C784" s="1">
        <v>42455</v>
      </c>
      <c r="D784" s="1">
        <v>42456</v>
      </c>
      <c r="E784" t="s">
        <v>68</v>
      </c>
      <c r="F784" t="s">
        <v>2755</v>
      </c>
      <c r="G784" t="s">
        <v>2756</v>
      </c>
      <c r="H784" t="s">
        <v>25</v>
      </c>
      <c r="I784" t="s">
        <v>26</v>
      </c>
      <c r="J784" t="s">
        <v>728</v>
      </c>
      <c r="K784" t="s">
        <v>581</v>
      </c>
      <c r="L784">
        <v>28540</v>
      </c>
      <c r="M784" t="s">
        <v>74</v>
      </c>
      <c r="N784" t="s">
        <v>2717</v>
      </c>
      <c r="O784" t="s">
        <v>31</v>
      </c>
      <c r="P784" t="s">
        <v>44</v>
      </c>
      <c r="Q784" t="s">
        <v>2718</v>
      </c>
      <c r="R784">
        <v>67.64</v>
      </c>
      <c r="S784">
        <v>5</v>
      </c>
      <c r="T784">
        <v>0.2</v>
      </c>
      <c r="U784">
        <v>5.9184999999999981</v>
      </c>
    </row>
    <row r="785" spans="1:21" x14ac:dyDescent="0.3">
      <c r="A785">
        <v>664</v>
      </c>
      <c r="B785" t="s">
        <v>3462</v>
      </c>
      <c r="C785" s="1">
        <v>42455</v>
      </c>
      <c r="D785" s="1">
        <v>42459</v>
      </c>
      <c r="E785" t="s">
        <v>22</v>
      </c>
      <c r="F785" t="s">
        <v>2051</v>
      </c>
      <c r="G785" t="s">
        <v>2052</v>
      </c>
      <c r="H785" t="s">
        <v>71</v>
      </c>
      <c r="I785" t="s">
        <v>26</v>
      </c>
      <c r="J785" t="s">
        <v>331</v>
      </c>
      <c r="K785" t="s">
        <v>332</v>
      </c>
      <c r="L785">
        <v>10011</v>
      </c>
      <c r="M785" t="s">
        <v>54</v>
      </c>
      <c r="N785" t="s">
        <v>1521</v>
      </c>
      <c r="O785" t="s">
        <v>31</v>
      </c>
      <c r="P785" t="s">
        <v>44</v>
      </c>
      <c r="Q785" t="s">
        <v>1522</v>
      </c>
      <c r="R785">
        <v>459.95</v>
      </c>
      <c r="S785">
        <v>5</v>
      </c>
      <c r="T785">
        <v>0</v>
      </c>
      <c r="U785">
        <v>18.397999999999968</v>
      </c>
    </row>
    <row r="786" spans="1:21" x14ac:dyDescent="0.3">
      <c r="A786">
        <v>7931</v>
      </c>
      <c r="B786" t="s">
        <v>3461</v>
      </c>
      <c r="C786" s="1">
        <v>42454</v>
      </c>
      <c r="D786" s="1">
        <v>42456</v>
      </c>
      <c r="E786" t="s">
        <v>59</v>
      </c>
      <c r="F786" t="s">
        <v>934</v>
      </c>
      <c r="G786" t="s">
        <v>935</v>
      </c>
      <c r="H786" t="s">
        <v>71</v>
      </c>
      <c r="I786" t="s">
        <v>26</v>
      </c>
      <c r="J786" t="s">
        <v>331</v>
      </c>
      <c r="K786" t="s">
        <v>332</v>
      </c>
      <c r="L786">
        <v>10024</v>
      </c>
      <c r="M786" t="s">
        <v>54</v>
      </c>
      <c r="N786" t="s">
        <v>1058</v>
      </c>
      <c r="O786" t="s">
        <v>31</v>
      </c>
      <c r="P786" t="s">
        <v>56</v>
      </c>
      <c r="Q786" t="s">
        <v>1059</v>
      </c>
      <c r="R786">
        <v>59.519999999999996</v>
      </c>
      <c r="S786">
        <v>3</v>
      </c>
      <c r="T786">
        <v>0</v>
      </c>
      <c r="U786">
        <v>17.855999999999995</v>
      </c>
    </row>
    <row r="787" spans="1:21" x14ac:dyDescent="0.3">
      <c r="A787">
        <v>9131</v>
      </c>
      <c r="B787" t="s">
        <v>3458</v>
      </c>
      <c r="C787" s="1">
        <v>42453</v>
      </c>
      <c r="D787" s="1">
        <v>42455</v>
      </c>
      <c r="E787" t="s">
        <v>59</v>
      </c>
      <c r="F787" t="s">
        <v>1519</v>
      </c>
      <c r="G787" t="s">
        <v>1520</v>
      </c>
      <c r="H787" t="s">
        <v>25</v>
      </c>
      <c r="I787" t="s">
        <v>26</v>
      </c>
      <c r="J787" t="s">
        <v>1302</v>
      </c>
      <c r="K787" t="s">
        <v>173</v>
      </c>
      <c r="L787">
        <v>44105</v>
      </c>
      <c r="M787" t="s">
        <v>54</v>
      </c>
      <c r="N787" t="s">
        <v>1489</v>
      </c>
      <c r="O787" t="s">
        <v>31</v>
      </c>
      <c r="P787" t="s">
        <v>56</v>
      </c>
      <c r="Q787" t="s">
        <v>1490</v>
      </c>
      <c r="R787">
        <v>18.656000000000002</v>
      </c>
      <c r="S787">
        <v>2</v>
      </c>
      <c r="T787">
        <v>0.2</v>
      </c>
      <c r="U787">
        <v>1.6324000000000014</v>
      </c>
    </row>
    <row r="788" spans="1:21" x14ac:dyDescent="0.3">
      <c r="A788">
        <v>4229</v>
      </c>
      <c r="B788" t="s">
        <v>3455</v>
      </c>
      <c r="C788" s="1">
        <v>42453</v>
      </c>
      <c r="D788" s="1">
        <v>42455</v>
      </c>
      <c r="E788" t="s">
        <v>68</v>
      </c>
      <c r="F788" t="s">
        <v>1938</v>
      </c>
      <c r="G788" t="s">
        <v>1939</v>
      </c>
      <c r="H788" t="s">
        <v>71</v>
      </c>
      <c r="I788" t="s">
        <v>26</v>
      </c>
      <c r="J788" t="s">
        <v>495</v>
      </c>
      <c r="K788" t="s">
        <v>287</v>
      </c>
      <c r="L788">
        <v>47374</v>
      </c>
      <c r="M788" t="s">
        <v>29</v>
      </c>
      <c r="N788" t="s">
        <v>3456</v>
      </c>
      <c r="O788" t="s">
        <v>31</v>
      </c>
      <c r="P788" t="s">
        <v>32</v>
      </c>
      <c r="Q788" t="s">
        <v>3457</v>
      </c>
      <c r="R788">
        <v>22.48</v>
      </c>
      <c r="S788">
        <v>1</v>
      </c>
      <c r="T788">
        <v>0</v>
      </c>
      <c r="U788">
        <v>10.3408</v>
      </c>
    </row>
    <row r="789" spans="1:21" x14ac:dyDescent="0.3">
      <c r="A789">
        <v>3767</v>
      </c>
      <c r="B789" t="s">
        <v>3451</v>
      </c>
      <c r="C789" s="1">
        <v>42450</v>
      </c>
      <c r="D789" s="1">
        <v>42454</v>
      </c>
      <c r="E789" t="s">
        <v>22</v>
      </c>
      <c r="F789" t="s">
        <v>1987</v>
      </c>
      <c r="G789" t="s">
        <v>1988</v>
      </c>
      <c r="H789" t="s">
        <v>71</v>
      </c>
      <c r="I789" t="s">
        <v>26</v>
      </c>
      <c r="J789" t="s">
        <v>27</v>
      </c>
      <c r="K789" t="s">
        <v>28</v>
      </c>
      <c r="L789">
        <v>77036</v>
      </c>
      <c r="M789" t="s">
        <v>29</v>
      </c>
      <c r="N789" t="s">
        <v>1154</v>
      </c>
      <c r="O789" t="s">
        <v>31</v>
      </c>
      <c r="P789" t="s">
        <v>56</v>
      </c>
      <c r="Q789" t="s">
        <v>1155</v>
      </c>
      <c r="R789">
        <v>1.3440000000000001</v>
      </c>
      <c r="S789">
        <v>1</v>
      </c>
      <c r="T789">
        <v>0.2</v>
      </c>
      <c r="U789">
        <v>0.504</v>
      </c>
    </row>
    <row r="790" spans="1:21" x14ac:dyDescent="0.3">
      <c r="A790">
        <v>3174</v>
      </c>
      <c r="B790" t="s">
        <v>3446</v>
      </c>
      <c r="C790" s="1">
        <v>42450</v>
      </c>
      <c r="D790" s="1">
        <v>42457</v>
      </c>
      <c r="E790" t="s">
        <v>22</v>
      </c>
      <c r="F790" t="s">
        <v>1845</v>
      </c>
      <c r="G790" t="s">
        <v>1846</v>
      </c>
      <c r="H790" t="s">
        <v>25</v>
      </c>
      <c r="I790" t="s">
        <v>26</v>
      </c>
      <c r="J790" t="s">
        <v>476</v>
      </c>
      <c r="K790" t="s">
        <v>39</v>
      </c>
      <c r="L790">
        <v>60623</v>
      </c>
      <c r="M790" t="s">
        <v>29</v>
      </c>
      <c r="N790" t="s">
        <v>3449</v>
      </c>
      <c r="O790" t="s">
        <v>31</v>
      </c>
      <c r="P790" t="s">
        <v>56</v>
      </c>
      <c r="Q790" t="s">
        <v>3450</v>
      </c>
      <c r="R790">
        <v>13.392000000000001</v>
      </c>
      <c r="S790">
        <v>3</v>
      </c>
      <c r="T790">
        <v>0.2</v>
      </c>
      <c r="U790">
        <v>1.5065999999999975</v>
      </c>
    </row>
    <row r="791" spans="1:21" x14ac:dyDescent="0.3">
      <c r="A791">
        <v>3172</v>
      </c>
      <c r="B791" t="s">
        <v>3446</v>
      </c>
      <c r="C791" s="1">
        <v>42450</v>
      </c>
      <c r="D791" s="1">
        <v>42457</v>
      </c>
      <c r="E791" t="s">
        <v>22</v>
      </c>
      <c r="F791" t="s">
        <v>1845</v>
      </c>
      <c r="G791" t="s">
        <v>1846</v>
      </c>
      <c r="H791" t="s">
        <v>25</v>
      </c>
      <c r="I791" t="s">
        <v>26</v>
      </c>
      <c r="J791" t="s">
        <v>476</v>
      </c>
      <c r="K791" t="s">
        <v>39</v>
      </c>
      <c r="L791">
        <v>60623</v>
      </c>
      <c r="M791" t="s">
        <v>29</v>
      </c>
      <c r="N791" t="s">
        <v>3447</v>
      </c>
      <c r="O791" t="s">
        <v>31</v>
      </c>
      <c r="P791" t="s">
        <v>47</v>
      </c>
      <c r="Q791" t="s">
        <v>3448</v>
      </c>
      <c r="R791">
        <v>3.1679999999999993</v>
      </c>
      <c r="S791">
        <v>2</v>
      </c>
      <c r="T791">
        <v>0.8</v>
      </c>
      <c r="U791">
        <v>-4.7520000000000007</v>
      </c>
    </row>
    <row r="792" spans="1:21" x14ac:dyDescent="0.3">
      <c r="A792">
        <v>592</v>
      </c>
      <c r="B792" t="s">
        <v>3439</v>
      </c>
      <c r="C792" s="1">
        <v>42449</v>
      </c>
      <c r="D792" s="1">
        <v>42453</v>
      </c>
      <c r="E792" t="s">
        <v>22</v>
      </c>
      <c r="F792" t="s">
        <v>2043</v>
      </c>
      <c r="G792" t="s">
        <v>2044</v>
      </c>
      <c r="H792" t="s">
        <v>25</v>
      </c>
      <c r="I792" t="s">
        <v>26</v>
      </c>
      <c r="J792" t="s">
        <v>1488</v>
      </c>
      <c r="K792" t="s">
        <v>203</v>
      </c>
      <c r="L792">
        <v>97301</v>
      </c>
      <c r="M792" t="s">
        <v>64</v>
      </c>
      <c r="N792" t="s">
        <v>2894</v>
      </c>
      <c r="O792" t="s">
        <v>31</v>
      </c>
      <c r="P792" t="s">
        <v>32</v>
      </c>
      <c r="Q792" t="s">
        <v>2895</v>
      </c>
      <c r="R792">
        <v>10.368000000000002</v>
      </c>
      <c r="S792">
        <v>2</v>
      </c>
      <c r="T792">
        <v>0.2</v>
      </c>
      <c r="U792">
        <v>3.6288</v>
      </c>
    </row>
    <row r="793" spans="1:21" x14ac:dyDescent="0.3">
      <c r="A793">
        <v>591</v>
      </c>
      <c r="B793" t="s">
        <v>3439</v>
      </c>
      <c r="C793" s="1">
        <v>42449</v>
      </c>
      <c r="D793" s="1">
        <v>42453</v>
      </c>
      <c r="E793" t="s">
        <v>22</v>
      </c>
      <c r="F793" t="s">
        <v>2043</v>
      </c>
      <c r="G793" t="s">
        <v>2044</v>
      </c>
      <c r="H793" t="s">
        <v>25</v>
      </c>
      <c r="I793" t="s">
        <v>26</v>
      </c>
      <c r="J793" t="s">
        <v>1488</v>
      </c>
      <c r="K793" t="s">
        <v>203</v>
      </c>
      <c r="L793">
        <v>97301</v>
      </c>
      <c r="M793" t="s">
        <v>64</v>
      </c>
      <c r="N793" t="s">
        <v>1609</v>
      </c>
      <c r="O793" t="s">
        <v>31</v>
      </c>
      <c r="P793" t="s">
        <v>47</v>
      </c>
      <c r="Q793" t="s">
        <v>1610</v>
      </c>
      <c r="R793">
        <v>16.821000000000005</v>
      </c>
      <c r="S793">
        <v>3</v>
      </c>
      <c r="T793">
        <v>0.7</v>
      </c>
      <c r="U793">
        <v>-12.896100000000004</v>
      </c>
    </row>
    <row r="794" spans="1:21" x14ac:dyDescent="0.3">
      <c r="A794">
        <v>590</v>
      </c>
      <c r="B794" t="s">
        <v>3439</v>
      </c>
      <c r="C794" s="1">
        <v>42449</v>
      </c>
      <c r="D794" s="1">
        <v>42453</v>
      </c>
      <c r="E794" t="s">
        <v>22</v>
      </c>
      <c r="F794" t="s">
        <v>2043</v>
      </c>
      <c r="G794" t="s">
        <v>2044</v>
      </c>
      <c r="H794" t="s">
        <v>25</v>
      </c>
      <c r="I794" t="s">
        <v>26</v>
      </c>
      <c r="J794" t="s">
        <v>1488</v>
      </c>
      <c r="K794" t="s">
        <v>203</v>
      </c>
      <c r="L794">
        <v>97301</v>
      </c>
      <c r="M794" t="s">
        <v>64</v>
      </c>
      <c r="N794" t="s">
        <v>65</v>
      </c>
      <c r="O794" t="s">
        <v>31</v>
      </c>
      <c r="P794" t="s">
        <v>32</v>
      </c>
      <c r="Q794" t="s">
        <v>66</v>
      </c>
      <c r="R794">
        <v>20.736000000000004</v>
      </c>
      <c r="S794">
        <v>4</v>
      </c>
      <c r="T794">
        <v>0.2</v>
      </c>
      <c r="U794">
        <v>7.2576000000000001</v>
      </c>
    </row>
    <row r="795" spans="1:21" x14ac:dyDescent="0.3">
      <c r="A795">
        <v>9177</v>
      </c>
      <c r="B795" t="s">
        <v>3438</v>
      </c>
      <c r="C795" s="1">
        <v>42448</v>
      </c>
      <c r="D795" s="1">
        <v>42453</v>
      </c>
      <c r="E795" t="s">
        <v>22</v>
      </c>
      <c r="F795" t="s">
        <v>1797</v>
      </c>
      <c r="G795" t="s">
        <v>1798</v>
      </c>
      <c r="H795" t="s">
        <v>71</v>
      </c>
      <c r="I795" t="s">
        <v>26</v>
      </c>
      <c r="J795" t="s">
        <v>2139</v>
      </c>
      <c r="K795" t="s">
        <v>266</v>
      </c>
      <c r="L795">
        <v>37211</v>
      </c>
      <c r="M795" t="s">
        <v>74</v>
      </c>
      <c r="N795" t="s">
        <v>3166</v>
      </c>
      <c r="O795" t="s">
        <v>31</v>
      </c>
      <c r="P795" t="s">
        <v>47</v>
      </c>
      <c r="Q795" t="s">
        <v>3167</v>
      </c>
      <c r="R795">
        <v>31.086000000000006</v>
      </c>
      <c r="S795">
        <v>3</v>
      </c>
      <c r="T795">
        <v>0.7</v>
      </c>
      <c r="U795">
        <v>-20.72399999999999</v>
      </c>
    </row>
    <row r="796" spans="1:21" x14ac:dyDescent="0.3">
      <c r="A796">
        <v>6474</v>
      </c>
      <c r="B796" t="s">
        <v>3430</v>
      </c>
      <c r="C796" s="1">
        <v>42447</v>
      </c>
      <c r="D796" s="1">
        <v>42449</v>
      </c>
      <c r="E796" t="s">
        <v>59</v>
      </c>
      <c r="F796" t="s">
        <v>536</v>
      </c>
      <c r="G796" t="s">
        <v>537</v>
      </c>
      <c r="H796" t="s">
        <v>25</v>
      </c>
      <c r="I796" t="s">
        <v>26</v>
      </c>
      <c r="J796" t="s">
        <v>427</v>
      </c>
      <c r="K796" t="s">
        <v>266</v>
      </c>
      <c r="L796">
        <v>38401</v>
      </c>
      <c r="M796" t="s">
        <v>74</v>
      </c>
      <c r="N796" t="s">
        <v>1672</v>
      </c>
      <c r="O796" t="s">
        <v>31</v>
      </c>
      <c r="P796" t="s">
        <v>205</v>
      </c>
      <c r="Q796" t="s">
        <v>1673</v>
      </c>
      <c r="R796">
        <v>871.80000000000007</v>
      </c>
      <c r="S796">
        <v>3</v>
      </c>
      <c r="T796">
        <v>0.2</v>
      </c>
      <c r="U796">
        <v>87.180000000000092</v>
      </c>
    </row>
    <row r="797" spans="1:21" x14ac:dyDescent="0.3">
      <c r="A797">
        <v>4401</v>
      </c>
      <c r="B797" t="s">
        <v>3427</v>
      </c>
      <c r="C797" s="1">
        <v>42446</v>
      </c>
      <c r="D797" s="1">
        <v>42446</v>
      </c>
      <c r="E797" t="s">
        <v>480</v>
      </c>
      <c r="F797" t="s">
        <v>1686</v>
      </c>
      <c r="G797" t="s">
        <v>1687</v>
      </c>
      <c r="H797" t="s">
        <v>25</v>
      </c>
      <c r="I797" t="s">
        <v>26</v>
      </c>
      <c r="J797" t="s">
        <v>427</v>
      </c>
      <c r="K797" t="s">
        <v>1144</v>
      </c>
      <c r="L797">
        <v>21044</v>
      </c>
      <c r="M797" t="s">
        <v>54</v>
      </c>
      <c r="N797" t="s">
        <v>1376</v>
      </c>
      <c r="O797" t="s">
        <v>31</v>
      </c>
      <c r="P797" t="s">
        <v>205</v>
      </c>
      <c r="Q797" t="s">
        <v>1377</v>
      </c>
      <c r="R797">
        <v>901.94999999999993</v>
      </c>
      <c r="S797">
        <v>3</v>
      </c>
      <c r="T797">
        <v>0</v>
      </c>
      <c r="U797">
        <v>297.64349999999996</v>
      </c>
    </row>
    <row r="798" spans="1:21" x14ac:dyDescent="0.3">
      <c r="A798">
        <v>4400</v>
      </c>
      <c r="B798" t="s">
        <v>3427</v>
      </c>
      <c r="C798" s="1">
        <v>42446</v>
      </c>
      <c r="D798" s="1">
        <v>42446</v>
      </c>
      <c r="E798" t="s">
        <v>480</v>
      </c>
      <c r="F798" t="s">
        <v>1686</v>
      </c>
      <c r="G798" t="s">
        <v>1687</v>
      </c>
      <c r="H798" t="s">
        <v>25</v>
      </c>
      <c r="I798" t="s">
        <v>26</v>
      </c>
      <c r="J798" t="s">
        <v>427</v>
      </c>
      <c r="K798" t="s">
        <v>1144</v>
      </c>
      <c r="L798">
        <v>21044</v>
      </c>
      <c r="M798" t="s">
        <v>54</v>
      </c>
      <c r="N798" t="s">
        <v>3069</v>
      </c>
      <c r="O798" t="s">
        <v>31</v>
      </c>
      <c r="P798" t="s">
        <v>141</v>
      </c>
      <c r="Q798" t="s">
        <v>3070</v>
      </c>
      <c r="R798">
        <v>199.89999999999998</v>
      </c>
      <c r="S798">
        <v>5</v>
      </c>
      <c r="T798">
        <v>0</v>
      </c>
      <c r="U798">
        <v>89.954999999999984</v>
      </c>
    </row>
    <row r="799" spans="1:21" x14ac:dyDescent="0.3">
      <c r="A799">
        <v>3738</v>
      </c>
      <c r="B799" t="s">
        <v>3426</v>
      </c>
      <c r="C799" s="1">
        <v>42446</v>
      </c>
      <c r="D799" s="1">
        <v>42446</v>
      </c>
      <c r="E799" t="s">
        <v>480</v>
      </c>
      <c r="F799" t="s">
        <v>889</v>
      </c>
      <c r="G799" t="s">
        <v>890</v>
      </c>
      <c r="H799" t="s">
        <v>25</v>
      </c>
      <c r="I799" t="s">
        <v>26</v>
      </c>
      <c r="J799" t="s">
        <v>172</v>
      </c>
      <c r="K799" t="s">
        <v>132</v>
      </c>
      <c r="L799">
        <v>19711</v>
      </c>
      <c r="M799" t="s">
        <v>54</v>
      </c>
      <c r="N799" t="s">
        <v>2148</v>
      </c>
      <c r="O799" t="s">
        <v>31</v>
      </c>
      <c r="P799" t="s">
        <v>47</v>
      </c>
      <c r="Q799" t="s">
        <v>2149</v>
      </c>
      <c r="R799">
        <v>32.54</v>
      </c>
      <c r="S799">
        <v>2</v>
      </c>
      <c r="T799">
        <v>0</v>
      </c>
      <c r="U799">
        <v>15.944599999999998</v>
      </c>
    </row>
    <row r="800" spans="1:21" x14ac:dyDescent="0.3">
      <c r="A800">
        <v>2394</v>
      </c>
      <c r="B800" t="s">
        <v>3424</v>
      </c>
      <c r="C800" s="1">
        <v>42446</v>
      </c>
      <c r="D800" s="1">
        <v>42452</v>
      </c>
      <c r="E800" t="s">
        <v>22</v>
      </c>
      <c r="F800" t="s">
        <v>1738</v>
      </c>
      <c r="G800" t="s">
        <v>1739</v>
      </c>
      <c r="H800" t="s">
        <v>25</v>
      </c>
      <c r="I800" t="s">
        <v>26</v>
      </c>
      <c r="J800" t="s">
        <v>3425</v>
      </c>
      <c r="K800" t="s">
        <v>1040</v>
      </c>
      <c r="L800">
        <v>2148</v>
      </c>
      <c r="M800" t="s">
        <v>54</v>
      </c>
      <c r="N800" t="s">
        <v>619</v>
      </c>
      <c r="O800" t="s">
        <v>31</v>
      </c>
      <c r="P800" t="s">
        <v>56</v>
      </c>
      <c r="Q800" t="s">
        <v>620</v>
      </c>
      <c r="R800">
        <v>39.68</v>
      </c>
      <c r="S800">
        <v>2</v>
      </c>
      <c r="T800">
        <v>0</v>
      </c>
      <c r="U800">
        <v>10.316800000000001</v>
      </c>
    </row>
    <row r="801" spans="1:21" x14ac:dyDescent="0.3">
      <c r="A801">
        <v>9921</v>
      </c>
      <c r="B801" t="s">
        <v>3422</v>
      </c>
      <c r="C801" s="1">
        <v>42444</v>
      </c>
      <c r="D801" s="1">
        <v>42448</v>
      </c>
      <c r="E801" t="s">
        <v>22</v>
      </c>
      <c r="F801" t="s">
        <v>1198</v>
      </c>
      <c r="G801" t="s">
        <v>1199</v>
      </c>
      <c r="H801" t="s">
        <v>71</v>
      </c>
      <c r="I801" t="s">
        <v>26</v>
      </c>
      <c r="J801" t="s">
        <v>3423</v>
      </c>
      <c r="K801" t="s">
        <v>28</v>
      </c>
      <c r="L801">
        <v>77803</v>
      </c>
      <c r="M801" t="s">
        <v>29</v>
      </c>
      <c r="N801" t="s">
        <v>1366</v>
      </c>
      <c r="O801" t="s">
        <v>31</v>
      </c>
      <c r="P801" t="s">
        <v>47</v>
      </c>
      <c r="Q801" t="s">
        <v>1367</v>
      </c>
      <c r="R801">
        <v>22.385999999999996</v>
      </c>
      <c r="S801">
        <v>7</v>
      </c>
      <c r="T801">
        <v>0.8</v>
      </c>
      <c r="U801">
        <v>-35.817600000000013</v>
      </c>
    </row>
    <row r="802" spans="1:21" x14ac:dyDescent="0.3">
      <c r="A802">
        <v>9170</v>
      </c>
      <c r="B802" t="s">
        <v>3421</v>
      </c>
      <c r="C802" s="1">
        <v>42444</v>
      </c>
      <c r="D802" s="1">
        <v>42448</v>
      </c>
      <c r="E802" t="s">
        <v>22</v>
      </c>
      <c r="F802" t="s">
        <v>3060</v>
      </c>
      <c r="G802" t="s">
        <v>3061</v>
      </c>
      <c r="H802" t="s">
        <v>37</v>
      </c>
      <c r="I802" t="s">
        <v>26</v>
      </c>
      <c r="J802" t="s">
        <v>783</v>
      </c>
      <c r="K802" t="s">
        <v>784</v>
      </c>
      <c r="L802">
        <v>39212</v>
      </c>
      <c r="M802" t="s">
        <v>74</v>
      </c>
      <c r="N802" t="s">
        <v>2340</v>
      </c>
      <c r="O802" t="s">
        <v>31</v>
      </c>
      <c r="P802" t="s">
        <v>32</v>
      </c>
      <c r="Q802" t="s">
        <v>2341</v>
      </c>
      <c r="R802">
        <v>45.68</v>
      </c>
      <c r="S802">
        <v>2</v>
      </c>
      <c r="T802">
        <v>0</v>
      </c>
      <c r="U802">
        <v>21.012799999999999</v>
      </c>
    </row>
    <row r="803" spans="1:21" x14ac:dyDescent="0.3">
      <c r="A803">
        <v>9169</v>
      </c>
      <c r="B803" t="s">
        <v>3421</v>
      </c>
      <c r="C803" s="1">
        <v>42444</v>
      </c>
      <c r="D803" s="1">
        <v>42448</v>
      </c>
      <c r="E803" t="s">
        <v>22</v>
      </c>
      <c r="F803" t="s">
        <v>3060</v>
      </c>
      <c r="G803" t="s">
        <v>3061</v>
      </c>
      <c r="H803" t="s">
        <v>37</v>
      </c>
      <c r="I803" t="s">
        <v>26</v>
      </c>
      <c r="J803" t="s">
        <v>783</v>
      </c>
      <c r="K803" t="s">
        <v>784</v>
      </c>
      <c r="L803">
        <v>39212</v>
      </c>
      <c r="M803" t="s">
        <v>74</v>
      </c>
      <c r="N803" t="s">
        <v>2340</v>
      </c>
      <c r="O803" t="s">
        <v>31</v>
      </c>
      <c r="P803" t="s">
        <v>32</v>
      </c>
      <c r="Q803" t="s">
        <v>2341</v>
      </c>
      <c r="R803">
        <v>319.76</v>
      </c>
      <c r="S803">
        <v>14</v>
      </c>
      <c r="T803">
        <v>0</v>
      </c>
      <c r="U803">
        <v>147.08959999999999</v>
      </c>
    </row>
    <row r="804" spans="1:21" x14ac:dyDescent="0.3">
      <c r="A804">
        <v>7648</v>
      </c>
      <c r="B804" t="s">
        <v>3420</v>
      </c>
      <c r="C804" s="1">
        <v>42444</v>
      </c>
      <c r="D804" s="1">
        <v>42445</v>
      </c>
      <c r="E804" t="s">
        <v>68</v>
      </c>
      <c r="F804" t="s">
        <v>2027</v>
      </c>
      <c r="G804" t="s">
        <v>2028</v>
      </c>
      <c r="H804" t="s">
        <v>71</v>
      </c>
      <c r="I804" t="s">
        <v>26</v>
      </c>
      <c r="J804" t="s">
        <v>161</v>
      </c>
      <c r="K804" t="s">
        <v>63</v>
      </c>
      <c r="L804">
        <v>94110</v>
      </c>
      <c r="M804" t="s">
        <v>64</v>
      </c>
      <c r="N804" t="s">
        <v>1019</v>
      </c>
      <c r="O804" t="s">
        <v>31</v>
      </c>
      <c r="P804" t="s">
        <v>47</v>
      </c>
      <c r="Q804" t="s">
        <v>1020</v>
      </c>
      <c r="R804">
        <v>4.5439999999999996</v>
      </c>
      <c r="S804">
        <v>2</v>
      </c>
      <c r="T804">
        <v>0.2</v>
      </c>
      <c r="U804">
        <v>1.6472</v>
      </c>
    </row>
    <row r="805" spans="1:21" x14ac:dyDescent="0.3">
      <c r="A805">
        <v>6116</v>
      </c>
      <c r="B805" t="s">
        <v>3414</v>
      </c>
      <c r="C805" s="1">
        <v>42443</v>
      </c>
      <c r="D805" s="1">
        <v>42449</v>
      </c>
      <c r="E805" t="s">
        <v>22</v>
      </c>
      <c r="F805" t="s">
        <v>1148</v>
      </c>
      <c r="G805" t="s">
        <v>1149</v>
      </c>
      <c r="H805" t="s">
        <v>71</v>
      </c>
      <c r="I805" t="s">
        <v>26</v>
      </c>
      <c r="J805" t="s">
        <v>3415</v>
      </c>
      <c r="K805" t="s">
        <v>63</v>
      </c>
      <c r="L805">
        <v>94061</v>
      </c>
      <c r="M805" t="s">
        <v>64</v>
      </c>
      <c r="N805" t="s">
        <v>422</v>
      </c>
      <c r="O805" t="s">
        <v>31</v>
      </c>
      <c r="P805" t="s">
        <v>47</v>
      </c>
      <c r="Q805" t="s">
        <v>423</v>
      </c>
      <c r="R805">
        <v>41.904000000000003</v>
      </c>
      <c r="S805">
        <v>6</v>
      </c>
      <c r="T805">
        <v>0.2</v>
      </c>
      <c r="U805">
        <v>14.142599999999996</v>
      </c>
    </row>
    <row r="806" spans="1:21" x14ac:dyDescent="0.3">
      <c r="A806">
        <v>3931</v>
      </c>
      <c r="B806" t="s">
        <v>3411</v>
      </c>
      <c r="C806" s="1">
        <v>42443</v>
      </c>
      <c r="D806" s="1">
        <v>42446</v>
      </c>
      <c r="E806" t="s">
        <v>68</v>
      </c>
      <c r="F806" t="s">
        <v>1114</v>
      </c>
      <c r="G806" t="s">
        <v>1115</v>
      </c>
      <c r="H806" t="s">
        <v>25</v>
      </c>
      <c r="I806" t="s">
        <v>26</v>
      </c>
      <c r="J806" t="s">
        <v>3412</v>
      </c>
      <c r="K806" t="s">
        <v>28</v>
      </c>
      <c r="L806">
        <v>78550</v>
      </c>
      <c r="M806" t="s">
        <v>29</v>
      </c>
      <c r="N806" t="s">
        <v>664</v>
      </c>
      <c r="O806" t="s">
        <v>31</v>
      </c>
      <c r="P806" t="s">
        <v>56</v>
      </c>
      <c r="Q806" t="s">
        <v>665</v>
      </c>
      <c r="R806">
        <v>145.54400000000001</v>
      </c>
      <c r="S806">
        <v>7</v>
      </c>
      <c r="T806">
        <v>0.2</v>
      </c>
      <c r="U806">
        <v>16.373699999999992</v>
      </c>
    </row>
    <row r="807" spans="1:21" x14ac:dyDescent="0.3">
      <c r="A807">
        <v>3930</v>
      </c>
      <c r="B807" t="s">
        <v>3411</v>
      </c>
      <c r="C807" s="1">
        <v>42443</v>
      </c>
      <c r="D807" s="1">
        <v>42446</v>
      </c>
      <c r="E807" t="s">
        <v>68</v>
      </c>
      <c r="F807" t="s">
        <v>1114</v>
      </c>
      <c r="G807" t="s">
        <v>1115</v>
      </c>
      <c r="H807" t="s">
        <v>25</v>
      </c>
      <c r="I807" t="s">
        <v>26</v>
      </c>
      <c r="J807" t="s">
        <v>3412</v>
      </c>
      <c r="K807" t="s">
        <v>28</v>
      </c>
      <c r="L807">
        <v>78550</v>
      </c>
      <c r="M807" t="s">
        <v>29</v>
      </c>
      <c r="N807" t="s">
        <v>1768</v>
      </c>
      <c r="O807" t="s">
        <v>31</v>
      </c>
      <c r="P807" t="s">
        <v>32</v>
      </c>
      <c r="Q807" t="s">
        <v>1769</v>
      </c>
      <c r="R807">
        <v>5.1840000000000011</v>
      </c>
      <c r="S807">
        <v>1</v>
      </c>
      <c r="T807">
        <v>0.2</v>
      </c>
      <c r="U807">
        <v>1.8792</v>
      </c>
    </row>
    <row r="808" spans="1:21" x14ac:dyDescent="0.3">
      <c r="A808">
        <v>9343</v>
      </c>
      <c r="B808" t="s">
        <v>3407</v>
      </c>
      <c r="C808" s="1">
        <v>42442</v>
      </c>
      <c r="D808" s="1">
        <v>42447</v>
      </c>
      <c r="E808" t="s">
        <v>22</v>
      </c>
      <c r="F808" t="s">
        <v>2246</v>
      </c>
      <c r="G808" t="s">
        <v>2247</v>
      </c>
      <c r="H808" t="s">
        <v>37</v>
      </c>
      <c r="I808" t="s">
        <v>26</v>
      </c>
      <c r="J808" t="s">
        <v>1611</v>
      </c>
      <c r="K808" t="s">
        <v>63</v>
      </c>
      <c r="L808">
        <v>92503</v>
      </c>
      <c r="M808" t="s">
        <v>64</v>
      </c>
      <c r="N808" t="s">
        <v>2146</v>
      </c>
      <c r="O808" t="s">
        <v>31</v>
      </c>
      <c r="P808" t="s">
        <v>47</v>
      </c>
      <c r="Q808" t="s">
        <v>2147</v>
      </c>
      <c r="R808">
        <v>51.184000000000012</v>
      </c>
      <c r="S808">
        <v>7</v>
      </c>
      <c r="T808">
        <v>0.2</v>
      </c>
      <c r="U808">
        <v>19.193999999999999</v>
      </c>
    </row>
    <row r="809" spans="1:21" x14ac:dyDescent="0.3">
      <c r="A809">
        <v>7422</v>
      </c>
      <c r="B809" t="s">
        <v>3403</v>
      </c>
      <c r="C809" s="1">
        <v>42442</v>
      </c>
      <c r="D809" s="1">
        <v>42444</v>
      </c>
      <c r="E809" t="s">
        <v>59</v>
      </c>
      <c r="F809" t="s">
        <v>2927</v>
      </c>
      <c r="G809" t="s">
        <v>2928</v>
      </c>
      <c r="H809" t="s">
        <v>71</v>
      </c>
      <c r="I809" t="s">
        <v>26</v>
      </c>
      <c r="J809" t="s">
        <v>52</v>
      </c>
      <c r="K809" t="s">
        <v>53</v>
      </c>
      <c r="L809">
        <v>19134</v>
      </c>
      <c r="M809" t="s">
        <v>54</v>
      </c>
      <c r="N809" t="s">
        <v>2053</v>
      </c>
      <c r="O809" t="s">
        <v>31</v>
      </c>
      <c r="P809" t="s">
        <v>44</v>
      </c>
      <c r="Q809" t="s">
        <v>2054</v>
      </c>
      <c r="R809">
        <v>126.08</v>
      </c>
      <c r="S809">
        <v>2</v>
      </c>
      <c r="T809">
        <v>0.2</v>
      </c>
      <c r="U809">
        <v>-28.367999999999984</v>
      </c>
    </row>
    <row r="810" spans="1:21" x14ac:dyDescent="0.3">
      <c r="A810">
        <v>7421</v>
      </c>
      <c r="B810" t="s">
        <v>3403</v>
      </c>
      <c r="C810" s="1">
        <v>42442</v>
      </c>
      <c r="D810" s="1">
        <v>42444</v>
      </c>
      <c r="E810" t="s">
        <v>59</v>
      </c>
      <c r="F810" t="s">
        <v>2927</v>
      </c>
      <c r="G810" t="s">
        <v>2928</v>
      </c>
      <c r="H810" t="s">
        <v>71</v>
      </c>
      <c r="I810" t="s">
        <v>26</v>
      </c>
      <c r="J810" t="s">
        <v>52</v>
      </c>
      <c r="K810" t="s">
        <v>53</v>
      </c>
      <c r="L810">
        <v>19134</v>
      </c>
      <c r="M810" t="s">
        <v>54</v>
      </c>
      <c r="N810" t="s">
        <v>2093</v>
      </c>
      <c r="O810" t="s">
        <v>31</v>
      </c>
      <c r="P810" t="s">
        <v>47</v>
      </c>
      <c r="Q810" t="s">
        <v>2094</v>
      </c>
      <c r="R810">
        <v>23.160000000000004</v>
      </c>
      <c r="S810">
        <v>5</v>
      </c>
      <c r="T810">
        <v>0.7</v>
      </c>
      <c r="U810">
        <v>-15.439999999999998</v>
      </c>
    </row>
    <row r="811" spans="1:21" x14ac:dyDescent="0.3">
      <c r="A811">
        <v>7420</v>
      </c>
      <c r="B811" t="s">
        <v>3403</v>
      </c>
      <c r="C811" s="1">
        <v>42442</v>
      </c>
      <c r="D811" s="1">
        <v>42444</v>
      </c>
      <c r="E811" t="s">
        <v>59</v>
      </c>
      <c r="F811" t="s">
        <v>2927</v>
      </c>
      <c r="G811" t="s">
        <v>2928</v>
      </c>
      <c r="H811" t="s">
        <v>71</v>
      </c>
      <c r="I811" t="s">
        <v>26</v>
      </c>
      <c r="J811" t="s">
        <v>52</v>
      </c>
      <c r="K811" t="s">
        <v>53</v>
      </c>
      <c r="L811">
        <v>19134</v>
      </c>
      <c r="M811" t="s">
        <v>54</v>
      </c>
      <c r="N811" t="s">
        <v>1174</v>
      </c>
      <c r="O811" t="s">
        <v>31</v>
      </c>
      <c r="P811" t="s">
        <v>44</v>
      </c>
      <c r="Q811" t="s">
        <v>1175</v>
      </c>
      <c r="R811">
        <v>552.55999999999995</v>
      </c>
      <c r="S811">
        <v>5</v>
      </c>
      <c r="T811">
        <v>0.2</v>
      </c>
      <c r="U811">
        <v>-138.13999999999999</v>
      </c>
    </row>
    <row r="812" spans="1:21" x14ac:dyDescent="0.3">
      <c r="A812">
        <v>7419</v>
      </c>
      <c r="B812" t="s">
        <v>3403</v>
      </c>
      <c r="C812" s="1">
        <v>42442</v>
      </c>
      <c r="D812" s="1">
        <v>42444</v>
      </c>
      <c r="E812" t="s">
        <v>59</v>
      </c>
      <c r="F812" t="s">
        <v>2927</v>
      </c>
      <c r="G812" t="s">
        <v>2928</v>
      </c>
      <c r="H812" t="s">
        <v>71</v>
      </c>
      <c r="I812" t="s">
        <v>26</v>
      </c>
      <c r="J812" t="s">
        <v>52</v>
      </c>
      <c r="K812" t="s">
        <v>53</v>
      </c>
      <c r="L812">
        <v>19134</v>
      </c>
      <c r="M812" t="s">
        <v>54</v>
      </c>
      <c r="N812" t="s">
        <v>3404</v>
      </c>
      <c r="O812" t="s">
        <v>31</v>
      </c>
      <c r="P812" t="s">
        <v>47</v>
      </c>
      <c r="Q812" t="s">
        <v>3405</v>
      </c>
      <c r="R812">
        <v>51.897000000000013</v>
      </c>
      <c r="S812">
        <v>1</v>
      </c>
      <c r="T812">
        <v>0.7</v>
      </c>
      <c r="U812">
        <v>-41.517600000000002</v>
      </c>
    </row>
    <row r="813" spans="1:21" x14ac:dyDescent="0.3">
      <c r="A813">
        <v>7418</v>
      </c>
      <c r="B813" t="s">
        <v>3403</v>
      </c>
      <c r="C813" s="1">
        <v>42442</v>
      </c>
      <c r="D813" s="1">
        <v>42444</v>
      </c>
      <c r="E813" t="s">
        <v>59</v>
      </c>
      <c r="F813" t="s">
        <v>2927</v>
      </c>
      <c r="G813" t="s">
        <v>2928</v>
      </c>
      <c r="H813" t="s">
        <v>71</v>
      </c>
      <c r="I813" t="s">
        <v>26</v>
      </c>
      <c r="J813" t="s">
        <v>52</v>
      </c>
      <c r="K813" t="s">
        <v>53</v>
      </c>
      <c r="L813">
        <v>19134</v>
      </c>
      <c r="M813" t="s">
        <v>54</v>
      </c>
      <c r="N813" t="s">
        <v>2475</v>
      </c>
      <c r="O813" t="s">
        <v>31</v>
      </c>
      <c r="P813" t="s">
        <v>32</v>
      </c>
      <c r="Q813" t="s">
        <v>2476</v>
      </c>
      <c r="R813">
        <v>41.240000000000009</v>
      </c>
      <c r="S813">
        <v>5</v>
      </c>
      <c r="T813">
        <v>0.2</v>
      </c>
      <c r="U813">
        <v>13.918499999999998</v>
      </c>
    </row>
    <row r="814" spans="1:21" x14ac:dyDescent="0.3">
      <c r="A814">
        <v>5885</v>
      </c>
      <c r="B814" t="s">
        <v>3400</v>
      </c>
      <c r="C814" s="1">
        <v>42442</v>
      </c>
      <c r="D814" s="1">
        <v>42444</v>
      </c>
      <c r="E814" t="s">
        <v>59</v>
      </c>
      <c r="F814" t="s">
        <v>1136</v>
      </c>
      <c r="G814" t="s">
        <v>1137</v>
      </c>
      <c r="H814" t="s">
        <v>71</v>
      </c>
      <c r="I814" t="s">
        <v>26</v>
      </c>
      <c r="J814" t="s">
        <v>161</v>
      </c>
      <c r="K814" t="s">
        <v>63</v>
      </c>
      <c r="L814">
        <v>94109</v>
      </c>
      <c r="M814" t="s">
        <v>64</v>
      </c>
      <c r="N814" t="s">
        <v>1629</v>
      </c>
      <c r="O814" t="s">
        <v>31</v>
      </c>
      <c r="P814" t="s">
        <v>460</v>
      </c>
      <c r="Q814" t="s">
        <v>1630</v>
      </c>
      <c r="R814">
        <v>4912.59</v>
      </c>
      <c r="S814">
        <v>3</v>
      </c>
      <c r="T814">
        <v>0</v>
      </c>
      <c r="U814">
        <v>196.50359999999978</v>
      </c>
    </row>
    <row r="815" spans="1:21" x14ac:dyDescent="0.3">
      <c r="A815">
        <v>2366</v>
      </c>
      <c r="B815" t="s">
        <v>3399</v>
      </c>
      <c r="C815" s="1">
        <v>42442</v>
      </c>
      <c r="D815" s="1">
        <v>42447</v>
      </c>
      <c r="E815" t="s">
        <v>22</v>
      </c>
      <c r="F815" t="s">
        <v>3051</v>
      </c>
      <c r="G815" t="s">
        <v>3052</v>
      </c>
      <c r="H815" t="s">
        <v>37</v>
      </c>
      <c r="I815" t="s">
        <v>26</v>
      </c>
      <c r="J815" t="s">
        <v>1468</v>
      </c>
      <c r="K815" t="s">
        <v>123</v>
      </c>
      <c r="L815">
        <v>22980</v>
      </c>
      <c r="M815" t="s">
        <v>74</v>
      </c>
      <c r="N815" t="s">
        <v>1953</v>
      </c>
      <c r="O815" t="s">
        <v>31</v>
      </c>
      <c r="P815" t="s">
        <v>47</v>
      </c>
      <c r="Q815" t="s">
        <v>1954</v>
      </c>
      <c r="R815">
        <v>46</v>
      </c>
      <c r="S815">
        <v>4</v>
      </c>
      <c r="T815">
        <v>0</v>
      </c>
      <c r="U815">
        <v>20.7</v>
      </c>
    </row>
    <row r="816" spans="1:21" x14ac:dyDescent="0.3">
      <c r="A816">
        <v>2365</v>
      </c>
      <c r="B816" t="s">
        <v>3399</v>
      </c>
      <c r="C816" s="1">
        <v>42442</v>
      </c>
      <c r="D816" s="1">
        <v>42447</v>
      </c>
      <c r="E816" t="s">
        <v>22</v>
      </c>
      <c r="F816" t="s">
        <v>3051</v>
      </c>
      <c r="G816" t="s">
        <v>3052</v>
      </c>
      <c r="H816" t="s">
        <v>37</v>
      </c>
      <c r="I816" t="s">
        <v>26</v>
      </c>
      <c r="J816" t="s">
        <v>1468</v>
      </c>
      <c r="K816" t="s">
        <v>123</v>
      </c>
      <c r="L816">
        <v>22980</v>
      </c>
      <c r="M816" t="s">
        <v>74</v>
      </c>
      <c r="N816" t="s">
        <v>2898</v>
      </c>
      <c r="O816" t="s">
        <v>31</v>
      </c>
      <c r="P816" t="s">
        <v>205</v>
      </c>
      <c r="Q816" t="s">
        <v>2899</v>
      </c>
      <c r="R816">
        <v>160.32</v>
      </c>
      <c r="S816">
        <v>2</v>
      </c>
      <c r="T816">
        <v>0</v>
      </c>
      <c r="U816">
        <v>44.889600000000002</v>
      </c>
    </row>
    <row r="817" spans="1:21" x14ac:dyDescent="0.3">
      <c r="A817">
        <v>2347</v>
      </c>
      <c r="B817" t="s">
        <v>3398</v>
      </c>
      <c r="C817" s="1">
        <v>42442</v>
      </c>
      <c r="D817" s="1">
        <v>42447</v>
      </c>
      <c r="E817" t="s">
        <v>22</v>
      </c>
      <c r="F817" t="s">
        <v>1383</v>
      </c>
      <c r="G817" t="s">
        <v>1384</v>
      </c>
      <c r="H817" t="s">
        <v>25</v>
      </c>
      <c r="I817" t="s">
        <v>26</v>
      </c>
      <c r="J817" t="s">
        <v>1244</v>
      </c>
      <c r="K817" t="s">
        <v>28</v>
      </c>
      <c r="L817">
        <v>78207</v>
      </c>
      <c r="M817" t="s">
        <v>29</v>
      </c>
      <c r="N817" t="s">
        <v>1789</v>
      </c>
      <c r="O817" t="s">
        <v>31</v>
      </c>
      <c r="P817" t="s">
        <v>47</v>
      </c>
      <c r="Q817" t="s">
        <v>1790</v>
      </c>
      <c r="R817">
        <v>1.2719999999999998</v>
      </c>
      <c r="S817">
        <v>2</v>
      </c>
      <c r="T817">
        <v>0.8</v>
      </c>
      <c r="U817">
        <v>-2.1624000000000012</v>
      </c>
    </row>
    <row r="818" spans="1:21" x14ac:dyDescent="0.3">
      <c r="A818">
        <v>2346</v>
      </c>
      <c r="B818" t="s">
        <v>3398</v>
      </c>
      <c r="C818" s="1">
        <v>42442</v>
      </c>
      <c r="D818" s="1">
        <v>42447</v>
      </c>
      <c r="E818" t="s">
        <v>22</v>
      </c>
      <c r="F818" t="s">
        <v>1383</v>
      </c>
      <c r="G818" t="s">
        <v>1384</v>
      </c>
      <c r="H818" t="s">
        <v>25</v>
      </c>
      <c r="I818" t="s">
        <v>26</v>
      </c>
      <c r="J818" t="s">
        <v>1244</v>
      </c>
      <c r="K818" t="s">
        <v>28</v>
      </c>
      <c r="L818">
        <v>78207</v>
      </c>
      <c r="M818" t="s">
        <v>29</v>
      </c>
      <c r="N818" t="s">
        <v>214</v>
      </c>
      <c r="O818" t="s">
        <v>31</v>
      </c>
      <c r="P818" t="s">
        <v>32</v>
      </c>
      <c r="Q818" t="s">
        <v>215</v>
      </c>
      <c r="R818">
        <v>70.08</v>
      </c>
      <c r="S818">
        <v>5</v>
      </c>
      <c r="T818">
        <v>0.2</v>
      </c>
      <c r="U818">
        <v>24.527999999999995</v>
      </c>
    </row>
    <row r="819" spans="1:21" x14ac:dyDescent="0.3">
      <c r="A819">
        <v>152</v>
      </c>
      <c r="B819" t="s">
        <v>3395</v>
      </c>
      <c r="C819" s="1">
        <v>42442</v>
      </c>
      <c r="D819" s="1">
        <v>42445</v>
      </c>
      <c r="E819" t="s">
        <v>68</v>
      </c>
      <c r="F819" t="s">
        <v>2388</v>
      </c>
      <c r="G819" t="s">
        <v>2389</v>
      </c>
      <c r="H819" t="s">
        <v>37</v>
      </c>
      <c r="I819" t="s">
        <v>26</v>
      </c>
      <c r="J819" t="s">
        <v>210</v>
      </c>
      <c r="K819" t="s">
        <v>211</v>
      </c>
      <c r="L819">
        <v>85254</v>
      </c>
      <c r="M819" t="s">
        <v>64</v>
      </c>
      <c r="N819" t="s">
        <v>3396</v>
      </c>
      <c r="O819" t="s">
        <v>31</v>
      </c>
      <c r="P819" t="s">
        <v>205</v>
      </c>
      <c r="Q819" t="s">
        <v>3397</v>
      </c>
      <c r="R819">
        <v>157.91999999999999</v>
      </c>
      <c r="S819">
        <v>5</v>
      </c>
      <c r="T819">
        <v>0.2</v>
      </c>
      <c r="U819">
        <v>17.765999999999991</v>
      </c>
    </row>
    <row r="820" spans="1:21" x14ac:dyDescent="0.3">
      <c r="A820">
        <v>8480</v>
      </c>
      <c r="B820" t="s">
        <v>3392</v>
      </c>
      <c r="C820" s="1">
        <v>42441</v>
      </c>
      <c r="D820" s="1">
        <v>42445</v>
      </c>
      <c r="E820" t="s">
        <v>22</v>
      </c>
      <c r="F820" t="s">
        <v>1601</v>
      </c>
      <c r="G820" t="s">
        <v>1602</v>
      </c>
      <c r="H820" t="s">
        <v>25</v>
      </c>
      <c r="I820" t="s">
        <v>26</v>
      </c>
      <c r="J820" t="s">
        <v>62</v>
      </c>
      <c r="K820" t="s">
        <v>63</v>
      </c>
      <c r="L820">
        <v>90036</v>
      </c>
      <c r="M820" t="s">
        <v>64</v>
      </c>
      <c r="N820" t="s">
        <v>3393</v>
      </c>
      <c r="O820" t="s">
        <v>31</v>
      </c>
      <c r="P820" t="s">
        <v>32</v>
      </c>
      <c r="Q820" t="s">
        <v>3394</v>
      </c>
      <c r="R820">
        <v>19.98</v>
      </c>
      <c r="S820">
        <v>2</v>
      </c>
      <c r="T820">
        <v>0</v>
      </c>
      <c r="U820">
        <v>8.9909999999999997</v>
      </c>
    </row>
    <row r="821" spans="1:21" x14ac:dyDescent="0.3">
      <c r="A821">
        <v>5959</v>
      </c>
      <c r="B821" t="s">
        <v>3391</v>
      </c>
      <c r="C821" s="1">
        <v>42441</v>
      </c>
      <c r="D821" s="1">
        <v>42444</v>
      </c>
      <c r="E821" t="s">
        <v>59</v>
      </c>
      <c r="F821" t="s">
        <v>694</v>
      </c>
      <c r="G821" t="s">
        <v>695</v>
      </c>
      <c r="H821" t="s">
        <v>71</v>
      </c>
      <c r="I821" t="s">
        <v>26</v>
      </c>
      <c r="J821" t="s">
        <v>161</v>
      </c>
      <c r="K821" t="s">
        <v>63</v>
      </c>
      <c r="L821">
        <v>94109</v>
      </c>
      <c r="M821" t="s">
        <v>64</v>
      </c>
      <c r="N821" t="s">
        <v>1394</v>
      </c>
      <c r="O821" t="s">
        <v>31</v>
      </c>
      <c r="P821" t="s">
        <v>141</v>
      </c>
      <c r="Q821" t="s">
        <v>1395</v>
      </c>
      <c r="R821">
        <v>30.56</v>
      </c>
      <c r="S821">
        <v>4</v>
      </c>
      <c r="T821">
        <v>0</v>
      </c>
      <c r="U821">
        <v>14.974399999999999</v>
      </c>
    </row>
    <row r="822" spans="1:21" x14ac:dyDescent="0.3">
      <c r="A822">
        <v>5958</v>
      </c>
      <c r="B822" t="s">
        <v>3391</v>
      </c>
      <c r="C822" s="1">
        <v>42441</v>
      </c>
      <c r="D822" s="1">
        <v>42444</v>
      </c>
      <c r="E822" t="s">
        <v>59</v>
      </c>
      <c r="F822" t="s">
        <v>694</v>
      </c>
      <c r="G822" t="s">
        <v>695</v>
      </c>
      <c r="H822" t="s">
        <v>71</v>
      </c>
      <c r="I822" t="s">
        <v>26</v>
      </c>
      <c r="J822" t="s">
        <v>161</v>
      </c>
      <c r="K822" t="s">
        <v>63</v>
      </c>
      <c r="L822">
        <v>94109</v>
      </c>
      <c r="M822" t="s">
        <v>64</v>
      </c>
      <c r="N822" t="s">
        <v>1047</v>
      </c>
      <c r="O822" t="s">
        <v>31</v>
      </c>
      <c r="P822" t="s">
        <v>205</v>
      </c>
      <c r="Q822" t="s">
        <v>1048</v>
      </c>
      <c r="R822">
        <v>154.9</v>
      </c>
      <c r="S822">
        <v>5</v>
      </c>
      <c r="T822">
        <v>0</v>
      </c>
      <c r="U822">
        <v>40.274000000000001</v>
      </c>
    </row>
    <row r="823" spans="1:21" x14ac:dyDescent="0.3">
      <c r="A823">
        <v>5957</v>
      </c>
      <c r="B823" t="s">
        <v>3391</v>
      </c>
      <c r="C823" s="1">
        <v>42441</v>
      </c>
      <c r="D823" s="1">
        <v>42444</v>
      </c>
      <c r="E823" t="s">
        <v>59</v>
      </c>
      <c r="F823" t="s">
        <v>694</v>
      </c>
      <c r="G823" t="s">
        <v>695</v>
      </c>
      <c r="H823" t="s">
        <v>71</v>
      </c>
      <c r="I823" t="s">
        <v>26</v>
      </c>
      <c r="J823" t="s">
        <v>161</v>
      </c>
      <c r="K823" t="s">
        <v>63</v>
      </c>
      <c r="L823">
        <v>94109</v>
      </c>
      <c r="M823" t="s">
        <v>64</v>
      </c>
      <c r="N823" t="s">
        <v>2862</v>
      </c>
      <c r="O823" t="s">
        <v>31</v>
      </c>
      <c r="P823" t="s">
        <v>44</v>
      </c>
      <c r="Q823" t="s">
        <v>2863</v>
      </c>
      <c r="R823">
        <v>676.55</v>
      </c>
      <c r="S823">
        <v>5</v>
      </c>
      <c r="T823">
        <v>0</v>
      </c>
      <c r="U823">
        <v>6.7655000000000598</v>
      </c>
    </row>
    <row r="824" spans="1:21" x14ac:dyDescent="0.3">
      <c r="A824">
        <v>3607</v>
      </c>
      <c r="B824" t="s">
        <v>3390</v>
      </c>
      <c r="C824" s="1">
        <v>42441</v>
      </c>
      <c r="D824" s="1">
        <v>42445</v>
      </c>
      <c r="E824" t="s">
        <v>59</v>
      </c>
      <c r="F824" t="s">
        <v>2405</v>
      </c>
      <c r="G824" t="s">
        <v>2406</v>
      </c>
      <c r="H824" t="s">
        <v>25</v>
      </c>
      <c r="I824" t="s">
        <v>26</v>
      </c>
      <c r="J824" t="s">
        <v>331</v>
      </c>
      <c r="K824" t="s">
        <v>332</v>
      </c>
      <c r="L824">
        <v>10024</v>
      </c>
      <c r="M824" t="s">
        <v>54</v>
      </c>
      <c r="N824" t="s">
        <v>1888</v>
      </c>
      <c r="O824" t="s">
        <v>31</v>
      </c>
      <c r="P824" t="s">
        <v>141</v>
      </c>
      <c r="Q824" t="s">
        <v>142</v>
      </c>
      <c r="R824">
        <v>29.339999999999996</v>
      </c>
      <c r="S824">
        <v>3</v>
      </c>
      <c r="T824">
        <v>0</v>
      </c>
      <c r="U824">
        <v>13.496399999999998</v>
      </c>
    </row>
    <row r="825" spans="1:21" x14ac:dyDescent="0.3">
      <c r="A825">
        <v>804</v>
      </c>
      <c r="B825" t="s">
        <v>3389</v>
      </c>
      <c r="C825" s="1">
        <v>42441</v>
      </c>
      <c r="D825" s="1">
        <v>42446</v>
      </c>
      <c r="E825" t="s">
        <v>22</v>
      </c>
      <c r="F825" t="s">
        <v>1917</v>
      </c>
      <c r="G825" t="s">
        <v>1918</v>
      </c>
      <c r="H825" t="s">
        <v>71</v>
      </c>
      <c r="I825" t="s">
        <v>26</v>
      </c>
      <c r="J825" t="s">
        <v>2243</v>
      </c>
      <c r="K825" t="s">
        <v>139</v>
      </c>
      <c r="L825">
        <v>71203</v>
      </c>
      <c r="M825" t="s">
        <v>74</v>
      </c>
      <c r="N825" t="s">
        <v>3152</v>
      </c>
      <c r="O825" t="s">
        <v>31</v>
      </c>
      <c r="P825" t="s">
        <v>32</v>
      </c>
      <c r="Q825" t="s">
        <v>3153</v>
      </c>
      <c r="R825">
        <v>12.96</v>
      </c>
      <c r="S825">
        <v>2</v>
      </c>
      <c r="T825">
        <v>0</v>
      </c>
      <c r="U825">
        <v>6.2208000000000006</v>
      </c>
    </row>
    <row r="826" spans="1:21" x14ac:dyDescent="0.3">
      <c r="A826">
        <v>2760</v>
      </c>
      <c r="B826" t="s">
        <v>3387</v>
      </c>
      <c r="C826" s="1">
        <v>42440</v>
      </c>
      <c r="D826" s="1">
        <v>42444</v>
      </c>
      <c r="E826" t="s">
        <v>22</v>
      </c>
      <c r="F826" t="s">
        <v>1948</v>
      </c>
      <c r="G826" t="s">
        <v>1949</v>
      </c>
      <c r="H826" t="s">
        <v>37</v>
      </c>
      <c r="I826" t="s">
        <v>26</v>
      </c>
      <c r="J826" t="s">
        <v>532</v>
      </c>
      <c r="K826" t="s">
        <v>73</v>
      </c>
      <c r="L826">
        <v>31907</v>
      </c>
      <c r="M826" t="s">
        <v>74</v>
      </c>
      <c r="N826" t="s">
        <v>2949</v>
      </c>
      <c r="O826" t="s">
        <v>31</v>
      </c>
      <c r="P826" t="s">
        <v>44</v>
      </c>
      <c r="Q826" t="s">
        <v>2950</v>
      </c>
      <c r="R826">
        <v>481.32</v>
      </c>
      <c r="S826">
        <v>4</v>
      </c>
      <c r="T826">
        <v>0</v>
      </c>
      <c r="U826">
        <v>125.14319999999998</v>
      </c>
    </row>
    <row r="827" spans="1:21" x14ac:dyDescent="0.3">
      <c r="A827">
        <v>46</v>
      </c>
      <c r="B827" t="s">
        <v>3385</v>
      </c>
      <c r="C827" s="1">
        <v>42440</v>
      </c>
      <c r="D827" s="1">
        <v>42442</v>
      </c>
      <c r="E827" t="s">
        <v>68</v>
      </c>
      <c r="F827" t="s">
        <v>1873</v>
      </c>
      <c r="G827" t="s">
        <v>1874</v>
      </c>
      <c r="H827" t="s">
        <v>71</v>
      </c>
      <c r="I827" t="s">
        <v>26</v>
      </c>
      <c r="J827" t="s">
        <v>2988</v>
      </c>
      <c r="K827" t="s">
        <v>753</v>
      </c>
      <c r="L827">
        <v>55122</v>
      </c>
      <c r="M827" t="s">
        <v>29</v>
      </c>
      <c r="N827" t="s">
        <v>422</v>
      </c>
      <c r="O827" t="s">
        <v>31</v>
      </c>
      <c r="P827" t="s">
        <v>47</v>
      </c>
      <c r="Q827" t="s">
        <v>423</v>
      </c>
      <c r="R827">
        <v>17.46</v>
      </c>
      <c r="S827">
        <v>2</v>
      </c>
      <c r="T827">
        <v>0</v>
      </c>
      <c r="U827">
        <v>8.2061999999999991</v>
      </c>
    </row>
    <row r="828" spans="1:21" x14ac:dyDescent="0.3">
      <c r="A828">
        <v>9412</v>
      </c>
      <c r="B828" t="s">
        <v>3384</v>
      </c>
      <c r="C828" s="1">
        <v>42439</v>
      </c>
      <c r="D828" s="1">
        <v>42443</v>
      </c>
      <c r="E828" t="s">
        <v>59</v>
      </c>
      <c r="F828" t="s">
        <v>1354</v>
      </c>
      <c r="G828" t="s">
        <v>1355</v>
      </c>
      <c r="H828" t="s">
        <v>71</v>
      </c>
      <c r="I828" t="s">
        <v>26</v>
      </c>
      <c r="J828" t="s">
        <v>1107</v>
      </c>
      <c r="K828" t="s">
        <v>211</v>
      </c>
      <c r="L828">
        <v>85301</v>
      </c>
      <c r="M828" t="s">
        <v>64</v>
      </c>
      <c r="N828" t="s">
        <v>3144</v>
      </c>
      <c r="O828" t="s">
        <v>31</v>
      </c>
      <c r="P828" t="s">
        <v>44</v>
      </c>
      <c r="Q828" t="s">
        <v>3145</v>
      </c>
      <c r="R828">
        <v>104.69600000000001</v>
      </c>
      <c r="S828">
        <v>1</v>
      </c>
      <c r="T828">
        <v>0.2</v>
      </c>
      <c r="U828">
        <v>6.5434999999999981</v>
      </c>
    </row>
    <row r="829" spans="1:21" x14ac:dyDescent="0.3">
      <c r="A829">
        <v>6014</v>
      </c>
      <c r="B829" t="s">
        <v>3380</v>
      </c>
      <c r="C829" s="1">
        <v>42439</v>
      </c>
      <c r="D829" s="1">
        <v>42440</v>
      </c>
      <c r="E829" t="s">
        <v>68</v>
      </c>
      <c r="F829" t="s">
        <v>1961</v>
      </c>
      <c r="G829" t="s">
        <v>1962</v>
      </c>
      <c r="H829" t="s">
        <v>37</v>
      </c>
      <c r="I829" t="s">
        <v>26</v>
      </c>
      <c r="J829" t="s">
        <v>62</v>
      </c>
      <c r="K829" t="s">
        <v>63</v>
      </c>
      <c r="L829">
        <v>90008</v>
      </c>
      <c r="M829" t="s">
        <v>64</v>
      </c>
      <c r="N829" t="s">
        <v>2521</v>
      </c>
      <c r="O829" t="s">
        <v>31</v>
      </c>
      <c r="P829" t="s">
        <v>32</v>
      </c>
      <c r="Q829" t="s">
        <v>2522</v>
      </c>
      <c r="R829">
        <v>14.9</v>
      </c>
      <c r="S829">
        <v>5</v>
      </c>
      <c r="T829">
        <v>0</v>
      </c>
      <c r="U829">
        <v>7.1519999999999992</v>
      </c>
    </row>
    <row r="830" spans="1:21" x14ac:dyDescent="0.3">
      <c r="A830">
        <v>8335</v>
      </c>
      <c r="B830" t="s">
        <v>3372</v>
      </c>
      <c r="C830" s="1">
        <v>42438</v>
      </c>
      <c r="D830" s="1">
        <v>42441</v>
      </c>
      <c r="E830" t="s">
        <v>68</v>
      </c>
      <c r="F830" t="s">
        <v>1453</v>
      </c>
      <c r="G830" t="s">
        <v>1454</v>
      </c>
      <c r="H830" t="s">
        <v>25</v>
      </c>
      <c r="I830" t="s">
        <v>26</v>
      </c>
      <c r="J830" t="s">
        <v>3373</v>
      </c>
      <c r="K830" t="s">
        <v>1040</v>
      </c>
      <c r="L830">
        <v>1810</v>
      </c>
      <c r="M830" t="s">
        <v>54</v>
      </c>
      <c r="N830" t="s">
        <v>86</v>
      </c>
      <c r="O830" t="s">
        <v>31</v>
      </c>
      <c r="P830" t="s">
        <v>47</v>
      </c>
      <c r="Q830" t="s">
        <v>2989</v>
      </c>
      <c r="R830">
        <v>51.8</v>
      </c>
      <c r="S830">
        <v>4</v>
      </c>
      <c r="T830">
        <v>0</v>
      </c>
      <c r="U830">
        <v>23.309999999999995</v>
      </c>
    </row>
    <row r="831" spans="1:21" x14ac:dyDescent="0.3">
      <c r="A831">
        <v>8334</v>
      </c>
      <c r="B831" t="s">
        <v>3372</v>
      </c>
      <c r="C831" s="1">
        <v>42438</v>
      </c>
      <c r="D831" s="1">
        <v>42441</v>
      </c>
      <c r="E831" t="s">
        <v>68</v>
      </c>
      <c r="F831" t="s">
        <v>1453</v>
      </c>
      <c r="G831" t="s">
        <v>1454</v>
      </c>
      <c r="H831" t="s">
        <v>25</v>
      </c>
      <c r="I831" t="s">
        <v>26</v>
      </c>
      <c r="J831" t="s">
        <v>3373</v>
      </c>
      <c r="K831" t="s">
        <v>1040</v>
      </c>
      <c r="L831">
        <v>1810</v>
      </c>
      <c r="M831" t="s">
        <v>54</v>
      </c>
      <c r="N831" t="s">
        <v>3058</v>
      </c>
      <c r="O831" t="s">
        <v>31</v>
      </c>
      <c r="P831" t="s">
        <v>32</v>
      </c>
      <c r="Q831" t="s">
        <v>3059</v>
      </c>
      <c r="R831">
        <v>17.940000000000001</v>
      </c>
      <c r="S831">
        <v>3</v>
      </c>
      <c r="T831">
        <v>0</v>
      </c>
      <c r="U831">
        <v>8.7906000000000013</v>
      </c>
    </row>
    <row r="832" spans="1:21" x14ac:dyDescent="0.3">
      <c r="A832">
        <v>8332</v>
      </c>
      <c r="B832" t="s">
        <v>3372</v>
      </c>
      <c r="C832" s="1">
        <v>42438</v>
      </c>
      <c r="D832" s="1">
        <v>42441</v>
      </c>
      <c r="E832" t="s">
        <v>68</v>
      </c>
      <c r="F832" t="s">
        <v>1453</v>
      </c>
      <c r="G832" t="s">
        <v>1454</v>
      </c>
      <c r="H832" t="s">
        <v>25</v>
      </c>
      <c r="I832" t="s">
        <v>26</v>
      </c>
      <c r="J832" t="s">
        <v>3373</v>
      </c>
      <c r="K832" t="s">
        <v>1040</v>
      </c>
      <c r="L832">
        <v>1810</v>
      </c>
      <c r="M832" t="s">
        <v>54</v>
      </c>
      <c r="N832" t="s">
        <v>1166</v>
      </c>
      <c r="O832" t="s">
        <v>31</v>
      </c>
      <c r="P832" t="s">
        <v>44</v>
      </c>
      <c r="Q832" t="s">
        <v>1167</v>
      </c>
      <c r="R832">
        <v>11.21</v>
      </c>
      <c r="S832">
        <v>1</v>
      </c>
      <c r="T832">
        <v>0</v>
      </c>
      <c r="U832">
        <v>3.3629999999999995</v>
      </c>
    </row>
    <row r="833" spans="1:21" x14ac:dyDescent="0.3">
      <c r="A833">
        <v>8813</v>
      </c>
      <c r="B833" t="s">
        <v>3369</v>
      </c>
      <c r="C833" s="1">
        <v>42437</v>
      </c>
      <c r="D833" s="1">
        <v>42442</v>
      </c>
      <c r="E833" t="s">
        <v>22</v>
      </c>
      <c r="F833" t="s">
        <v>1148</v>
      </c>
      <c r="G833" t="s">
        <v>1149</v>
      </c>
      <c r="H833" t="s">
        <v>71</v>
      </c>
      <c r="I833" t="s">
        <v>26</v>
      </c>
      <c r="J833" t="s">
        <v>783</v>
      </c>
      <c r="K833" t="s">
        <v>245</v>
      </c>
      <c r="L833">
        <v>49201</v>
      </c>
      <c r="M833" t="s">
        <v>29</v>
      </c>
      <c r="N833" t="s">
        <v>1482</v>
      </c>
      <c r="O833" t="s">
        <v>31</v>
      </c>
      <c r="P833" t="s">
        <v>56</v>
      </c>
      <c r="Q833" t="s">
        <v>1483</v>
      </c>
      <c r="R833">
        <v>13.899999999999999</v>
      </c>
      <c r="S833">
        <v>5</v>
      </c>
      <c r="T833">
        <v>0</v>
      </c>
      <c r="U833">
        <v>3.7529999999999997</v>
      </c>
    </row>
    <row r="834" spans="1:21" x14ac:dyDescent="0.3">
      <c r="A834">
        <v>8812</v>
      </c>
      <c r="B834" t="s">
        <v>3369</v>
      </c>
      <c r="C834" s="1">
        <v>42437</v>
      </c>
      <c r="D834" s="1">
        <v>42442</v>
      </c>
      <c r="E834" t="s">
        <v>22</v>
      </c>
      <c r="F834" t="s">
        <v>1148</v>
      </c>
      <c r="G834" t="s">
        <v>1149</v>
      </c>
      <c r="H834" t="s">
        <v>71</v>
      </c>
      <c r="I834" t="s">
        <v>26</v>
      </c>
      <c r="J834" t="s">
        <v>783</v>
      </c>
      <c r="K834" t="s">
        <v>245</v>
      </c>
      <c r="L834">
        <v>49201</v>
      </c>
      <c r="M834" t="s">
        <v>29</v>
      </c>
      <c r="N834" t="s">
        <v>3305</v>
      </c>
      <c r="O834" t="s">
        <v>31</v>
      </c>
      <c r="P834" t="s">
        <v>205</v>
      </c>
      <c r="Q834" t="s">
        <v>3306</v>
      </c>
      <c r="R834">
        <v>207.14400000000001</v>
      </c>
      <c r="S834">
        <v>3</v>
      </c>
      <c r="T834">
        <v>0.1</v>
      </c>
      <c r="U834">
        <v>48.333599999999976</v>
      </c>
    </row>
    <row r="835" spans="1:21" x14ac:dyDescent="0.3">
      <c r="A835">
        <v>8508</v>
      </c>
      <c r="B835" t="s">
        <v>3368</v>
      </c>
      <c r="C835" s="1">
        <v>42437</v>
      </c>
      <c r="D835" s="1">
        <v>42441</v>
      </c>
      <c r="E835" t="s">
        <v>22</v>
      </c>
      <c r="F835" t="s">
        <v>3060</v>
      </c>
      <c r="G835" t="s">
        <v>3061</v>
      </c>
      <c r="H835" t="s">
        <v>37</v>
      </c>
      <c r="I835" t="s">
        <v>26</v>
      </c>
      <c r="J835" t="s">
        <v>470</v>
      </c>
      <c r="K835" t="s">
        <v>28</v>
      </c>
      <c r="L835">
        <v>75217</v>
      </c>
      <c r="M835" t="s">
        <v>29</v>
      </c>
      <c r="N835" t="s">
        <v>1905</v>
      </c>
      <c r="O835" t="s">
        <v>31</v>
      </c>
      <c r="P835" t="s">
        <v>141</v>
      </c>
      <c r="Q835" t="s">
        <v>1906</v>
      </c>
      <c r="R835">
        <v>146.352</v>
      </c>
      <c r="S835">
        <v>3</v>
      </c>
      <c r="T835">
        <v>0.2</v>
      </c>
      <c r="U835">
        <v>49.393799999999992</v>
      </c>
    </row>
    <row r="836" spans="1:21" x14ac:dyDescent="0.3">
      <c r="A836">
        <v>8506</v>
      </c>
      <c r="B836" t="s">
        <v>3368</v>
      </c>
      <c r="C836" s="1">
        <v>42437</v>
      </c>
      <c r="D836" s="1">
        <v>42441</v>
      </c>
      <c r="E836" t="s">
        <v>22</v>
      </c>
      <c r="F836" t="s">
        <v>3060</v>
      </c>
      <c r="G836" t="s">
        <v>3061</v>
      </c>
      <c r="H836" t="s">
        <v>37</v>
      </c>
      <c r="I836" t="s">
        <v>26</v>
      </c>
      <c r="J836" t="s">
        <v>470</v>
      </c>
      <c r="K836" t="s">
        <v>28</v>
      </c>
      <c r="L836">
        <v>75217</v>
      </c>
      <c r="M836" t="s">
        <v>29</v>
      </c>
      <c r="N836" t="s">
        <v>2235</v>
      </c>
      <c r="O836" t="s">
        <v>31</v>
      </c>
      <c r="P836" t="s">
        <v>47</v>
      </c>
      <c r="Q836" t="s">
        <v>2236</v>
      </c>
      <c r="R836">
        <v>8.8559999999999981</v>
      </c>
      <c r="S836">
        <v>9</v>
      </c>
      <c r="T836">
        <v>0.8</v>
      </c>
      <c r="U836">
        <v>-14.169600000000003</v>
      </c>
    </row>
    <row r="837" spans="1:21" x14ac:dyDescent="0.3">
      <c r="A837">
        <v>7236</v>
      </c>
      <c r="B837" t="s">
        <v>3367</v>
      </c>
      <c r="C837" s="1">
        <v>42437</v>
      </c>
      <c r="D837" s="1">
        <v>42441</v>
      </c>
      <c r="E837" t="s">
        <v>22</v>
      </c>
      <c r="F837" t="s">
        <v>2919</v>
      </c>
      <c r="G837" t="s">
        <v>2920</v>
      </c>
      <c r="H837" t="s">
        <v>25</v>
      </c>
      <c r="I837" t="s">
        <v>26</v>
      </c>
      <c r="J837" t="s">
        <v>331</v>
      </c>
      <c r="K837" t="s">
        <v>332</v>
      </c>
      <c r="L837">
        <v>10011</v>
      </c>
      <c r="M837" t="s">
        <v>54</v>
      </c>
      <c r="N837" t="s">
        <v>1749</v>
      </c>
      <c r="O837" t="s">
        <v>31</v>
      </c>
      <c r="P837" t="s">
        <v>47</v>
      </c>
      <c r="Q837" t="s">
        <v>1750</v>
      </c>
      <c r="R837">
        <v>69.456000000000003</v>
      </c>
      <c r="S837">
        <v>2</v>
      </c>
      <c r="T837">
        <v>0.2</v>
      </c>
      <c r="U837">
        <v>22.573199999999996</v>
      </c>
    </row>
    <row r="838" spans="1:21" x14ac:dyDescent="0.3">
      <c r="A838">
        <v>7235</v>
      </c>
      <c r="B838" t="s">
        <v>3367</v>
      </c>
      <c r="C838" s="1">
        <v>42437</v>
      </c>
      <c r="D838" s="1">
        <v>42441</v>
      </c>
      <c r="E838" t="s">
        <v>22</v>
      </c>
      <c r="F838" t="s">
        <v>2919</v>
      </c>
      <c r="G838" t="s">
        <v>2920</v>
      </c>
      <c r="H838" t="s">
        <v>25</v>
      </c>
      <c r="I838" t="s">
        <v>26</v>
      </c>
      <c r="J838" t="s">
        <v>331</v>
      </c>
      <c r="K838" t="s">
        <v>332</v>
      </c>
      <c r="L838">
        <v>10011</v>
      </c>
      <c r="M838" t="s">
        <v>54</v>
      </c>
      <c r="N838" t="s">
        <v>1768</v>
      </c>
      <c r="O838" t="s">
        <v>31</v>
      </c>
      <c r="P838" t="s">
        <v>32</v>
      </c>
      <c r="Q838" t="s">
        <v>1769</v>
      </c>
      <c r="R838">
        <v>12.96</v>
      </c>
      <c r="S838">
        <v>2</v>
      </c>
      <c r="T838">
        <v>0</v>
      </c>
      <c r="U838">
        <v>6.3504000000000005</v>
      </c>
    </row>
    <row r="839" spans="1:21" x14ac:dyDescent="0.3">
      <c r="A839">
        <v>6418</v>
      </c>
      <c r="B839" t="s">
        <v>3366</v>
      </c>
      <c r="C839" s="1">
        <v>42437</v>
      </c>
      <c r="D839" s="1">
        <v>42441</v>
      </c>
      <c r="E839" t="s">
        <v>22</v>
      </c>
      <c r="F839" t="s">
        <v>1506</v>
      </c>
      <c r="G839" t="s">
        <v>1507</v>
      </c>
      <c r="H839" t="s">
        <v>25</v>
      </c>
      <c r="I839" t="s">
        <v>26</v>
      </c>
      <c r="J839" t="s">
        <v>52</v>
      </c>
      <c r="K839" t="s">
        <v>53</v>
      </c>
      <c r="L839">
        <v>19120</v>
      </c>
      <c r="M839" t="s">
        <v>54</v>
      </c>
      <c r="N839" t="s">
        <v>3113</v>
      </c>
      <c r="O839" t="s">
        <v>31</v>
      </c>
      <c r="P839" t="s">
        <v>97</v>
      </c>
      <c r="Q839" t="s">
        <v>3114</v>
      </c>
      <c r="R839">
        <v>5.9840000000000009</v>
      </c>
      <c r="S839">
        <v>2</v>
      </c>
      <c r="T839">
        <v>0.2</v>
      </c>
      <c r="U839">
        <v>-1.3463999999999998</v>
      </c>
    </row>
    <row r="840" spans="1:21" x14ac:dyDescent="0.3">
      <c r="A840">
        <v>1705</v>
      </c>
      <c r="B840" t="s">
        <v>3365</v>
      </c>
      <c r="C840" s="1">
        <v>42437</v>
      </c>
      <c r="D840" s="1">
        <v>42437</v>
      </c>
      <c r="E840" t="s">
        <v>480</v>
      </c>
      <c r="F840" t="s">
        <v>1254</v>
      </c>
      <c r="G840" t="s">
        <v>1255</v>
      </c>
      <c r="H840" t="s">
        <v>25</v>
      </c>
      <c r="I840" t="s">
        <v>26</v>
      </c>
      <c r="J840" t="s">
        <v>1107</v>
      </c>
      <c r="K840" t="s">
        <v>211</v>
      </c>
      <c r="L840">
        <v>85301</v>
      </c>
      <c r="M840" t="s">
        <v>64</v>
      </c>
      <c r="N840" t="s">
        <v>212</v>
      </c>
      <c r="O840" t="s">
        <v>31</v>
      </c>
      <c r="P840" t="s">
        <v>47</v>
      </c>
      <c r="Q840" t="s">
        <v>213</v>
      </c>
      <c r="R840">
        <v>9.7020000000000017</v>
      </c>
      <c r="S840">
        <v>3</v>
      </c>
      <c r="T840">
        <v>0.7</v>
      </c>
      <c r="U840">
        <v>-7.1147999999999989</v>
      </c>
    </row>
    <row r="841" spans="1:21" x14ac:dyDescent="0.3">
      <c r="A841">
        <v>8983</v>
      </c>
      <c r="B841" t="s">
        <v>3360</v>
      </c>
      <c r="C841" s="1">
        <v>42435</v>
      </c>
      <c r="D841" s="1">
        <v>42441</v>
      </c>
      <c r="E841" t="s">
        <v>22</v>
      </c>
      <c r="F841" t="s">
        <v>2879</v>
      </c>
      <c r="G841" t="s">
        <v>2880</v>
      </c>
      <c r="H841" t="s">
        <v>25</v>
      </c>
      <c r="I841" t="s">
        <v>26</v>
      </c>
      <c r="J841" t="s">
        <v>476</v>
      </c>
      <c r="K841" t="s">
        <v>39</v>
      </c>
      <c r="L841">
        <v>60623</v>
      </c>
      <c r="M841" t="s">
        <v>29</v>
      </c>
      <c r="N841" t="s">
        <v>2231</v>
      </c>
      <c r="O841" t="s">
        <v>31</v>
      </c>
      <c r="P841" t="s">
        <v>47</v>
      </c>
      <c r="Q841" t="s">
        <v>2232</v>
      </c>
      <c r="R841">
        <v>1.7279999999999998</v>
      </c>
      <c r="S841">
        <v>4</v>
      </c>
      <c r="T841">
        <v>0.8</v>
      </c>
      <c r="U841">
        <v>-2.764800000000001</v>
      </c>
    </row>
    <row r="842" spans="1:21" x14ac:dyDescent="0.3">
      <c r="A842">
        <v>8982</v>
      </c>
      <c r="B842" t="s">
        <v>3360</v>
      </c>
      <c r="C842" s="1">
        <v>42435</v>
      </c>
      <c r="D842" s="1">
        <v>42441</v>
      </c>
      <c r="E842" t="s">
        <v>22</v>
      </c>
      <c r="F842" t="s">
        <v>2879</v>
      </c>
      <c r="G842" t="s">
        <v>2880</v>
      </c>
      <c r="H842" t="s">
        <v>25</v>
      </c>
      <c r="I842" t="s">
        <v>26</v>
      </c>
      <c r="J842" t="s">
        <v>476</v>
      </c>
      <c r="K842" t="s">
        <v>39</v>
      </c>
      <c r="L842">
        <v>60623</v>
      </c>
      <c r="M842" t="s">
        <v>29</v>
      </c>
      <c r="N842" t="s">
        <v>1402</v>
      </c>
      <c r="O842" t="s">
        <v>31</v>
      </c>
      <c r="P842" t="s">
        <v>205</v>
      </c>
      <c r="Q842" t="s">
        <v>1403</v>
      </c>
      <c r="R842">
        <v>2.3339999999999996</v>
      </c>
      <c r="S842">
        <v>3</v>
      </c>
      <c r="T842">
        <v>0.8</v>
      </c>
      <c r="U842">
        <v>-6.3018000000000001</v>
      </c>
    </row>
    <row r="843" spans="1:21" x14ac:dyDescent="0.3">
      <c r="A843">
        <v>8444</v>
      </c>
      <c r="B843" t="s">
        <v>3359</v>
      </c>
      <c r="C843" s="1">
        <v>42435</v>
      </c>
      <c r="D843" s="1">
        <v>42439</v>
      </c>
      <c r="E843" t="s">
        <v>22</v>
      </c>
      <c r="F843" t="s">
        <v>2877</v>
      </c>
      <c r="G843" t="s">
        <v>2878</v>
      </c>
      <c r="H843" t="s">
        <v>37</v>
      </c>
      <c r="I843" t="s">
        <v>26</v>
      </c>
      <c r="J843" t="s">
        <v>52</v>
      </c>
      <c r="K843" t="s">
        <v>53</v>
      </c>
      <c r="L843">
        <v>19120</v>
      </c>
      <c r="M843" t="s">
        <v>54</v>
      </c>
      <c r="N843" t="s">
        <v>1957</v>
      </c>
      <c r="O843" t="s">
        <v>31</v>
      </c>
      <c r="P843" t="s">
        <v>47</v>
      </c>
      <c r="Q843" t="s">
        <v>1958</v>
      </c>
      <c r="R843">
        <v>2.0430000000000001</v>
      </c>
      <c r="S843">
        <v>1</v>
      </c>
      <c r="T843">
        <v>0.7</v>
      </c>
      <c r="U843">
        <v>-1.4981999999999998</v>
      </c>
    </row>
    <row r="844" spans="1:21" x14ac:dyDescent="0.3">
      <c r="A844">
        <v>920</v>
      </c>
      <c r="B844" t="s">
        <v>3358</v>
      </c>
      <c r="C844" s="1">
        <v>42434</v>
      </c>
      <c r="D844" s="1">
        <v>42440</v>
      </c>
      <c r="E844" t="s">
        <v>22</v>
      </c>
      <c r="F844" t="s">
        <v>1494</v>
      </c>
      <c r="G844" t="s">
        <v>1495</v>
      </c>
      <c r="H844" t="s">
        <v>71</v>
      </c>
      <c r="I844" t="s">
        <v>26</v>
      </c>
      <c r="J844" t="s">
        <v>470</v>
      </c>
      <c r="K844" t="s">
        <v>28</v>
      </c>
      <c r="L844">
        <v>75220</v>
      </c>
      <c r="M844" t="s">
        <v>29</v>
      </c>
      <c r="N844" t="s">
        <v>409</v>
      </c>
      <c r="O844" t="s">
        <v>31</v>
      </c>
      <c r="P844" t="s">
        <v>44</v>
      </c>
      <c r="Q844" t="s">
        <v>410</v>
      </c>
      <c r="R844">
        <v>12.991999999999999</v>
      </c>
      <c r="S844">
        <v>1</v>
      </c>
      <c r="T844">
        <v>0.2</v>
      </c>
      <c r="U844">
        <v>-0.81199999999999983</v>
      </c>
    </row>
    <row r="845" spans="1:21" x14ac:dyDescent="0.3">
      <c r="A845">
        <v>919</v>
      </c>
      <c r="B845" t="s">
        <v>3358</v>
      </c>
      <c r="C845" s="1">
        <v>42434</v>
      </c>
      <c r="D845" s="1">
        <v>42440</v>
      </c>
      <c r="E845" t="s">
        <v>22</v>
      </c>
      <c r="F845" t="s">
        <v>1494</v>
      </c>
      <c r="G845" t="s">
        <v>1495</v>
      </c>
      <c r="H845" t="s">
        <v>71</v>
      </c>
      <c r="I845" t="s">
        <v>26</v>
      </c>
      <c r="J845" t="s">
        <v>470</v>
      </c>
      <c r="K845" t="s">
        <v>28</v>
      </c>
      <c r="L845">
        <v>75220</v>
      </c>
      <c r="M845" t="s">
        <v>29</v>
      </c>
      <c r="N845" t="s">
        <v>1156</v>
      </c>
      <c r="O845" t="s">
        <v>31</v>
      </c>
      <c r="P845" t="s">
        <v>141</v>
      </c>
      <c r="Q845" t="s">
        <v>1157</v>
      </c>
      <c r="R845">
        <v>149.352</v>
      </c>
      <c r="S845">
        <v>3</v>
      </c>
      <c r="T845">
        <v>0.2</v>
      </c>
      <c r="U845">
        <v>50.40629999999998</v>
      </c>
    </row>
    <row r="846" spans="1:21" x14ac:dyDescent="0.3">
      <c r="A846">
        <v>4215</v>
      </c>
      <c r="B846" t="s">
        <v>3356</v>
      </c>
      <c r="C846" s="1">
        <v>42433</v>
      </c>
      <c r="D846" s="1">
        <v>42437</v>
      </c>
      <c r="E846" t="s">
        <v>22</v>
      </c>
      <c r="F846" t="s">
        <v>1426</v>
      </c>
      <c r="G846" t="s">
        <v>1427</v>
      </c>
      <c r="H846" t="s">
        <v>25</v>
      </c>
      <c r="I846" t="s">
        <v>26</v>
      </c>
      <c r="J846" t="s">
        <v>1455</v>
      </c>
      <c r="K846" t="s">
        <v>287</v>
      </c>
      <c r="L846">
        <v>46544</v>
      </c>
      <c r="M846" t="s">
        <v>29</v>
      </c>
      <c r="N846" t="s">
        <v>1362</v>
      </c>
      <c r="O846" t="s">
        <v>31</v>
      </c>
      <c r="P846" t="s">
        <v>47</v>
      </c>
      <c r="Q846" t="s">
        <v>1363</v>
      </c>
      <c r="R846">
        <v>128.39999999999998</v>
      </c>
      <c r="S846">
        <v>3</v>
      </c>
      <c r="T846">
        <v>0</v>
      </c>
      <c r="U846">
        <v>64.199999999999989</v>
      </c>
    </row>
    <row r="847" spans="1:21" x14ac:dyDescent="0.3">
      <c r="A847">
        <v>3265</v>
      </c>
      <c r="B847" t="s">
        <v>3355</v>
      </c>
      <c r="C847" s="1">
        <v>42433</v>
      </c>
      <c r="D847" s="1">
        <v>42437</v>
      </c>
      <c r="E847" t="s">
        <v>59</v>
      </c>
      <c r="F847" t="s">
        <v>1314</v>
      </c>
      <c r="G847" t="s">
        <v>1315</v>
      </c>
      <c r="H847" t="s">
        <v>71</v>
      </c>
      <c r="I847" t="s">
        <v>26</v>
      </c>
      <c r="J847" t="s">
        <v>272</v>
      </c>
      <c r="K847" t="s">
        <v>273</v>
      </c>
      <c r="L847">
        <v>33180</v>
      </c>
      <c r="M847" t="s">
        <v>74</v>
      </c>
      <c r="N847" t="s">
        <v>1054</v>
      </c>
      <c r="O847" t="s">
        <v>31</v>
      </c>
      <c r="P847" t="s">
        <v>41</v>
      </c>
      <c r="Q847" t="s">
        <v>1055</v>
      </c>
      <c r="R847">
        <v>10.08</v>
      </c>
      <c r="S847">
        <v>4</v>
      </c>
      <c r="T847">
        <v>0.2</v>
      </c>
      <c r="U847">
        <v>3.528</v>
      </c>
    </row>
    <row r="848" spans="1:21" x14ac:dyDescent="0.3">
      <c r="A848">
        <v>2607</v>
      </c>
      <c r="B848" t="s">
        <v>3352</v>
      </c>
      <c r="C848" s="1">
        <v>42433</v>
      </c>
      <c r="D848" s="1">
        <v>42439</v>
      </c>
      <c r="E848" t="s">
        <v>22</v>
      </c>
      <c r="F848" t="s">
        <v>2426</v>
      </c>
      <c r="G848" t="s">
        <v>2427</v>
      </c>
      <c r="H848" t="s">
        <v>37</v>
      </c>
      <c r="I848" t="s">
        <v>26</v>
      </c>
      <c r="J848" t="s">
        <v>320</v>
      </c>
      <c r="K848" t="s">
        <v>63</v>
      </c>
      <c r="L848">
        <v>92024</v>
      </c>
      <c r="M848" t="s">
        <v>64</v>
      </c>
      <c r="N848" t="s">
        <v>3353</v>
      </c>
      <c r="O848" t="s">
        <v>31</v>
      </c>
      <c r="P848" t="s">
        <v>56</v>
      </c>
      <c r="Q848" t="s">
        <v>3354</v>
      </c>
      <c r="R848">
        <v>16.989999999999998</v>
      </c>
      <c r="S848">
        <v>1</v>
      </c>
      <c r="T848">
        <v>0</v>
      </c>
      <c r="U848">
        <v>4.9270999999999976</v>
      </c>
    </row>
    <row r="849" spans="1:21" x14ac:dyDescent="0.3">
      <c r="A849">
        <v>5200</v>
      </c>
      <c r="B849" t="s">
        <v>3350</v>
      </c>
      <c r="C849" s="1">
        <v>42432</v>
      </c>
      <c r="D849" s="1">
        <v>42437</v>
      </c>
      <c r="E849" t="s">
        <v>22</v>
      </c>
      <c r="F849" t="s">
        <v>1010</v>
      </c>
      <c r="G849" t="s">
        <v>1011</v>
      </c>
      <c r="H849" t="s">
        <v>25</v>
      </c>
      <c r="I849" t="s">
        <v>26</v>
      </c>
      <c r="J849" t="s">
        <v>3351</v>
      </c>
      <c r="K849" t="s">
        <v>28</v>
      </c>
      <c r="L849">
        <v>78664</v>
      </c>
      <c r="M849" t="s">
        <v>29</v>
      </c>
      <c r="N849" t="s">
        <v>1117</v>
      </c>
      <c r="O849" t="s">
        <v>31</v>
      </c>
      <c r="P849" t="s">
        <v>97</v>
      </c>
      <c r="Q849" t="s">
        <v>1118</v>
      </c>
      <c r="R849">
        <v>2.3039999999999998</v>
      </c>
      <c r="S849">
        <v>1</v>
      </c>
      <c r="T849">
        <v>0.2</v>
      </c>
      <c r="U849">
        <v>0.77759999999999996</v>
      </c>
    </row>
    <row r="850" spans="1:21" x14ac:dyDescent="0.3">
      <c r="A850">
        <v>5199</v>
      </c>
      <c r="B850" t="s">
        <v>3350</v>
      </c>
      <c r="C850" s="1">
        <v>42432</v>
      </c>
      <c r="D850" s="1">
        <v>42437</v>
      </c>
      <c r="E850" t="s">
        <v>22</v>
      </c>
      <c r="F850" t="s">
        <v>1010</v>
      </c>
      <c r="G850" t="s">
        <v>1011</v>
      </c>
      <c r="H850" t="s">
        <v>25</v>
      </c>
      <c r="I850" t="s">
        <v>26</v>
      </c>
      <c r="J850" t="s">
        <v>3351</v>
      </c>
      <c r="K850" t="s">
        <v>28</v>
      </c>
      <c r="L850">
        <v>78664</v>
      </c>
      <c r="M850" t="s">
        <v>29</v>
      </c>
      <c r="N850" t="s">
        <v>1629</v>
      </c>
      <c r="O850" t="s">
        <v>31</v>
      </c>
      <c r="P850" t="s">
        <v>460</v>
      </c>
      <c r="Q850" t="s">
        <v>1630</v>
      </c>
      <c r="R850">
        <v>3930.0720000000001</v>
      </c>
      <c r="S850">
        <v>3</v>
      </c>
      <c r="T850">
        <v>0.2</v>
      </c>
      <c r="U850">
        <v>-786.01440000000025</v>
      </c>
    </row>
    <row r="851" spans="1:21" x14ac:dyDescent="0.3">
      <c r="A851">
        <v>4748</v>
      </c>
      <c r="B851" t="s">
        <v>3349</v>
      </c>
      <c r="C851" s="1">
        <v>42432</v>
      </c>
      <c r="D851" s="1">
        <v>42432</v>
      </c>
      <c r="E851" t="s">
        <v>480</v>
      </c>
      <c r="F851" t="s">
        <v>1181</v>
      </c>
      <c r="G851" t="s">
        <v>1182</v>
      </c>
      <c r="H851" t="s">
        <v>71</v>
      </c>
      <c r="I851" t="s">
        <v>26</v>
      </c>
      <c r="J851" t="s">
        <v>161</v>
      </c>
      <c r="K851" t="s">
        <v>63</v>
      </c>
      <c r="L851">
        <v>94110</v>
      </c>
      <c r="M851" t="s">
        <v>64</v>
      </c>
      <c r="N851" t="s">
        <v>3047</v>
      </c>
      <c r="O851" t="s">
        <v>31</v>
      </c>
      <c r="P851" t="s">
        <v>460</v>
      </c>
      <c r="Q851" t="s">
        <v>3048</v>
      </c>
      <c r="R851">
        <v>25.349999999999998</v>
      </c>
      <c r="S851">
        <v>3</v>
      </c>
      <c r="T851">
        <v>0</v>
      </c>
      <c r="U851">
        <v>7.6049999999999978</v>
      </c>
    </row>
    <row r="852" spans="1:21" x14ac:dyDescent="0.3">
      <c r="A852">
        <v>4005</v>
      </c>
      <c r="B852" t="s">
        <v>3346</v>
      </c>
      <c r="C852" s="1">
        <v>42432</v>
      </c>
      <c r="D852" s="1">
        <v>42437</v>
      </c>
      <c r="E852" t="s">
        <v>22</v>
      </c>
      <c r="F852" t="s">
        <v>1859</v>
      </c>
      <c r="G852" t="s">
        <v>1860</v>
      </c>
      <c r="H852" t="s">
        <v>25</v>
      </c>
      <c r="I852" t="s">
        <v>26</v>
      </c>
      <c r="J852" t="s">
        <v>1244</v>
      </c>
      <c r="K852" t="s">
        <v>28</v>
      </c>
      <c r="L852">
        <v>78207</v>
      </c>
      <c r="M852" t="s">
        <v>29</v>
      </c>
      <c r="N852" t="s">
        <v>2961</v>
      </c>
      <c r="O852" t="s">
        <v>31</v>
      </c>
      <c r="P852" t="s">
        <v>141</v>
      </c>
      <c r="Q852" t="s">
        <v>2962</v>
      </c>
      <c r="R852">
        <v>36.6</v>
      </c>
      <c r="S852">
        <v>3</v>
      </c>
      <c r="T852">
        <v>0.2</v>
      </c>
      <c r="U852">
        <v>11.894999999999994</v>
      </c>
    </row>
    <row r="853" spans="1:21" x14ac:dyDescent="0.3">
      <c r="A853">
        <v>3756</v>
      </c>
      <c r="B853" t="s">
        <v>3340</v>
      </c>
      <c r="C853" s="1">
        <v>42432</v>
      </c>
      <c r="D853" s="1">
        <v>42435</v>
      </c>
      <c r="E853" t="s">
        <v>68</v>
      </c>
      <c r="F853" t="s">
        <v>3341</v>
      </c>
      <c r="G853" t="s">
        <v>3342</v>
      </c>
      <c r="H853" t="s">
        <v>71</v>
      </c>
      <c r="I853" t="s">
        <v>26</v>
      </c>
      <c r="J853" t="s">
        <v>1875</v>
      </c>
      <c r="K853" t="s">
        <v>28</v>
      </c>
      <c r="L853">
        <v>79762</v>
      </c>
      <c r="M853" t="s">
        <v>29</v>
      </c>
      <c r="N853" t="s">
        <v>3343</v>
      </c>
      <c r="O853" t="s">
        <v>31</v>
      </c>
      <c r="P853" t="s">
        <v>32</v>
      </c>
      <c r="Q853" t="s">
        <v>3344</v>
      </c>
      <c r="R853">
        <v>42.783999999999999</v>
      </c>
      <c r="S853">
        <v>7</v>
      </c>
      <c r="T853">
        <v>0.2</v>
      </c>
      <c r="U853">
        <v>15.509199999999998</v>
      </c>
    </row>
    <row r="854" spans="1:21" x14ac:dyDescent="0.3">
      <c r="A854">
        <v>3093</v>
      </c>
      <c r="B854" t="s">
        <v>3339</v>
      </c>
      <c r="C854" s="1">
        <v>42432</v>
      </c>
      <c r="D854" s="1">
        <v>42437</v>
      </c>
      <c r="E854" t="s">
        <v>22</v>
      </c>
      <c r="F854" t="s">
        <v>1430</v>
      </c>
      <c r="G854" t="s">
        <v>1431</v>
      </c>
      <c r="H854" t="s">
        <v>25</v>
      </c>
      <c r="I854" t="s">
        <v>26</v>
      </c>
      <c r="J854" t="s">
        <v>172</v>
      </c>
      <c r="K854" t="s">
        <v>132</v>
      </c>
      <c r="L854">
        <v>19711</v>
      </c>
      <c r="M854" t="s">
        <v>54</v>
      </c>
      <c r="N854" t="s">
        <v>1094</v>
      </c>
      <c r="O854" t="s">
        <v>31</v>
      </c>
      <c r="P854" t="s">
        <v>32</v>
      </c>
      <c r="Q854" t="s">
        <v>1095</v>
      </c>
      <c r="R854">
        <v>166.44</v>
      </c>
      <c r="S854">
        <v>3</v>
      </c>
      <c r="T854">
        <v>0</v>
      </c>
      <c r="U854">
        <v>79.891199999999998</v>
      </c>
    </row>
    <row r="855" spans="1:21" x14ac:dyDescent="0.3">
      <c r="A855">
        <v>3091</v>
      </c>
      <c r="B855" t="s">
        <v>3339</v>
      </c>
      <c r="C855" s="1">
        <v>42432</v>
      </c>
      <c r="D855" s="1">
        <v>42437</v>
      </c>
      <c r="E855" t="s">
        <v>22</v>
      </c>
      <c r="F855" t="s">
        <v>1430</v>
      </c>
      <c r="G855" t="s">
        <v>1431</v>
      </c>
      <c r="H855" t="s">
        <v>25</v>
      </c>
      <c r="I855" t="s">
        <v>26</v>
      </c>
      <c r="J855" t="s">
        <v>172</v>
      </c>
      <c r="K855" t="s">
        <v>132</v>
      </c>
      <c r="L855">
        <v>19711</v>
      </c>
      <c r="M855" t="s">
        <v>54</v>
      </c>
      <c r="N855" t="s">
        <v>1324</v>
      </c>
      <c r="O855" t="s">
        <v>31</v>
      </c>
      <c r="P855" t="s">
        <v>47</v>
      </c>
      <c r="Q855" t="s">
        <v>1325</v>
      </c>
      <c r="R855">
        <v>447.85999999999996</v>
      </c>
      <c r="S855">
        <v>7</v>
      </c>
      <c r="T855">
        <v>0</v>
      </c>
      <c r="U855">
        <v>219.45140000000001</v>
      </c>
    </row>
    <row r="856" spans="1:21" x14ac:dyDescent="0.3">
      <c r="A856">
        <v>1085</v>
      </c>
      <c r="B856" t="s">
        <v>3335</v>
      </c>
      <c r="C856" s="1">
        <v>42430</v>
      </c>
      <c r="D856" s="1">
        <v>42434</v>
      </c>
      <c r="E856" t="s">
        <v>22</v>
      </c>
      <c r="F856" t="s">
        <v>2178</v>
      </c>
      <c r="G856" t="s">
        <v>2179</v>
      </c>
      <c r="H856" t="s">
        <v>25</v>
      </c>
      <c r="I856" t="s">
        <v>26</v>
      </c>
      <c r="J856" t="s">
        <v>618</v>
      </c>
      <c r="K856" t="s">
        <v>332</v>
      </c>
      <c r="L856">
        <v>10701</v>
      </c>
      <c r="M856" t="s">
        <v>54</v>
      </c>
      <c r="N856" t="s">
        <v>2137</v>
      </c>
      <c r="O856" t="s">
        <v>31</v>
      </c>
      <c r="P856" t="s">
        <v>44</v>
      </c>
      <c r="Q856" t="s">
        <v>2138</v>
      </c>
      <c r="R856">
        <v>362.92</v>
      </c>
      <c r="S856">
        <v>2</v>
      </c>
      <c r="T856">
        <v>0</v>
      </c>
      <c r="U856">
        <v>105.24679999999995</v>
      </c>
    </row>
    <row r="857" spans="1:21" x14ac:dyDescent="0.3">
      <c r="A857">
        <v>1084</v>
      </c>
      <c r="B857" t="s">
        <v>3335</v>
      </c>
      <c r="C857" s="1">
        <v>42430</v>
      </c>
      <c r="D857" s="1">
        <v>42434</v>
      </c>
      <c r="E857" t="s">
        <v>22</v>
      </c>
      <c r="F857" t="s">
        <v>2178</v>
      </c>
      <c r="G857" t="s">
        <v>2179</v>
      </c>
      <c r="H857" t="s">
        <v>25</v>
      </c>
      <c r="I857" t="s">
        <v>26</v>
      </c>
      <c r="J857" t="s">
        <v>618</v>
      </c>
      <c r="K857" t="s">
        <v>332</v>
      </c>
      <c r="L857">
        <v>10701</v>
      </c>
      <c r="M857" t="s">
        <v>54</v>
      </c>
      <c r="N857" t="s">
        <v>2764</v>
      </c>
      <c r="O857" t="s">
        <v>31</v>
      </c>
      <c r="P857" t="s">
        <v>32</v>
      </c>
      <c r="Q857" t="s">
        <v>1246</v>
      </c>
      <c r="R857">
        <v>26.38</v>
      </c>
      <c r="S857">
        <v>1</v>
      </c>
      <c r="T857">
        <v>0</v>
      </c>
      <c r="U857">
        <v>12.134799999999998</v>
      </c>
    </row>
    <row r="858" spans="1:21" x14ac:dyDescent="0.3">
      <c r="A858">
        <v>3758</v>
      </c>
      <c r="B858" t="s">
        <v>3334</v>
      </c>
      <c r="C858" s="1">
        <v>42429</v>
      </c>
      <c r="D858" s="1">
        <v>42433</v>
      </c>
      <c r="E858" t="s">
        <v>22</v>
      </c>
      <c r="F858" t="s">
        <v>2879</v>
      </c>
      <c r="G858" t="s">
        <v>2880</v>
      </c>
      <c r="H858" t="s">
        <v>25</v>
      </c>
      <c r="I858" t="s">
        <v>26</v>
      </c>
      <c r="J858" t="s">
        <v>172</v>
      </c>
      <c r="K858" t="s">
        <v>173</v>
      </c>
      <c r="L858">
        <v>43055</v>
      </c>
      <c r="M858" t="s">
        <v>54</v>
      </c>
      <c r="N858" t="s">
        <v>1934</v>
      </c>
      <c r="O858" t="s">
        <v>31</v>
      </c>
      <c r="P858" t="s">
        <v>56</v>
      </c>
      <c r="Q858" t="s">
        <v>1935</v>
      </c>
      <c r="R858">
        <v>111.104</v>
      </c>
      <c r="S858">
        <v>7</v>
      </c>
      <c r="T858">
        <v>0.2</v>
      </c>
      <c r="U858">
        <v>8.3328000000000024</v>
      </c>
    </row>
    <row r="859" spans="1:21" x14ac:dyDescent="0.3">
      <c r="A859">
        <v>9063</v>
      </c>
      <c r="B859" t="s">
        <v>3333</v>
      </c>
      <c r="C859" s="1">
        <v>42428</v>
      </c>
      <c r="D859" s="1">
        <v>42435</v>
      </c>
      <c r="E859" t="s">
        <v>22</v>
      </c>
      <c r="F859" t="s">
        <v>1851</v>
      </c>
      <c r="G859" t="s">
        <v>1852</v>
      </c>
      <c r="H859" t="s">
        <v>71</v>
      </c>
      <c r="I859" t="s">
        <v>26</v>
      </c>
      <c r="J859" t="s">
        <v>331</v>
      </c>
      <c r="K859" t="s">
        <v>332</v>
      </c>
      <c r="L859">
        <v>10035</v>
      </c>
      <c r="M859" t="s">
        <v>54</v>
      </c>
      <c r="N859" t="s">
        <v>1496</v>
      </c>
      <c r="O859" t="s">
        <v>31</v>
      </c>
      <c r="P859" t="s">
        <v>97</v>
      </c>
      <c r="Q859" t="s">
        <v>360</v>
      </c>
      <c r="R859">
        <v>36.480000000000004</v>
      </c>
      <c r="S859">
        <v>6</v>
      </c>
      <c r="T859">
        <v>0</v>
      </c>
      <c r="U859">
        <v>18.240000000000002</v>
      </c>
    </row>
    <row r="860" spans="1:21" x14ac:dyDescent="0.3">
      <c r="A860">
        <v>4555</v>
      </c>
      <c r="B860" t="s">
        <v>3326</v>
      </c>
      <c r="C860" s="1">
        <v>42427</v>
      </c>
      <c r="D860" s="1">
        <v>42430</v>
      </c>
      <c r="E860" t="s">
        <v>59</v>
      </c>
      <c r="F860" t="s">
        <v>362</v>
      </c>
      <c r="G860" t="s">
        <v>363</v>
      </c>
      <c r="H860" t="s">
        <v>25</v>
      </c>
      <c r="I860" t="s">
        <v>26</v>
      </c>
      <c r="J860" t="s">
        <v>3327</v>
      </c>
      <c r="K860" t="s">
        <v>353</v>
      </c>
      <c r="L860">
        <v>54601</v>
      </c>
      <c r="M860" t="s">
        <v>29</v>
      </c>
      <c r="N860" t="s">
        <v>2049</v>
      </c>
      <c r="O860" t="s">
        <v>31</v>
      </c>
      <c r="P860" t="s">
        <v>47</v>
      </c>
      <c r="Q860" t="s">
        <v>2050</v>
      </c>
      <c r="R860">
        <v>56.820000000000007</v>
      </c>
      <c r="S860">
        <v>3</v>
      </c>
      <c r="T860">
        <v>0</v>
      </c>
      <c r="U860">
        <v>28.410000000000004</v>
      </c>
    </row>
    <row r="861" spans="1:21" x14ac:dyDescent="0.3">
      <c r="A861">
        <v>1579</v>
      </c>
      <c r="B861" t="s">
        <v>3325</v>
      </c>
      <c r="C861" s="1">
        <v>42427</v>
      </c>
      <c r="D861" s="1">
        <v>42430</v>
      </c>
      <c r="E861" t="s">
        <v>68</v>
      </c>
      <c r="F861" t="s">
        <v>1497</v>
      </c>
      <c r="G861" t="s">
        <v>1498</v>
      </c>
      <c r="H861" t="s">
        <v>25</v>
      </c>
      <c r="I861" t="s">
        <v>26</v>
      </c>
      <c r="J861" t="s">
        <v>331</v>
      </c>
      <c r="K861" t="s">
        <v>332</v>
      </c>
      <c r="L861">
        <v>10011</v>
      </c>
      <c r="M861" t="s">
        <v>54</v>
      </c>
      <c r="N861" t="s">
        <v>2264</v>
      </c>
      <c r="O861" t="s">
        <v>31</v>
      </c>
      <c r="P861" t="s">
        <v>205</v>
      </c>
      <c r="Q861" t="s">
        <v>2265</v>
      </c>
      <c r="R861">
        <v>170.88</v>
      </c>
      <c r="S861">
        <v>3</v>
      </c>
      <c r="T861">
        <v>0</v>
      </c>
      <c r="U861">
        <v>49.555199999999978</v>
      </c>
    </row>
    <row r="862" spans="1:21" x14ac:dyDescent="0.3">
      <c r="A862">
        <v>2742</v>
      </c>
      <c r="B862" t="s">
        <v>3324</v>
      </c>
      <c r="C862" s="1">
        <v>42425</v>
      </c>
      <c r="D862" s="1">
        <v>42427</v>
      </c>
      <c r="E862" t="s">
        <v>59</v>
      </c>
      <c r="F862" t="s">
        <v>2941</v>
      </c>
      <c r="G862" t="s">
        <v>2942</v>
      </c>
      <c r="H862" t="s">
        <v>25</v>
      </c>
      <c r="I862" t="s">
        <v>26</v>
      </c>
      <c r="J862" t="s">
        <v>172</v>
      </c>
      <c r="K862" t="s">
        <v>173</v>
      </c>
      <c r="L862">
        <v>43055</v>
      </c>
      <c r="M862" t="s">
        <v>54</v>
      </c>
      <c r="N862" t="s">
        <v>1326</v>
      </c>
      <c r="O862" t="s">
        <v>31</v>
      </c>
      <c r="P862" t="s">
        <v>141</v>
      </c>
      <c r="Q862" t="s">
        <v>142</v>
      </c>
      <c r="R862">
        <v>46.72</v>
      </c>
      <c r="S862">
        <v>5</v>
      </c>
      <c r="T862">
        <v>0.2</v>
      </c>
      <c r="U862">
        <v>17.52</v>
      </c>
    </row>
    <row r="863" spans="1:21" x14ac:dyDescent="0.3">
      <c r="A863">
        <v>6237</v>
      </c>
      <c r="B863" t="s">
        <v>3323</v>
      </c>
      <c r="C863" s="1">
        <v>42423</v>
      </c>
      <c r="D863" s="1">
        <v>42427</v>
      </c>
      <c r="E863" t="s">
        <v>22</v>
      </c>
      <c r="F863" t="s">
        <v>1559</v>
      </c>
      <c r="G863" t="s">
        <v>1560</v>
      </c>
      <c r="H863" t="s">
        <v>71</v>
      </c>
      <c r="I863" t="s">
        <v>26</v>
      </c>
      <c r="J863" t="s">
        <v>52</v>
      </c>
      <c r="K863" t="s">
        <v>53</v>
      </c>
      <c r="L863">
        <v>19120</v>
      </c>
      <c r="M863" t="s">
        <v>54</v>
      </c>
      <c r="N863" t="s">
        <v>2745</v>
      </c>
      <c r="O863" t="s">
        <v>31</v>
      </c>
      <c r="P863" t="s">
        <v>141</v>
      </c>
      <c r="Q863" t="s">
        <v>2746</v>
      </c>
      <c r="R863">
        <v>57.576000000000001</v>
      </c>
      <c r="S863">
        <v>3</v>
      </c>
      <c r="T863">
        <v>0.2</v>
      </c>
      <c r="U863">
        <v>21.591000000000001</v>
      </c>
    </row>
    <row r="864" spans="1:21" x14ac:dyDescent="0.3">
      <c r="A864">
        <v>5407</v>
      </c>
      <c r="B864" t="s">
        <v>3322</v>
      </c>
      <c r="C864" s="1">
        <v>42422</v>
      </c>
      <c r="D864" s="1">
        <v>42426</v>
      </c>
      <c r="E864" t="s">
        <v>22</v>
      </c>
      <c r="F864" t="s">
        <v>2172</v>
      </c>
      <c r="G864" t="s">
        <v>2173</v>
      </c>
      <c r="H864" t="s">
        <v>25</v>
      </c>
      <c r="I864" t="s">
        <v>26</v>
      </c>
      <c r="J864" t="s">
        <v>62</v>
      </c>
      <c r="K864" t="s">
        <v>63</v>
      </c>
      <c r="L864">
        <v>90045</v>
      </c>
      <c r="M864" t="s">
        <v>64</v>
      </c>
      <c r="N864" t="s">
        <v>1663</v>
      </c>
      <c r="O864" t="s">
        <v>31</v>
      </c>
      <c r="P864" t="s">
        <v>97</v>
      </c>
      <c r="Q864" t="s">
        <v>1664</v>
      </c>
      <c r="R864">
        <v>10.649999999999999</v>
      </c>
      <c r="S864">
        <v>3</v>
      </c>
      <c r="T864">
        <v>0</v>
      </c>
      <c r="U864">
        <v>5.0054999999999996</v>
      </c>
    </row>
    <row r="865" spans="1:21" x14ac:dyDescent="0.3">
      <c r="A865">
        <v>2345</v>
      </c>
      <c r="B865" t="s">
        <v>3321</v>
      </c>
      <c r="C865" s="1">
        <v>42422</v>
      </c>
      <c r="D865" s="1">
        <v>42428</v>
      </c>
      <c r="E865" t="s">
        <v>22</v>
      </c>
      <c r="F865" t="s">
        <v>1565</v>
      </c>
      <c r="G865" t="s">
        <v>1566</v>
      </c>
      <c r="H865" t="s">
        <v>37</v>
      </c>
      <c r="I865" t="s">
        <v>26</v>
      </c>
      <c r="J865" t="s">
        <v>1281</v>
      </c>
      <c r="K865" t="s">
        <v>353</v>
      </c>
      <c r="L865">
        <v>53209</v>
      </c>
      <c r="M865" t="s">
        <v>29</v>
      </c>
      <c r="N865" t="s">
        <v>2471</v>
      </c>
      <c r="O865" t="s">
        <v>31</v>
      </c>
      <c r="P865" t="s">
        <v>205</v>
      </c>
      <c r="Q865" t="s">
        <v>2472</v>
      </c>
      <c r="R865">
        <v>490.32</v>
      </c>
      <c r="S865">
        <v>9</v>
      </c>
      <c r="T865">
        <v>0</v>
      </c>
      <c r="U865">
        <v>137.28960000000004</v>
      </c>
    </row>
    <row r="866" spans="1:21" x14ac:dyDescent="0.3">
      <c r="A866">
        <v>8279</v>
      </c>
      <c r="B866" t="s">
        <v>3319</v>
      </c>
      <c r="C866" s="1">
        <v>42421</v>
      </c>
      <c r="D866" s="1">
        <v>42425</v>
      </c>
      <c r="E866" t="s">
        <v>22</v>
      </c>
      <c r="F866" t="s">
        <v>2598</v>
      </c>
      <c r="G866" t="s">
        <v>2599</v>
      </c>
      <c r="H866" t="s">
        <v>37</v>
      </c>
      <c r="I866" t="s">
        <v>26</v>
      </c>
      <c r="J866" t="s">
        <v>734</v>
      </c>
      <c r="K866" t="s">
        <v>273</v>
      </c>
      <c r="L866">
        <v>33614</v>
      </c>
      <c r="M866" t="s">
        <v>74</v>
      </c>
      <c r="N866" t="s">
        <v>2332</v>
      </c>
      <c r="O866" t="s">
        <v>31</v>
      </c>
      <c r="P866" t="s">
        <v>44</v>
      </c>
      <c r="Q866" t="s">
        <v>2333</v>
      </c>
      <c r="R866">
        <v>432.45600000000002</v>
      </c>
      <c r="S866">
        <v>3</v>
      </c>
      <c r="T866">
        <v>0.2</v>
      </c>
      <c r="U866">
        <v>32.434200000000004</v>
      </c>
    </row>
    <row r="867" spans="1:21" x14ac:dyDescent="0.3">
      <c r="A867">
        <v>8278</v>
      </c>
      <c r="B867" t="s">
        <v>3319</v>
      </c>
      <c r="C867" s="1">
        <v>42421</v>
      </c>
      <c r="D867" s="1">
        <v>42425</v>
      </c>
      <c r="E867" t="s">
        <v>22</v>
      </c>
      <c r="F867" t="s">
        <v>2598</v>
      </c>
      <c r="G867" t="s">
        <v>2599</v>
      </c>
      <c r="H867" t="s">
        <v>37</v>
      </c>
      <c r="I867" t="s">
        <v>26</v>
      </c>
      <c r="J867" t="s">
        <v>734</v>
      </c>
      <c r="K867" t="s">
        <v>273</v>
      </c>
      <c r="L867">
        <v>33614</v>
      </c>
      <c r="M867" t="s">
        <v>74</v>
      </c>
      <c r="N867" t="s">
        <v>1279</v>
      </c>
      <c r="O867" t="s">
        <v>31</v>
      </c>
      <c r="P867" t="s">
        <v>47</v>
      </c>
      <c r="Q867" t="s">
        <v>1280</v>
      </c>
      <c r="R867">
        <v>34.860000000000007</v>
      </c>
      <c r="S867">
        <v>2</v>
      </c>
      <c r="T867">
        <v>0.7</v>
      </c>
      <c r="U867">
        <v>-26.726000000000006</v>
      </c>
    </row>
    <row r="868" spans="1:21" x14ac:dyDescent="0.3">
      <c r="A868">
        <v>8277</v>
      </c>
      <c r="B868" t="s">
        <v>3319</v>
      </c>
      <c r="C868" s="1">
        <v>42421</v>
      </c>
      <c r="D868" s="1">
        <v>42425</v>
      </c>
      <c r="E868" t="s">
        <v>22</v>
      </c>
      <c r="F868" t="s">
        <v>2598</v>
      </c>
      <c r="G868" t="s">
        <v>2599</v>
      </c>
      <c r="H868" t="s">
        <v>37</v>
      </c>
      <c r="I868" t="s">
        <v>26</v>
      </c>
      <c r="J868" t="s">
        <v>734</v>
      </c>
      <c r="K868" t="s">
        <v>273</v>
      </c>
      <c r="L868">
        <v>33614</v>
      </c>
      <c r="M868" t="s">
        <v>74</v>
      </c>
      <c r="N868" t="s">
        <v>2072</v>
      </c>
      <c r="O868" t="s">
        <v>31</v>
      </c>
      <c r="P868" t="s">
        <v>47</v>
      </c>
      <c r="Q868" t="s">
        <v>2073</v>
      </c>
      <c r="R868">
        <v>3.762</v>
      </c>
      <c r="S868">
        <v>3</v>
      </c>
      <c r="T868">
        <v>0.7</v>
      </c>
      <c r="U868">
        <v>-2.758799999999999</v>
      </c>
    </row>
    <row r="869" spans="1:21" x14ac:dyDescent="0.3">
      <c r="A869">
        <v>5307</v>
      </c>
      <c r="B869" t="s">
        <v>3318</v>
      </c>
      <c r="C869" s="1">
        <v>42421</v>
      </c>
      <c r="D869" s="1">
        <v>42426</v>
      </c>
      <c r="E869" t="s">
        <v>22</v>
      </c>
      <c r="F869" t="s">
        <v>2789</v>
      </c>
      <c r="G869" t="s">
        <v>2790</v>
      </c>
      <c r="H869" t="s">
        <v>71</v>
      </c>
      <c r="I869" t="s">
        <v>26</v>
      </c>
      <c r="J869" t="s">
        <v>1774</v>
      </c>
      <c r="K869" t="s">
        <v>332</v>
      </c>
      <c r="L869">
        <v>11572</v>
      </c>
      <c r="M869" t="s">
        <v>54</v>
      </c>
      <c r="N869" t="s">
        <v>2275</v>
      </c>
      <c r="O869" t="s">
        <v>31</v>
      </c>
      <c r="P869" t="s">
        <v>44</v>
      </c>
      <c r="Q869" t="s">
        <v>2276</v>
      </c>
      <c r="R869">
        <v>296.37</v>
      </c>
      <c r="S869">
        <v>3</v>
      </c>
      <c r="T869">
        <v>0</v>
      </c>
      <c r="U869">
        <v>80.019899999999993</v>
      </c>
    </row>
    <row r="870" spans="1:21" x14ac:dyDescent="0.3">
      <c r="A870">
        <v>2992</v>
      </c>
      <c r="B870" t="s">
        <v>3317</v>
      </c>
      <c r="C870" s="1">
        <v>42421</v>
      </c>
      <c r="D870" s="1">
        <v>42426</v>
      </c>
      <c r="E870" t="s">
        <v>59</v>
      </c>
      <c r="F870" t="s">
        <v>2295</v>
      </c>
      <c r="G870" t="s">
        <v>2296</v>
      </c>
      <c r="H870" t="s">
        <v>71</v>
      </c>
      <c r="I870" t="s">
        <v>26</v>
      </c>
      <c r="J870" t="s">
        <v>62</v>
      </c>
      <c r="K870" t="s">
        <v>63</v>
      </c>
      <c r="L870">
        <v>90032</v>
      </c>
      <c r="M870" t="s">
        <v>64</v>
      </c>
      <c r="N870" t="s">
        <v>1743</v>
      </c>
      <c r="O870" t="s">
        <v>31</v>
      </c>
      <c r="P870" t="s">
        <v>47</v>
      </c>
      <c r="Q870" t="s">
        <v>1744</v>
      </c>
      <c r="R870">
        <v>31.248000000000005</v>
      </c>
      <c r="S870">
        <v>7</v>
      </c>
      <c r="T870">
        <v>0.2</v>
      </c>
      <c r="U870">
        <v>10.936799999999998</v>
      </c>
    </row>
    <row r="871" spans="1:21" x14ac:dyDescent="0.3">
      <c r="A871">
        <v>2991</v>
      </c>
      <c r="B871" t="s">
        <v>3317</v>
      </c>
      <c r="C871" s="1">
        <v>42421</v>
      </c>
      <c r="D871" s="1">
        <v>42426</v>
      </c>
      <c r="E871" t="s">
        <v>59</v>
      </c>
      <c r="F871" t="s">
        <v>2295</v>
      </c>
      <c r="G871" t="s">
        <v>2296</v>
      </c>
      <c r="H871" t="s">
        <v>71</v>
      </c>
      <c r="I871" t="s">
        <v>26</v>
      </c>
      <c r="J871" t="s">
        <v>62</v>
      </c>
      <c r="K871" t="s">
        <v>63</v>
      </c>
      <c r="L871">
        <v>90032</v>
      </c>
      <c r="M871" t="s">
        <v>64</v>
      </c>
      <c r="N871" t="s">
        <v>1356</v>
      </c>
      <c r="O871" t="s">
        <v>31</v>
      </c>
      <c r="P871" t="s">
        <v>44</v>
      </c>
      <c r="Q871" t="s">
        <v>1357</v>
      </c>
      <c r="R871">
        <v>449.15</v>
      </c>
      <c r="S871">
        <v>5</v>
      </c>
      <c r="T871">
        <v>0</v>
      </c>
      <c r="U871">
        <v>8.9829999999999899</v>
      </c>
    </row>
    <row r="872" spans="1:21" x14ac:dyDescent="0.3">
      <c r="A872">
        <v>2990</v>
      </c>
      <c r="B872" t="s">
        <v>3317</v>
      </c>
      <c r="C872" s="1">
        <v>42421</v>
      </c>
      <c r="D872" s="1">
        <v>42426</v>
      </c>
      <c r="E872" t="s">
        <v>59</v>
      </c>
      <c r="F872" t="s">
        <v>2295</v>
      </c>
      <c r="G872" t="s">
        <v>2296</v>
      </c>
      <c r="H872" t="s">
        <v>71</v>
      </c>
      <c r="I872" t="s">
        <v>26</v>
      </c>
      <c r="J872" t="s">
        <v>62</v>
      </c>
      <c r="K872" t="s">
        <v>63</v>
      </c>
      <c r="L872">
        <v>90032</v>
      </c>
      <c r="M872" t="s">
        <v>64</v>
      </c>
      <c r="N872" t="s">
        <v>1500</v>
      </c>
      <c r="O872" t="s">
        <v>31</v>
      </c>
      <c r="P872" t="s">
        <v>47</v>
      </c>
      <c r="Q872" t="s">
        <v>1501</v>
      </c>
      <c r="R872">
        <v>18.559999999999999</v>
      </c>
      <c r="S872">
        <v>4</v>
      </c>
      <c r="T872">
        <v>0.2</v>
      </c>
      <c r="U872">
        <v>6.4959999999999996</v>
      </c>
    </row>
    <row r="873" spans="1:21" x14ac:dyDescent="0.3">
      <c r="A873">
        <v>3456</v>
      </c>
      <c r="B873" t="s">
        <v>3316</v>
      </c>
      <c r="C873" s="1">
        <v>42420</v>
      </c>
      <c r="D873" s="1">
        <v>42427</v>
      </c>
      <c r="E873" t="s">
        <v>22</v>
      </c>
      <c r="F873" t="s">
        <v>2301</v>
      </c>
      <c r="G873" t="s">
        <v>2302</v>
      </c>
      <c r="H873" t="s">
        <v>25</v>
      </c>
      <c r="I873" t="s">
        <v>26</v>
      </c>
      <c r="J873" t="s">
        <v>2139</v>
      </c>
      <c r="K873" t="s">
        <v>266</v>
      </c>
      <c r="L873">
        <v>37211</v>
      </c>
      <c r="M873" t="s">
        <v>74</v>
      </c>
      <c r="N873" t="s">
        <v>2475</v>
      </c>
      <c r="O873" t="s">
        <v>31</v>
      </c>
      <c r="P873" t="s">
        <v>32</v>
      </c>
      <c r="Q873" t="s">
        <v>2476</v>
      </c>
      <c r="R873">
        <v>16.496000000000002</v>
      </c>
      <c r="S873">
        <v>2</v>
      </c>
      <c r="T873">
        <v>0.2</v>
      </c>
      <c r="U873">
        <v>5.5673999999999992</v>
      </c>
    </row>
    <row r="874" spans="1:21" x14ac:dyDescent="0.3">
      <c r="A874">
        <v>7538</v>
      </c>
      <c r="B874" t="s">
        <v>3315</v>
      </c>
      <c r="C874" s="1">
        <v>42419</v>
      </c>
      <c r="D874" s="1">
        <v>42422</v>
      </c>
      <c r="E874" t="s">
        <v>59</v>
      </c>
      <c r="F874" t="s">
        <v>1338</v>
      </c>
      <c r="G874" t="s">
        <v>1339</v>
      </c>
      <c r="H874" t="s">
        <v>25</v>
      </c>
      <c r="I874" t="s">
        <v>26</v>
      </c>
      <c r="J874" t="s">
        <v>161</v>
      </c>
      <c r="K874" t="s">
        <v>63</v>
      </c>
      <c r="L874">
        <v>94109</v>
      </c>
      <c r="M874" t="s">
        <v>64</v>
      </c>
      <c r="N874" t="s">
        <v>2813</v>
      </c>
      <c r="O874" t="s">
        <v>31</v>
      </c>
      <c r="P874" t="s">
        <v>32</v>
      </c>
      <c r="Q874" t="s">
        <v>2814</v>
      </c>
      <c r="R874">
        <v>70.88</v>
      </c>
      <c r="S874">
        <v>2</v>
      </c>
      <c r="T874">
        <v>0</v>
      </c>
      <c r="U874">
        <v>33.313599999999994</v>
      </c>
    </row>
    <row r="875" spans="1:21" x14ac:dyDescent="0.3">
      <c r="A875">
        <v>4778</v>
      </c>
      <c r="B875" t="s">
        <v>3314</v>
      </c>
      <c r="C875" s="1">
        <v>42419</v>
      </c>
      <c r="D875" s="1">
        <v>42423</v>
      </c>
      <c r="E875" t="s">
        <v>59</v>
      </c>
      <c r="F875" t="s">
        <v>402</v>
      </c>
      <c r="G875" t="s">
        <v>403</v>
      </c>
      <c r="H875" t="s">
        <v>71</v>
      </c>
      <c r="I875" t="s">
        <v>26</v>
      </c>
      <c r="J875" t="s">
        <v>975</v>
      </c>
      <c r="K875" t="s">
        <v>332</v>
      </c>
      <c r="L875">
        <v>11561</v>
      </c>
      <c r="M875" t="s">
        <v>54</v>
      </c>
      <c r="N875" t="s">
        <v>1410</v>
      </c>
      <c r="O875" t="s">
        <v>31</v>
      </c>
      <c r="P875" t="s">
        <v>460</v>
      </c>
      <c r="Q875" t="s">
        <v>1411</v>
      </c>
      <c r="R875">
        <v>25.71</v>
      </c>
      <c r="S875">
        <v>3</v>
      </c>
      <c r="T875">
        <v>0</v>
      </c>
      <c r="U875">
        <v>6.6846000000000005</v>
      </c>
    </row>
    <row r="876" spans="1:21" x14ac:dyDescent="0.3">
      <c r="A876">
        <v>4777</v>
      </c>
      <c r="B876" t="s">
        <v>3314</v>
      </c>
      <c r="C876" s="1">
        <v>42419</v>
      </c>
      <c r="D876" s="1">
        <v>42423</v>
      </c>
      <c r="E876" t="s">
        <v>59</v>
      </c>
      <c r="F876" t="s">
        <v>402</v>
      </c>
      <c r="G876" t="s">
        <v>403</v>
      </c>
      <c r="H876" t="s">
        <v>71</v>
      </c>
      <c r="I876" t="s">
        <v>26</v>
      </c>
      <c r="J876" t="s">
        <v>975</v>
      </c>
      <c r="K876" t="s">
        <v>332</v>
      </c>
      <c r="L876">
        <v>11561</v>
      </c>
      <c r="M876" t="s">
        <v>54</v>
      </c>
      <c r="N876" t="s">
        <v>519</v>
      </c>
      <c r="O876" t="s">
        <v>31</v>
      </c>
      <c r="P876" t="s">
        <v>41</v>
      </c>
      <c r="Q876" t="s">
        <v>520</v>
      </c>
      <c r="R876">
        <v>8.67</v>
      </c>
      <c r="S876">
        <v>3</v>
      </c>
      <c r="T876">
        <v>0</v>
      </c>
      <c r="U876">
        <v>4.0749000000000004</v>
      </c>
    </row>
    <row r="877" spans="1:21" x14ac:dyDescent="0.3">
      <c r="A877">
        <v>855</v>
      </c>
      <c r="B877" t="s">
        <v>3313</v>
      </c>
      <c r="C877" s="1">
        <v>42419</v>
      </c>
      <c r="D877" s="1">
        <v>42424</v>
      </c>
      <c r="E877" t="s">
        <v>22</v>
      </c>
      <c r="F877" t="s">
        <v>1338</v>
      </c>
      <c r="G877" t="s">
        <v>1339</v>
      </c>
      <c r="H877" t="s">
        <v>25</v>
      </c>
      <c r="I877" t="s">
        <v>26</v>
      </c>
      <c r="J877" t="s">
        <v>331</v>
      </c>
      <c r="K877" t="s">
        <v>332</v>
      </c>
      <c r="L877">
        <v>10035</v>
      </c>
      <c r="M877" t="s">
        <v>54</v>
      </c>
      <c r="N877" t="s">
        <v>709</v>
      </c>
      <c r="O877" t="s">
        <v>31</v>
      </c>
      <c r="P877" t="s">
        <v>44</v>
      </c>
      <c r="Q877" t="s">
        <v>710</v>
      </c>
      <c r="R877">
        <v>242.94</v>
      </c>
      <c r="S877">
        <v>3</v>
      </c>
      <c r="T877">
        <v>0</v>
      </c>
      <c r="U877">
        <v>9.7175999999999902</v>
      </c>
    </row>
    <row r="878" spans="1:21" x14ac:dyDescent="0.3">
      <c r="A878">
        <v>9080</v>
      </c>
      <c r="B878" t="s">
        <v>3309</v>
      </c>
      <c r="C878" s="1">
        <v>42416</v>
      </c>
      <c r="D878" s="1">
        <v>42423</v>
      </c>
      <c r="E878" t="s">
        <v>22</v>
      </c>
      <c r="F878" t="s">
        <v>561</v>
      </c>
      <c r="G878" t="s">
        <v>562</v>
      </c>
      <c r="H878" t="s">
        <v>25</v>
      </c>
      <c r="I878" t="s">
        <v>26</v>
      </c>
      <c r="J878" t="s">
        <v>80</v>
      </c>
      <c r="K878" t="s">
        <v>81</v>
      </c>
      <c r="L878">
        <v>42420</v>
      </c>
      <c r="M878" t="s">
        <v>74</v>
      </c>
      <c r="N878" t="s">
        <v>2998</v>
      </c>
      <c r="O878" t="s">
        <v>31</v>
      </c>
      <c r="P878" t="s">
        <v>47</v>
      </c>
      <c r="Q878" t="s">
        <v>2999</v>
      </c>
      <c r="R878">
        <v>5.8</v>
      </c>
      <c r="S878">
        <v>1</v>
      </c>
      <c r="T878">
        <v>0</v>
      </c>
      <c r="U878">
        <v>2.61</v>
      </c>
    </row>
    <row r="879" spans="1:21" x14ac:dyDescent="0.3">
      <c r="A879">
        <v>1824</v>
      </c>
      <c r="B879" t="s">
        <v>3304</v>
      </c>
      <c r="C879" s="1">
        <v>42416</v>
      </c>
      <c r="D879" s="1">
        <v>42420</v>
      </c>
      <c r="E879" t="s">
        <v>22</v>
      </c>
      <c r="F879" t="s">
        <v>1871</v>
      </c>
      <c r="G879" t="s">
        <v>1872</v>
      </c>
      <c r="H879" t="s">
        <v>71</v>
      </c>
      <c r="I879" t="s">
        <v>26</v>
      </c>
      <c r="J879" t="s">
        <v>476</v>
      </c>
      <c r="K879" t="s">
        <v>39</v>
      </c>
      <c r="L879">
        <v>60623</v>
      </c>
      <c r="M879" t="s">
        <v>29</v>
      </c>
      <c r="N879" t="s">
        <v>3007</v>
      </c>
      <c r="O879" t="s">
        <v>31</v>
      </c>
      <c r="P879" t="s">
        <v>32</v>
      </c>
      <c r="Q879" t="s">
        <v>3008</v>
      </c>
      <c r="R879">
        <v>5.1840000000000011</v>
      </c>
      <c r="S879">
        <v>1</v>
      </c>
      <c r="T879">
        <v>0.2</v>
      </c>
      <c r="U879">
        <v>1.8144</v>
      </c>
    </row>
    <row r="880" spans="1:21" x14ac:dyDescent="0.3">
      <c r="A880">
        <v>1822</v>
      </c>
      <c r="B880" t="s">
        <v>3304</v>
      </c>
      <c r="C880" s="1">
        <v>42416</v>
      </c>
      <c r="D880" s="1">
        <v>42420</v>
      </c>
      <c r="E880" t="s">
        <v>22</v>
      </c>
      <c r="F880" t="s">
        <v>1871</v>
      </c>
      <c r="G880" t="s">
        <v>1872</v>
      </c>
      <c r="H880" t="s">
        <v>71</v>
      </c>
      <c r="I880" t="s">
        <v>26</v>
      </c>
      <c r="J880" t="s">
        <v>476</v>
      </c>
      <c r="K880" t="s">
        <v>39</v>
      </c>
      <c r="L880">
        <v>60623</v>
      </c>
      <c r="M880" t="s">
        <v>29</v>
      </c>
      <c r="N880" t="s">
        <v>1579</v>
      </c>
      <c r="O880" t="s">
        <v>31</v>
      </c>
      <c r="P880" t="s">
        <v>97</v>
      </c>
      <c r="Q880" t="s">
        <v>1580</v>
      </c>
      <c r="R880">
        <v>6.9760000000000009</v>
      </c>
      <c r="S880">
        <v>4</v>
      </c>
      <c r="T880">
        <v>0.2</v>
      </c>
      <c r="U880">
        <v>1.8312000000000004</v>
      </c>
    </row>
    <row r="881" spans="1:21" x14ac:dyDescent="0.3">
      <c r="A881">
        <v>1821</v>
      </c>
      <c r="B881" t="s">
        <v>3304</v>
      </c>
      <c r="C881" s="1">
        <v>42416</v>
      </c>
      <c r="D881" s="1">
        <v>42420</v>
      </c>
      <c r="E881" t="s">
        <v>22</v>
      </c>
      <c r="F881" t="s">
        <v>1871</v>
      </c>
      <c r="G881" t="s">
        <v>1872</v>
      </c>
      <c r="H881" t="s">
        <v>71</v>
      </c>
      <c r="I881" t="s">
        <v>26</v>
      </c>
      <c r="J881" t="s">
        <v>476</v>
      </c>
      <c r="K881" t="s">
        <v>39</v>
      </c>
      <c r="L881">
        <v>60623</v>
      </c>
      <c r="M881" t="s">
        <v>29</v>
      </c>
      <c r="N881" t="s">
        <v>3305</v>
      </c>
      <c r="O881" t="s">
        <v>31</v>
      </c>
      <c r="P881" t="s">
        <v>205</v>
      </c>
      <c r="Q881" t="s">
        <v>3306</v>
      </c>
      <c r="R881">
        <v>92.063999999999979</v>
      </c>
      <c r="S881">
        <v>6</v>
      </c>
      <c r="T881">
        <v>0.8</v>
      </c>
      <c r="U881">
        <v>-225.55680000000007</v>
      </c>
    </row>
    <row r="882" spans="1:21" x14ac:dyDescent="0.3">
      <c r="A882">
        <v>1244</v>
      </c>
      <c r="B882" t="s">
        <v>3303</v>
      </c>
      <c r="C882" s="1">
        <v>42415</v>
      </c>
      <c r="D882" s="1">
        <v>42422</v>
      </c>
      <c r="E882" t="s">
        <v>22</v>
      </c>
      <c r="F882" t="s">
        <v>1254</v>
      </c>
      <c r="G882" t="s">
        <v>1255</v>
      </c>
      <c r="H882" t="s">
        <v>25</v>
      </c>
      <c r="I882" t="s">
        <v>26</v>
      </c>
      <c r="J882" t="s">
        <v>331</v>
      </c>
      <c r="K882" t="s">
        <v>332</v>
      </c>
      <c r="L882">
        <v>10009</v>
      </c>
      <c r="M882" t="s">
        <v>54</v>
      </c>
      <c r="N882" t="s">
        <v>1579</v>
      </c>
      <c r="O882" t="s">
        <v>31</v>
      </c>
      <c r="P882" t="s">
        <v>97</v>
      </c>
      <c r="Q882" t="s">
        <v>1580</v>
      </c>
      <c r="R882">
        <v>8.7200000000000006</v>
      </c>
      <c r="S882">
        <v>4</v>
      </c>
      <c r="T882">
        <v>0</v>
      </c>
      <c r="U882">
        <v>3.5752000000000006</v>
      </c>
    </row>
    <row r="883" spans="1:21" x14ac:dyDescent="0.3">
      <c r="A883">
        <v>1243</v>
      </c>
      <c r="B883" t="s">
        <v>3303</v>
      </c>
      <c r="C883" s="1">
        <v>42415</v>
      </c>
      <c r="D883" s="1">
        <v>42422</v>
      </c>
      <c r="E883" t="s">
        <v>22</v>
      </c>
      <c r="F883" t="s">
        <v>1254</v>
      </c>
      <c r="G883" t="s">
        <v>1255</v>
      </c>
      <c r="H883" t="s">
        <v>25</v>
      </c>
      <c r="I883" t="s">
        <v>26</v>
      </c>
      <c r="J883" t="s">
        <v>331</v>
      </c>
      <c r="K883" t="s">
        <v>332</v>
      </c>
      <c r="L883">
        <v>10009</v>
      </c>
      <c r="M883" t="s">
        <v>54</v>
      </c>
      <c r="N883" t="s">
        <v>1287</v>
      </c>
      <c r="O883" t="s">
        <v>31</v>
      </c>
      <c r="P883" t="s">
        <v>47</v>
      </c>
      <c r="Q883" t="s">
        <v>1288</v>
      </c>
      <c r="R883">
        <v>398.35199999999998</v>
      </c>
      <c r="S883">
        <v>3</v>
      </c>
      <c r="T883">
        <v>0.2</v>
      </c>
      <c r="U883">
        <v>124.48499999999999</v>
      </c>
    </row>
    <row r="884" spans="1:21" x14ac:dyDescent="0.3">
      <c r="A884">
        <v>8172</v>
      </c>
      <c r="B884" t="s">
        <v>3302</v>
      </c>
      <c r="C884" s="1">
        <v>42414</v>
      </c>
      <c r="D884" s="1">
        <v>42419</v>
      </c>
      <c r="E884" t="s">
        <v>22</v>
      </c>
      <c r="F884" t="s">
        <v>2958</v>
      </c>
      <c r="G884" t="s">
        <v>2959</v>
      </c>
      <c r="H884" t="s">
        <v>25</v>
      </c>
      <c r="I884" t="s">
        <v>26</v>
      </c>
      <c r="J884" t="s">
        <v>783</v>
      </c>
      <c r="K884" t="s">
        <v>784</v>
      </c>
      <c r="L884">
        <v>39212</v>
      </c>
      <c r="M884" t="s">
        <v>74</v>
      </c>
      <c r="N884" t="s">
        <v>2158</v>
      </c>
      <c r="O884" t="s">
        <v>31</v>
      </c>
      <c r="P884" t="s">
        <v>56</v>
      </c>
      <c r="Q884" t="s">
        <v>2159</v>
      </c>
      <c r="R884">
        <v>264.18</v>
      </c>
      <c r="S884">
        <v>7</v>
      </c>
      <c r="T884">
        <v>0</v>
      </c>
      <c r="U884">
        <v>68.686800000000005</v>
      </c>
    </row>
    <row r="885" spans="1:21" x14ac:dyDescent="0.3">
      <c r="A885">
        <v>7812</v>
      </c>
      <c r="B885" t="s">
        <v>3301</v>
      </c>
      <c r="C885" s="1">
        <v>42414</v>
      </c>
      <c r="D885" s="1">
        <v>42415</v>
      </c>
      <c r="E885" t="s">
        <v>68</v>
      </c>
      <c r="F885" t="s">
        <v>2633</v>
      </c>
      <c r="G885" t="s">
        <v>2634</v>
      </c>
      <c r="H885" t="s">
        <v>25</v>
      </c>
      <c r="I885" t="s">
        <v>26</v>
      </c>
      <c r="J885" t="s">
        <v>2317</v>
      </c>
      <c r="K885" t="s">
        <v>1144</v>
      </c>
      <c r="L885">
        <v>20735</v>
      </c>
      <c r="M885" t="s">
        <v>54</v>
      </c>
      <c r="N885" t="s">
        <v>691</v>
      </c>
      <c r="O885" t="s">
        <v>31</v>
      </c>
      <c r="P885" t="s">
        <v>56</v>
      </c>
      <c r="Q885" t="s">
        <v>692</v>
      </c>
      <c r="R885">
        <v>7.98</v>
      </c>
      <c r="S885">
        <v>3</v>
      </c>
      <c r="T885">
        <v>0</v>
      </c>
      <c r="U885">
        <v>2.0747999999999998</v>
      </c>
    </row>
    <row r="886" spans="1:21" x14ac:dyDescent="0.3">
      <c r="A886">
        <v>7811</v>
      </c>
      <c r="B886" t="s">
        <v>3301</v>
      </c>
      <c r="C886" s="1">
        <v>42414</v>
      </c>
      <c r="D886" s="1">
        <v>42415</v>
      </c>
      <c r="E886" t="s">
        <v>68</v>
      </c>
      <c r="F886" t="s">
        <v>2633</v>
      </c>
      <c r="G886" t="s">
        <v>2634</v>
      </c>
      <c r="H886" t="s">
        <v>25</v>
      </c>
      <c r="I886" t="s">
        <v>26</v>
      </c>
      <c r="J886" t="s">
        <v>2317</v>
      </c>
      <c r="K886" t="s">
        <v>1144</v>
      </c>
      <c r="L886">
        <v>20735</v>
      </c>
      <c r="M886" t="s">
        <v>54</v>
      </c>
      <c r="N886" t="s">
        <v>2559</v>
      </c>
      <c r="O886" t="s">
        <v>31</v>
      </c>
      <c r="P886" t="s">
        <v>32</v>
      </c>
      <c r="Q886" t="s">
        <v>2560</v>
      </c>
      <c r="R886">
        <v>4.7699999999999996</v>
      </c>
      <c r="S886">
        <v>1</v>
      </c>
      <c r="T886">
        <v>0</v>
      </c>
      <c r="U886">
        <v>2.1464999999999996</v>
      </c>
    </row>
    <row r="887" spans="1:21" x14ac:dyDescent="0.3">
      <c r="A887">
        <v>721</v>
      </c>
      <c r="B887" t="s">
        <v>3300</v>
      </c>
      <c r="C887" s="1">
        <v>42413</v>
      </c>
      <c r="D887" s="1">
        <v>42418</v>
      </c>
      <c r="E887" t="s">
        <v>22</v>
      </c>
      <c r="F887" t="s">
        <v>2095</v>
      </c>
      <c r="G887" t="s">
        <v>2096</v>
      </c>
      <c r="H887" t="s">
        <v>37</v>
      </c>
      <c r="I887" t="s">
        <v>26</v>
      </c>
      <c r="J887" t="s">
        <v>62</v>
      </c>
      <c r="K887" t="s">
        <v>63</v>
      </c>
      <c r="L887">
        <v>90045</v>
      </c>
      <c r="M887" t="s">
        <v>64</v>
      </c>
      <c r="N887" t="s">
        <v>1985</v>
      </c>
      <c r="O887" t="s">
        <v>31</v>
      </c>
      <c r="P887" t="s">
        <v>32</v>
      </c>
      <c r="Q887" t="s">
        <v>1986</v>
      </c>
      <c r="R887">
        <v>146.82</v>
      </c>
      <c r="S887">
        <v>3</v>
      </c>
      <c r="T887">
        <v>0</v>
      </c>
      <c r="U887">
        <v>73.41</v>
      </c>
    </row>
    <row r="888" spans="1:21" x14ac:dyDescent="0.3">
      <c r="A888">
        <v>7195</v>
      </c>
      <c r="B888" t="s">
        <v>3299</v>
      </c>
      <c r="C888" s="1">
        <v>42412</v>
      </c>
      <c r="D888" s="1">
        <v>42414</v>
      </c>
      <c r="E888" t="s">
        <v>68</v>
      </c>
      <c r="F888" t="s">
        <v>1114</v>
      </c>
      <c r="G888" t="s">
        <v>1115</v>
      </c>
      <c r="H888" t="s">
        <v>25</v>
      </c>
      <c r="I888" t="s">
        <v>26</v>
      </c>
      <c r="J888" t="s">
        <v>1637</v>
      </c>
      <c r="K888" t="s">
        <v>73</v>
      </c>
      <c r="L888">
        <v>30318</v>
      </c>
      <c r="M888" t="s">
        <v>74</v>
      </c>
      <c r="N888" t="s">
        <v>1963</v>
      </c>
      <c r="O888" t="s">
        <v>31</v>
      </c>
      <c r="P888" t="s">
        <v>47</v>
      </c>
      <c r="Q888" t="s">
        <v>1964</v>
      </c>
      <c r="R888">
        <v>15.92</v>
      </c>
      <c r="S888">
        <v>4</v>
      </c>
      <c r="T888">
        <v>0</v>
      </c>
      <c r="U888">
        <v>7.4824000000000002</v>
      </c>
    </row>
    <row r="889" spans="1:21" x14ac:dyDescent="0.3">
      <c r="A889">
        <v>7194</v>
      </c>
      <c r="B889" t="s">
        <v>3299</v>
      </c>
      <c r="C889" s="1">
        <v>42412</v>
      </c>
      <c r="D889" s="1">
        <v>42414</v>
      </c>
      <c r="E889" t="s">
        <v>68</v>
      </c>
      <c r="F889" t="s">
        <v>1114</v>
      </c>
      <c r="G889" t="s">
        <v>1115</v>
      </c>
      <c r="H889" t="s">
        <v>25</v>
      </c>
      <c r="I889" t="s">
        <v>26</v>
      </c>
      <c r="J889" t="s">
        <v>1637</v>
      </c>
      <c r="K889" t="s">
        <v>73</v>
      </c>
      <c r="L889">
        <v>30318</v>
      </c>
      <c r="M889" t="s">
        <v>74</v>
      </c>
      <c r="N889" t="s">
        <v>2152</v>
      </c>
      <c r="O889" t="s">
        <v>31</v>
      </c>
      <c r="P889" t="s">
        <v>44</v>
      </c>
      <c r="Q889" t="s">
        <v>2153</v>
      </c>
      <c r="R889">
        <v>1350.1200000000001</v>
      </c>
      <c r="S889">
        <v>6</v>
      </c>
      <c r="T889">
        <v>0</v>
      </c>
      <c r="U889">
        <v>175.51560000000001</v>
      </c>
    </row>
    <row r="890" spans="1:21" x14ac:dyDescent="0.3">
      <c r="A890">
        <v>2696</v>
      </c>
      <c r="B890" t="s">
        <v>3291</v>
      </c>
      <c r="C890" s="1">
        <v>42407</v>
      </c>
      <c r="D890" s="1">
        <v>42409</v>
      </c>
      <c r="E890" t="s">
        <v>68</v>
      </c>
      <c r="F890" t="s">
        <v>3292</v>
      </c>
      <c r="G890" t="s">
        <v>3293</v>
      </c>
      <c r="H890" t="s">
        <v>25</v>
      </c>
      <c r="I890" t="s">
        <v>26</v>
      </c>
      <c r="J890" t="s">
        <v>1087</v>
      </c>
      <c r="K890" t="s">
        <v>173</v>
      </c>
      <c r="L890">
        <v>43130</v>
      </c>
      <c r="M890" t="s">
        <v>54</v>
      </c>
      <c r="N890" t="s">
        <v>2164</v>
      </c>
      <c r="O890" t="s">
        <v>31</v>
      </c>
      <c r="P890" t="s">
        <v>32</v>
      </c>
      <c r="Q890" t="s">
        <v>2165</v>
      </c>
      <c r="R890">
        <v>30.352</v>
      </c>
      <c r="S890">
        <v>2</v>
      </c>
      <c r="T890">
        <v>0.2</v>
      </c>
      <c r="U890">
        <v>10.623199999999997</v>
      </c>
    </row>
    <row r="891" spans="1:21" x14ac:dyDescent="0.3">
      <c r="A891">
        <v>1730</v>
      </c>
      <c r="B891" t="s">
        <v>3290</v>
      </c>
      <c r="C891" s="1">
        <v>42407</v>
      </c>
      <c r="D891" s="1">
        <v>42407</v>
      </c>
      <c r="E891" t="s">
        <v>480</v>
      </c>
      <c r="F891" t="s">
        <v>920</v>
      </c>
      <c r="G891" t="s">
        <v>921</v>
      </c>
      <c r="H891" t="s">
        <v>25</v>
      </c>
      <c r="I891" t="s">
        <v>26</v>
      </c>
      <c r="J891" t="s">
        <v>122</v>
      </c>
      <c r="K891" t="s">
        <v>123</v>
      </c>
      <c r="L891">
        <v>22153</v>
      </c>
      <c r="M891" t="s">
        <v>74</v>
      </c>
      <c r="N891" t="s">
        <v>2217</v>
      </c>
      <c r="O891" t="s">
        <v>31</v>
      </c>
      <c r="P891" t="s">
        <v>41</v>
      </c>
      <c r="Q891" t="s">
        <v>2218</v>
      </c>
      <c r="R891">
        <v>7.83</v>
      </c>
      <c r="S891">
        <v>3</v>
      </c>
      <c r="T891">
        <v>0</v>
      </c>
      <c r="U891">
        <v>3.6017999999999999</v>
      </c>
    </row>
    <row r="892" spans="1:21" x14ac:dyDescent="0.3">
      <c r="A892">
        <v>8143</v>
      </c>
      <c r="B892" t="s">
        <v>3285</v>
      </c>
      <c r="C892" s="1">
        <v>42405</v>
      </c>
      <c r="D892" s="1">
        <v>42410</v>
      </c>
      <c r="E892" t="s">
        <v>22</v>
      </c>
      <c r="F892" t="s">
        <v>774</v>
      </c>
      <c r="G892" t="s">
        <v>775</v>
      </c>
      <c r="H892" t="s">
        <v>25</v>
      </c>
      <c r="I892" t="s">
        <v>26</v>
      </c>
      <c r="J892" t="s">
        <v>320</v>
      </c>
      <c r="K892" t="s">
        <v>63</v>
      </c>
      <c r="L892">
        <v>92037</v>
      </c>
      <c r="M892" t="s">
        <v>64</v>
      </c>
      <c r="N892" t="s">
        <v>1975</v>
      </c>
      <c r="O892" t="s">
        <v>31</v>
      </c>
      <c r="P892" t="s">
        <v>44</v>
      </c>
      <c r="Q892" t="s">
        <v>1976</v>
      </c>
      <c r="R892">
        <v>186.54</v>
      </c>
      <c r="S892">
        <v>3</v>
      </c>
      <c r="T892">
        <v>0</v>
      </c>
      <c r="U892">
        <v>50.365800000000007</v>
      </c>
    </row>
    <row r="893" spans="1:21" x14ac:dyDescent="0.3">
      <c r="A893">
        <v>8142</v>
      </c>
      <c r="B893" t="s">
        <v>3285</v>
      </c>
      <c r="C893" s="1">
        <v>42405</v>
      </c>
      <c r="D893" s="1">
        <v>42410</v>
      </c>
      <c r="E893" t="s">
        <v>22</v>
      </c>
      <c r="F893" t="s">
        <v>774</v>
      </c>
      <c r="G893" t="s">
        <v>775</v>
      </c>
      <c r="H893" t="s">
        <v>25</v>
      </c>
      <c r="I893" t="s">
        <v>26</v>
      </c>
      <c r="J893" t="s">
        <v>320</v>
      </c>
      <c r="K893" t="s">
        <v>63</v>
      </c>
      <c r="L893">
        <v>92037</v>
      </c>
      <c r="M893" t="s">
        <v>64</v>
      </c>
      <c r="N893" t="s">
        <v>40</v>
      </c>
      <c r="O893" t="s">
        <v>31</v>
      </c>
      <c r="P893" t="s">
        <v>41</v>
      </c>
      <c r="Q893" t="s">
        <v>42</v>
      </c>
      <c r="R893">
        <v>14.73</v>
      </c>
      <c r="S893">
        <v>3</v>
      </c>
      <c r="T893">
        <v>0</v>
      </c>
      <c r="U893">
        <v>7.2176999999999998</v>
      </c>
    </row>
    <row r="894" spans="1:21" x14ac:dyDescent="0.3">
      <c r="A894">
        <v>1393</v>
      </c>
      <c r="B894" t="s">
        <v>3284</v>
      </c>
      <c r="C894" s="1">
        <v>42405</v>
      </c>
      <c r="D894" s="1">
        <v>42405</v>
      </c>
      <c r="E894" t="s">
        <v>480</v>
      </c>
      <c r="F894" t="s">
        <v>1793</v>
      </c>
      <c r="G894" t="s">
        <v>1794</v>
      </c>
      <c r="H894" t="s">
        <v>37</v>
      </c>
      <c r="I894" t="s">
        <v>26</v>
      </c>
      <c r="J894" t="s">
        <v>265</v>
      </c>
      <c r="K894" t="s">
        <v>73</v>
      </c>
      <c r="L894">
        <v>30080</v>
      </c>
      <c r="M894" t="s">
        <v>74</v>
      </c>
      <c r="N894" t="s">
        <v>3133</v>
      </c>
      <c r="O894" t="s">
        <v>31</v>
      </c>
      <c r="P894" t="s">
        <v>32</v>
      </c>
      <c r="Q894" t="s">
        <v>3134</v>
      </c>
      <c r="R894">
        <v>342.37</v>
      </c>
      <c r="S894">
        <v>7</v>
      </c>
      <c r="T894">
        <v>0</v>
      </c>
      <c r="U894">
        <v>160.91389999999998</v>
      </c>
    </row>
    <row r="895" spans="1:21" x14ac:dyDescent="0.3">
      <c r="A895">
        <v>1392</v>
      </c>
      <c r="B895" t="s">
        <v>3284</v>
      </c>
      <c r="C895" s="1">
        <v>42405</v>
      </c>
      <c r="D895" s="1">
        <v>42405</v>
      </c>
      <c r="E895" t="s">
        <v>480</v>
      </c>
      <c r="F895" t="s">
        <v>1793</v>
      </c>
      <c r="G895" t="s">
        <v>1794</v>
      </c>
      <c r="H895" t="s">
        <v>37</v>
      </c>
      <c r="I895" t="s">
        <v>26</v>
      </c>
      <c r="J895" t="s">
        <v>265</v>
      </c>
      <c r="K895" t="s">
        <v>73</v>
      </c>
      <c r="L895">
        <v>30080</v>
      </c>
      <c r="M895" t="s">
        <v>74</v>
      </c>
      <c r="N895" t="s">
        <v>1631</v>
      </c>
      <c r="O895" t="s">
        <v>31</v>
      </c>
      <c r="P895" t="s">
        <v>44</v>
      </c>
      <c r="Q895" t="s">
        <v>1632</v>
      </c>
      <c r="R895">
        <v>154.44</v>
      </c>
      <c r="S895">
        <v>3</v>
      </c>
      <c r="T895">
        <v>0</v>
      </c>
      <c r="U895">
        <v>1.5444000000000031</v>
      </c>
    </row>
    <row r="896" spans="1:21" x14ac:dyDescent="0.3">
      <c r="A896">
        <v>1391</v>
      </c>
      <c r="B896" t="s">
        <v>3284</v>
      </c>
      <c r="C896" s="1">
        <v>42405</v>
      </c>
      <c r="D896" s="1">
        <v>42405</v>
      </c>
      <c r="E896" t="s">
        <v>480</v>
      </c>
      <c r="F896" t="s">
        <v>1793</v>
      </c>
      <c r="G896" t="s">
        <v>1794</v>
      </c>
      <c r="H896" t="s">
        <v>37</v>
      </c>
      <c r="I896" t="s">
        <v>26</v>
      </c>
      <c r="J896" t="s">
        <v>265</v>
      </c>
      <c r="K896" t="s">
        <v>73</v>
      </c>
      <c r="L896">
        <v>30080</v>
      </c>
      <c r="M896" t="s">
        <v>74</v>
      </c>
      <c r="N896" t="s">
        <v>2248</v>
      </c>
      <c r="O896" t="s">
        <v>31</v>
      </c>
      <c r="P896" t="s">
        <v>32</v>
      </c>
      <c r="Q896" t="s">
        <v>2830</v>
      </c>
      <c r="R896">
        <v>122.97</v>
      </c>
      <c r="S896">
        <v>3</v>
      </c>
      <c r="T896">
        <v>0</v>
      </c>
      <c r="U896">
        <v>60.255300000000005</v>
      </c>
    </row>
    <row r="897" spans="1:21" x14ac:dyDescent="0.3">
      <c r="A897">
        <v>1388</v>
      </c>
      <c r="B897" t="s">
        <v>3284</v>
      </c>
      <c r="C897" s="1">
        <v>42405</v>
      </c>
      <c r="D897" s="1">
        <v>42405</v>
      </c>
      <c r="E897" t="s">
        <v>480</v>
      </c>
      <c r="F897" t="s">
        <v>1793</v>
      </c>
      <c r="G897" t="s">
        <v>1794</v>
      </c>
      <c r="H897" t="s">
        <v>37</v>
      </c>
      <c r="I897" t="s">
        <v>26</v>
      </c>
      <c r="J897" t="s">
        <v>265</v>
      </c>
      <c r="K897" t="s">
        <v>73</v>
      </c>
      <c r="L897">
        <v>30080</v>
      </c>
      <c r="M897" t="s">
        <v>74</v>
      </c>
      <c r="N897" t="s">
        <v>2210</v>
      </c>
      <c r="O897" t="s">
        <v>31</v>
      </c>
      <c r="P897" t="s">
        <v>141</v>
      </c>
      <c r="Q897" t="s">
        <v>2211</v>
      </c>
      <c r="R897">
        <v>167.96</v>
      </c>
      <c r="S897">
        <v>2</v>
      </c>
      <c r="T897">
        <v>0</v>
      </c>
      <c r="U897">
        <v>78.941199999999995</v>
      </c>
    </row>
    <row r="898" spans="1:21" x14ac:dyDescent="0.3">
      <c r="A898">
        <v>1385</v>
      </c>
      <c r="B898" t="s">
        <v>3284</v>
      </c>
      <c r="C898" s="1">
        <v>42405</v>
      </c>
      <c r="D898" s="1">
        <v>42405</v>
      </c>
      <c r="E898" t="s">
        <v>480</v>
      </c>
      <c r="F898" t="s">
        <v>1793</v>
      </c>
      <c r="G898" t="s">
        <v>1794</v>
      </c>
      <c r="H898" t="s">
        <v>37</v>
      </c>
      <c r="I898" t="s">
        <v>26</v>
      </c>
      <c r="J898" t="s">
        <v>265</v>
      </c>
      <c r="K898" t="s">
        <v>73</v>
      </c>
      <c r="L898">
        <v>30080</v>
      </c>
      <c r="M898" t="s">
        <v>74</v>
      </c>
      <c r="N898" t="s">
        <v>1895</v>
      </c>
      <c r="O898" t="s">
        <v>31</v>
      </c>
      <c r="P898" t="s">
        <v>97</v>
      </c>
      <c r="Q898" t="s">
        <v>1896</v>
      </c>
      <c r="R898">
        <v>9.4499999999999993</v>
      </c>
      <c r="S898">
        <v>5</v>
      </c>
      <c r="T898">
        <v>0</v>
      </c>
      <c r="U898">
        <v>0.18900000000000028</v>
      </c>
    </row>
    <row r="899" spans="1:21" x14ac:dyDescent="0.3">
      <c r="A899">
        <v>1384</v>
      </c>
      <c r="B899" t="s">
        <v>3284</v>
      </c>
      <c r="C899" s="1">
        <v>42405</v>
      </c>
      <c r="D899" s="1">
        <v>42405</v>
      </c>
      <c r="E899" t="s">
        <v>480</v>
      </c>
      <c r="F899" t="s">
        <v>1793</v>
      </c>
      <c r="G899" t="s">
        <v>1794</v>
      </c>
      <c r="H899" t="s">
        <v>37</v>
      </c>
      <c r="I899" t="s">
        <v>26</v>
      </c>
      <c r="J899" t="s">
        <v>265</v>
      </c>
      <c r="K899" t="s">
        <v>73</v>
      </c>
      <c r="L899">
        <v>30080</v>
      </c>
      <c r="M899" t="s">
        <v>74</v>
      </c>
      <c r="N899" t="s">
        <v>1667</v>
      </c>
      <c r="O899" t="s">
        <v>31</v>
      </c>
      <c r="P899" t="s">
        <v>32</v>
      </c>
      <c r="Q899" t="s">
        <v>1668</v>
      </c>
      <c r="R899">
        <v>348.84</v>
      </c>
      <c r="S899">
        <v>9</v>
      </c>
      <c r="T899">
        <v>0</v>
      </c>
      <c r="U899">
        <v>170.9316</v>
      </c>
    </row>
    <row r="900" spans="1:21" x14ac:dyDescent="0.3">
      <c r="A900">
        <v>1383</v>
      </c>
      <c r="B900" t="s">
        <v>3284</v>
      </c>
      <c r="C900" s="1">
        <v>42405</v>
      </c>
      <c r="D900" s="1">
        <v>42405</v>
      </c>
      <c r="E900" t="s">
        <v>480</v>
      </c>
      <c r="F900" t="s">
        <v>1793</v>
      </c>
      <c r="G900" t="s">
        <v>1794</v>
      </c>
      <c r="H900" t="s">
        <v>37</v>
      </c>
      <c r="I900" t="s">
        <v>26</v>
      </c>
      <c r="J900" t="s">
        <v>265</v>
      </c>
      <c r="K900" t="s">
        <v>73</v>
      </c>
      <c r="L900">
        <v>30080</v>
      </c>
      <c r="M900" t="s">
        <v>74</v>
      </c>
      <c r="N900" t="s">
        <v>634</v>
      </c>
      <c r="O900" t="s">
        <v>31</v>
      </c>
      <c r="P900" t="s">
        <v>44</v>
      </c>
      <c r="Q900" t="s">
        <v>635</v>
      </c>
      <c r="R900">
        <v>80.98</v>
      </c>
      <c r="S900">
        <v>1</v>
      </c>
      <c r="T900">
        <v>0</v>
      </c>
      <c r="U900">
        <v>1.6196000000000055</v>
      </c>
    </row>
    <row r="901" spans="1:21" x14ac:dyDescent="0.3">
      <c r="A901">
        <v>9521</v>
      </c>
      <c r="B901" t="s">
        <v>3283</v>
      </c>
      <c r="C901" s="1">
        <v>42404</v>
      </c>
      <c r="D901" s="1">
        <v>42409</v>
      </c>
      <c r="E901" t="s">
        <v>22</v>
      </c>
      <c r="F901" t="s">
        <v>1878</v>
      </c>
      <c r="G901" t="s">
        <v>1879</v>
      </c>
      <c r="H901" t="s">
        <v>71</v>
      </c>
      <c r="I901" t="s">
        <v>26</v>
      </c>
      <c r="J901" t="s">
        <v>62</v>
      </c>
      <c r="K901" t="s">
        <v>63</v>
      </c>
      <c r="L901">
        <v>90049</v>
      </c>
      <c r="M901" t="s">
        <v>64</v>
      </c>
      <c r="N901" t="s">
        <v>1065</v>
      </c>
      <c r="O901" t="s">
        <v>31</v>
      </c>
      <c r="P901" t="s">
        <v>44</v>
      </c>
      <c r="Q901" t="s">
        <v>1066</v>
      </c>
      <c r="R901">
        <v>93.02</v>
      </c>
      <c r="S901">
        <v>2</v>
      </c>
      <c r="T901">
        <v>0</v>
      </c>
      <c r="U901">
        <v>3.720799999999997</v>
      </c>
    </row>
    <row r="902" spans="1:21" x14ac:dyDescent="0.3">
      <c r="A902">
        <v>8490</v>
      </c>
      <c r="B902" t="s">
        <v>3275</v>
      </c>
      <c r="C902" s="1">
        <v>42402</v>
      </c>
      <c r="D902" s="1">
        <v>42404</v>
      </c>
      <c r="E902" t="s">
        <v>59</v>
      </c>
      <c r="F902" t="s">
        <v>1121</v>
      </c>
      <c r="G902" t="s">
        <v>1122</v>
      </c>
      <c r="H902" t="s">
        <v>25</v>
      </c>
      <c r="I902" t="s">
        <v>26</v>
      </c>
      <c r="J902" t="s">
        <v>489</v>
      </c>
      <c r="K902" t="s">
        <v>123</v>
      </c>
      <c r="L902">
        <v>22204</v>
      </c>
      <c r="M902" t="s">
        <v>74</v>
      </c>
      <c r="N902" t="s">
        <v>1416</v>
      </c>
      <c r="O902" t="s">
        <v>31</v>
      </c>
      <c r="P902" t="s">
        <v>47</v>
      </c>
      <c r="Q902" t="s">
        <v>1417</v>
      </c>
      <c r="R902">
        <v>36.4</v>
      </c>
      <c r="S902">
        <v>8</v>
      </c>
      <c r="T902">
        <v>0</v>
      </c>
      <c r="U902">
        <v>18.2</v>
      </c>
    </row>
    <row r="903" spans="1:21" x14ac:dyDescent="0.3">
      <c r="A903">
        <v>5614</v>
      </c>
      <c r="B903" t="s">
        <v>3274</v>
      </c>
      <c r="C903" s="1">
        <v>42402</v>
      </c>
      <c r="D903" s="1">
        <v>42407</v>
      </c>
      <c r="E903" t="s">
        <v>22</v>
      </c>
      <c r="F903" t="s">
        <v>2380</v>
      </c>
      <c r="G903" t="s">
        <v>2381</v>
      </c>
      <c r="H903" t="s">
        <v>25</v>
      </c>
      <c r="I903" t="s">
        <v>26</v>
      </c>
      <c r="J903" t="s">
        <v>331</v>
      </c>
      <c r="K903" t="s">
        <v>332</v>
      </c>
      <c r="L903">
        <v>10011</v>
      </c>
      <c r="M903" t="s">
        <v>54</v>
      </c>
      <c r="N903" t="s">
        <v>3027</v>
      </c>
      <c r="O903" t="s">
        <v>31</v>
      </c>
      <c r="P903" t="s">
        <v>44</v>
      </c>
      <c r="Q903" t="s">
        <v>3028</v>
      </c>
      <c r="R903">
        <v>117.96</v>
      </c>
      <c r="S903">
        <v>2</v>
      </c>
      <c r="T903">
        <v>0</v>
      </c>
      <c r="U903">
        <v>5.8979999999999961</v>
      </c>
    </row>
    <row r="904" spans="1:21" x14ac:dyDescent="0.3">
      <c r="A904">
        <v>8404</v>
      </c>
      <c r="B904" t="s">
        <v>3273</v>
      </c>
      <c r="C904" s="1">
        <v>42401</v>
      </c>
      <c r="D904" s="1">
        <v>42407</v>
      </c>
      <c r="E904" t="s">
        <v>22</v>
      </c>
      <c r="F904" t="s">
        <v>1977</v>
      </c>
      <c r="G904" t="s">
        <v>1978</v>
      </c>
      <c r="H904" t="s">
        <v>71</v>
      </c>
      <c r="I904" t="s">
        <v>26</v>
      </c>
      <c r="J904" t="s">
        <v>62</v>
      </c>
      <c r="K904" t="s">
        <v>63</v>
      </c>
      <c r="L904">
        <v>90036</v>
      </c>
      <c r="M904" t="s">
        <v>64</v>
      </c>
      <c r="N904" t="s">
        <v>2752</v>
      </c>
      <c r="O904" t="s">
        <v>31</v>
      </c>
      <c r="P904" t="s">
        <v>32</v>
      </c>
      <c r="Q904" t="s">
        <v>2753</v>
      </c>
      <c r="R904">
        <v>105.52</v>
      </c>
      <c r="S904">
        <v>4</v>
      </c>
      <c r="T904">
        <v>0</v>
      </c>
      <c r="U904">
        <v>48.539199999999994</v>
      </c>
    </row>
    <row r="905" spans="1:21" x14ac:dyDescent="0.3">
      <c r="A905">
        <v>3242</v>
      </c>
      <c r="B905" t="s">
        <v>3272</v>
      </c>
      <c r="C905" s="1">
        <v>42401</v>
      </c>
      <c r="D905" s="1">
        <v>42403</v>
      </c>
      <c r="E905" t="s">
        <v>68</v>
      </c>
      <c r="F905" t="s">
        <v>402</v>
      </c>
      <c r="G905" t="s">
        <v>403</v>
      </c>
      <c r="H905" t="s">
        <v>71</v>
      </c>
      <c r="I905" t="s">
        <v>26</v>
      </c>
      <c r="J905" t="s">
        <v>489</v>
      </c>
      <c r="K905" t="s">
        <v>123</v>
      </c>
      <c r="L905">
        <v>22204</v>
      </c>
      <c r="M905" t="s">
        <v>74</v>
      </c>
      <c r="N905" t="s">
        <v>1206</v>
      </c>
      <c r="O905" t="s">
        <v>31</v>
      </c>
      <c r="P905" t="s">
        <v>44</v>
      </c>
      <c r="Q905" t="s">
        <v>1207</v>
      </c>
      <c r="R905">
        <v>56.449999999999996</v>
      </c>
      <c r="S905">
        <v>5</v>
      </c>
      <c r="T905">
        <v>0</v>
      </c>
      <c r="U905">
        <v>14.676999999999998</v>
      </c>
    </row>
    <row r="906" spans="1:21" x14ac:dyDescent="0.3">
      <c r="A906">
        <v>8762</v>
      </c>
      <c r="B906" t="s">
        <v>3271</v>
      </c>
      <c r="C906" s="1">
        <v>42400</v>
      </c>
      <c r="D906" s="1">
        <v>42406</v>
      </c>
      <c r="E906" t="s">
        <v>22</v>
      </c>
      <c r="F906" t="s">
        <v>1141</v>
      </c>
      <c r="G906" t="s">
        <v>1142</v>
      </c>
      <c r="H906" t="s">
        <v>37</v>
      </c>
      <c r="I906" t="s">
        <v>26</v>
      </c>
      <c r="J906" t="s">
        <v>1637</v>
      </c>
      <c r="K906" t="s">
        <v>73</v>
      </c>
      <c r="L906">
        <v>30318</v>
      </c>
      <c r="M906" t="s">
        <v>74</v>
      </c>
      <c r="N906" t="s">
        <v>1932</v>
      </c>
      <c r="O906" t="s">
        <v>31</v>
      </c>
      <c r="P906" t="s">
        <v>141</v>
      </c>
      <c r="Q906" t="s">
        <v>1933</v>
      </c>
      <c r="R906">
        <v>125.36</v>
      </c>
      <c r="S906">
        <v>8</v>
      </c>
      <c r="T906">
        <v>0</v>
      </c>
      <c r="U906">
        <v>58.919199999999989</v>
      </c>
    </row>
    <row r="907" spans="1:21" x14ac:dyDescent="0.3">
      <c r="A907">
        <v>8761</v>
      </c>
      <c r="B907" t="s">
        <v>3271</v>
      </c>
      <c r="C907" s="1">
        <v>42400</v>
      </c>
      <c r="D907" s="1">
        <v>42406</v>
      </c>
      <c r="E907" t="s">
        <v>22</v>
      </c>
      <c r="F907" t="s">
        <v>1141</v>
      </c>
      <c r="G907" t="s">
        <v>1142</v>
      </c>
      <c r="H907" t="s">
        <v>37</v>
      </c>
      <c r="I907" t="s">
        <v>26</v>
      </c>
      <c r="J907" t="s">
        <v>1637</v>
      </c>
      <c r="K907" t="s">
        <v>73</v>
      </c>
      <c r="L907">
        <v>30318</v>
      </c>
      <c r="M907" t="s">
        <v>74</v>
      </c>
      <c r="N907" t="s">
        <v>2187</v>
      </c>
      <c r="O907" t="s">
        <v>31</v>
      </c>
      <c r="P907" t="s">
        <v>47</v>
      </c>
      <c r="Q907" t="s">
        <v>2188</v>
      </c>
      <c r="R907">
        <v>1270.99</v>
      </c>
      <c r="S907">
        <v>1</v>
      </c>
      <c r="T907">
        <v>0</v>
      </c>
      <c r="U907">
        <v>635.495</v>
      </c>
    </row>
    <row r="908" spans="1:21" x14ac:dyDescent="0.3">
      <c r="A908">
        <v>7505</v>
      </c>
      <c r="B908" t="s">
        <v>3269</v>
      </c>
      <c r="C908" s="1">
        <v>42400</v>
      </c>
      <c r="D908" s="1">
        <v>42404</v>
      </c>
      <c r="E908" t="s">
        <v>59</v>
      </c>
      <c r="F908" t="s">
        <v>2258</v>
      </c>
      <c r="G908" t="s">
        <v>2259</v>
      </c>
      <c r="H908" t="s">
        <v>71</v>
      </c>
      <c r="I908" t="s">
        <v>26</v>
      </c>
      <c r="J908" t="s">
        <v>3270</v>
      </c>
      <c r="K908" t="s">
        <v>405</v>
      </c>
      <c r="L908">
        <v>8401</v>
      </c>
      <c r="M908" t="s">
        <v>54</v>
      </c>
      <c r="N908" t="s">
        <v>1326</v>
      </c>
      <c r="O908" t="s">
        <v>31</v>
      </c>
      <c r="P908" t="s">
        <v>141</v>
      </c>
      <c r="Q908" t="s">
        <v>142</v>
      </c>
      <c r="R908">
        <v>23.36</v>
      </c>
      <c r="S908">
        <v>2</v>
      </c>
      <c r="T908">
        <v>0</v>
      </c>
      <c r="U908">
        <v>11.68</v>
      </c>
    </row>
    <row r="909" spans="1:21" x14ac:dyDescent="0.3">
      <c r="A909">
        <v>5114</v>
      </c>
      <c r="B909" t="s">
        <v>3268</v>
      </c>
      <c r="C909" s="1">
        <v>42400</v>
      </c>
      <c r="D909" s="1">
        <v>42402</v>
      </c>
      <c r="E909" t="s">
        <v>59</v>
      </c>
      <c r="F909" t="s">
        <v>616</v>
      </c>
      <c r="G909" t="s">
        <v>617</v>
      </c>
      <c r="H909" t="s">
        <v>25</v>
      </c>
      <c r="I909" t="s">
        <v>26</v>
      </c>
      <c r="J909" t="s">
        <v>470</v>
      </c>
      <c r="K909" t="s">
        <v>28</v>
      </c>
      <c r="L909">
        <v>75220</v>
      </c>
      <c r="M909" t="s">
        <v>29</v>
      </c>
      <c r="N909" t="s">
        <v>1756</v>
      </c>
      <c r="O909" t="s">
        <v>31</v>
      </c>
      <c r="P909" t="s">
        <v>32</v>
      </c>
      <c r="Q909" t="s">
        <v>1757</v>
      </c>
      <c r="R909">
        <v>15.552000000000003</v>
      </c>
      <c r="S909">
        <v>3</v>
      </c>
      <c r="T909">
        <v>0.2</v>
      </c>
      <c r="U909">
        <v>5.4432</v>
      </c>
    </row>
    <row r="910" spans="1:21" x14ac:dyDescent="0.3">
      <c r="A910">
        <v>5000</v>
      </c>
      <c r="B910" t="s">
        <v>3266</v>
      </c>
      <c r="C910" s="1">
        <v>42400</v>
      </c>
      <c r="D910" s="1">
        <v>42404</v>
      </c>
      <c r="E910" t="s">
        <v>22</v>
      </c>
      <c r="F910" t="s">
        <v>816</v>
      </c>
      <c r="G910" t="s">
        <v>817</v>
      </c>
      <c r="H910" t="s">
        <v>37</v>
      </c>
      <c r="I910" t="s">
        <v>26</v>
      </c>
      <c r="J910" t="s">
        <v>62</v>
      </c>
      <c r="K910" t="s">
        <v>63</v>
      </c>
      <c r="L910">
        <v>90045</v>
      </c>
      <c r="M910" t="s">
        <v>64</v>
      </c>
      <c r="N910" t="s">
        <v>3267</v>
      </c>
      <c r="O910" t="s">
        <v>31</v>
      </c>
      <c r="P910" t="s">
        <v>32</v>
      </c>
      <c r="Q910" t="s">
        <v>1246</v>
      </c>
      <c r="R910">
        <v>56.7</v>
      </c>
      <c r="S910">
        <v>5</v>
      </c>
      <c r="T910">
        <v>0</v>
      </c>
      <c r="U910">
        <v>27.782999999999998</v>
      </c>
    </row>
    <row r="911" spans="1:21" x14ac:dyDescent="0.3">
      <c r="A911">
        <v>8926</v>
      </c>
      <c r="B911" t="s">
        <v>3261</v>
      </c>
      <c r="C911" s="1">
        <v>42399</v>
      </c>
      <c r="D911" s="1">
        <v>42403</v>
      </c>
      <c r="E911" t="s">
        <v>22</v>
      </c>
      <c r="F911" t="s">
        <v>2008</v>
      </c>
      <c r="G911" t="s">
        <v>2009</v>
      </c>
      <c r="H911" t="s">
        <v>25</v>
      </c>
      <c r="I911" t="s">
        <v>26</v>
      </c>
      <c r="J911" t="s">
        <v>3073</v>
      </c>
      <c r="K911" t="s">
        <v>39</v>
      </c>
      <c r="L911">
        <v>61107</v>
      </c>
      <c r="M911" t="s">
        <v>29</v>
      </c>
      <c r="N911" t="s">
        <v>1512</v>
      </c>
      <c r="O911" t="s">
        <v>31</v>
      </c>
      <c r="P911" t="s">
        <v>47</v>
      </c>
      <c r="Q911" t="s">
        <v>1513</v>
      </c>
      <c r="R911">
        <v>1.7279999999999995</v>
      </c>
      <c r="S911">
        <v>3</v>
      </c>
      <c r="T911">
        <v>0.8</v>
      </c>
      <c r="U911">
        <v>-2.678399999999999</v>
      </c>
    </row>
    <row r="912" spans="1:21" x14ac:dyDescent="0.3">
      <c r="A912">
        <v>8176</v>
      </c>
      <c r="B912" t="s">
        <v>3258</v>
      </c>
      <c r="C912" s="1">
        <v>42399</v>
      </c>
      <c r="D912" s="1">
        <v>42404</v>
      </c>
      <c r="E912" t="s">
        <v>22</v>
      </c>
      <c r="F912" t="s">
        <v>3259</v>
      </c>
      <c r="G912" t="s">
        <v>3260</v>
      </c>
      <c r="H912" t="s">
        <v>71</v>
      </c>
      <c r="I912" t="s">
        <v>26</v>
      </c>
      <c r="J912" t="s">
        <v>476</v>
      </c>
      <c r="K912" t="s">
        <v>39</v>
      </c>
      <c r="L912">
        <v>60623</v>
      </c>
      <c r="M912" t="s">
        <v>29</v>
      </c>
      <c r="N912" t="s">
        <v>3133</v>
      </c>
      <c r="O912" t="s">
        <v>31</v>
      </c>
      <c r="P912" t="s">
        <v>32</v>
      </c>
      <c r="Q912" t="s">
        <v>3134</v>
      </c>
      <c r="R912">
        <v>156.512</v>
      </c>
      <c r="S912">
        <v>4</v>
      </c>
      <c r="T912">
        <v>0.2</v>
      </c>
      <c r="U912">
        <v>52.822799999999987</v>
      </c>
    </row>
    <row r="913" spans="1:21" x14ac:dyDescent="0.3">
      <c r="A913">
        <v>7292</v>
      </c>
      <c r="B913" t="s">
        <v>3254</v>
      </c>
      <c r="C913" s="1">
        <v>42399</v>
      </c>
      <c r="D913" s="1">
        <v>42400</v>
      </c>
      <c r="E913" t="s">
        <v>68</v>
      </c>
      <c r="F913" t="s">
        <v>1391</v>
      </c>
      <c r="G913" t="s">
        <v>1392</v>
      </c>
      <c r="H913" t="s">
        <v>25</v>
      </c>
      <c r="I913" t="s">
        <v>26</v>
      </c>
      <c r="J913" t="s">
        <v>161</v>
      </c>
      <c r="K913" t="s">
        <v>63</v>
      </c>
      <c r="L913">
        <v>94122</v>
      </c>
      <c r="M913" t="s">
        <v>64</v>
      </c>
      <c r="N913" t="s">
        <v>2010</v>
      </c>
      <c r="O913" t="s">
        <v>31</v>
      </c>
      <c r="P913" t="s">
        <v>41</v>
      </c>
      <c r="Q913" t="s">
        <v>2011</v>
      </c>
      <c r="R913">
        <v>26.01</v>
      </c>
      <c r="S913">
        <v>9</v>
      </c>
      <c r="T913">
        <v>0</v>
      </c>
      <c r="U913">
        <v>12.2247</v>
      </c>
    </row>
    <row r="914" spans="1:21" x14ac:dyDescent="0.3">
      <c r="A914">
        <v>7291</v>
      </c>
      <c r="B914" t="s">
        <v>3254</v>
      </c>
      <c r="C914" s="1">
        <v>42399</v>
      </c>
      <c r="D914" s="1">
        <v>42400</v>
      </c>
      <c r="E914" t="s">
        <v>68</v>
      </c>
      <c r="F914" t="s">
        <v>1391</v>
      </c>
      <c r="G914" t="s">
        <v>1392</v>
      </c>
      <c r="H914" t="s">
        <v>25</v>
      </c>
      <c r="I914" t="s">
        <v>26</v>
      </c>
      <c r="J914" t="s">
        <v>161</v>
      </c>
      <c r="K914" t="s">
        <v>63</v>
      </c>
      <c r="L914">
        <v>94122</v>
      </c>
      <c r="M914" t="s">
        <v>64</v>
      </c>
      <c r="N914" t="s">
        <v>3023</v>
      </c>
      <c r="O914" t="s">
        <v>31</v>
      </c>
      <c r="P914" t="s">
        <v>47</v>
      </c>
      <c r="Q914" t="s">
        <v>3024</v>
      </c>
      <c r="R914">
        <v>50.783999999999999</v>
      </c>
      <c r="S914">
        <v>2</v>
      </c>
      <c r="T914">
        <v>0.2</v>
      </c>
      <c r="U914">
        <v>17.7744</v>
      </c>
    </row>
    <row r="915" spans="1:21" x14ac:dyDescent="0.3">
      <c r="A915">
        <v>7290</v>
      </c>
      <c r="B915" t="s">
        <v>3254</v>
      </c>
      <c r="C915" s="1">
        <v>42399</v>
      </c>
      <c r="D915" s="1">
        <v>42400</v>
      </c>
      <c r="E915" t="s">
        <v>68</v>
      </c>
      <c r="F915" t="s">
        <v>1391</v>
      </c>
      <c r="G915" t="s">
        <v>1392</v>
      </c>
      <c r="H915" t="s">
        <v>25</v>
      </c>
      <c r="I915" t="s">
        <v>26</v>
      </c>
      <c r="J915" t="s">
        <v>161</v>
      </c>
      <c r="K915" t="s">
        <v>63</v>
      </c>
      <c r="L915">
        <v>94122</v>
      </c>
      <c r="M915" t="s">
        <v>64</v>
      </c>
      <c r="N915" t="s">
        <v>1940</v>
      </c>
      <c r="O915" t="s">
        <v>31</v>
      </c>
      <c r="P915" t="s">
        <v>44</v>
      </c>
      <c r="Q915" t="s">
        <v>1941</v>
      </c>
      <c r="R915">
        <v>305.01</v>
      </c>
      <c r="S915">
        <v>9</v>
      </c>
      <c r="T915">
        <v>0</v>
      </c>
      <c r="U915">
        <v>76.252499999999998</v>
      </c>
    </row>
    <row r="916" spans="1:21" x14ac:dyDescent="0.3">
      <c r="A916">
        <v>2885</v>
      </c>
      <c r="B916" t="s">
        <v>3253</v>
      </c>
      <c r="C916" s="1">
        <v>42399</v>
      </c>
      <c r="D916" s="1">
        <v>42403</v>
      </c>
      <c r="E916" t="s">
        <v>22</v>
      </c>
      <c r="F916" t="s">
        <v>2070</v>
      </c>
      <c r="G916" t="s">
        <v>2071</v>
      </c>
      <c r="H916" t="s">
        <v>25</v>
      </c>
      <c r="I916" t="s">
        <v>26</v>
      </c>
      <c r="J916" t="s">
        <v>161</v>
      </c>
      <c r="K916" t="s">
        <v>63</v>
      </c>
      <c r="L916">
        <v>94122</v>
      </c>
      <c r="M916" t="s">
        <v>64</v>
      </c>
      <c r="N916" t="s">
        <v>3037</v>
      </c>
      <c r="O916" t="s">
        <v>31</v>
      </c>
      <c r="P916" t="s">
        <v>47</v>
      </c>
      <c r="Q916" t="s">
        <v>3038</v>
      </c>
      <c r="R916">
        <v>17.456</v>
      </c>
      <c r="S916">
        <v>2</v>
      </c>
      <c r="T916">
        <v>0.2</v>
      </c>
      <c r="U916">
        <v>5.8914</v>
      </c>
    </row>
    <row r="917" spans="1:21" x14ac:dyDescent="0.3">
      <c r="A917">
        <v>8613</v>
      </c>
      <c r="B917" t="s">
        <v>3252</v>
      </c>
      <c r="C917" s="1">
        <v>42397</v>
      </c>
      <c r="D917" s="1">
        <v>42401</v>
      </c>
      <c r="E917" t="s">
        <v>59</v>
      </c>
      <c r="F917" t="s">
        <v>1921</v>
      </c>
      <c r="G917" t="s">
        <v>1922</v>
      </c>
      <c r="H917" t="s">
        <v>71</v>
      </c>
      <c r="I917" t="s">
        <v>26</v>
      </c>
      <c r="J917" t="s">
        <v>62</v>
      </c>
      <c r="K917" t="s">
        <v>63</v>
      </c>
      <c r="L917">
        <v>90036</v>
      </c>
      <c r="M917" t="s">
        <v>64</v>
      </c>
      <c r="N917" t="s">
        <v>619</v>
      </c>
      <c r="O917" t="s">
        <v>31</v>
      </c>
      <c r="P917" t="s">
        <v>56</v>
      </c>
      <c r="Q917" t="s">
        <v>620</v>
      </c>
      <c r="R917">
        <v>39.68</v>
      </c>
      <c r="S917">
        <v>2</v>
      </c>
      <c r="T917">
        <v>0</v>
      </c>
      <c r="U917">
        <v>10.316800000000001</v>
      </c>
    </row>
    <row r="918" spans="1:21" x14ac:dyDescent="0.3">
      <c r="A918">
        <v>9361</v>
      </c>
      <c r="B918" t="s">
        <v>3251</v>
      </c>
      <c r="C918" s="1">
        <v>42394</v>
      </c>
      <c r="D918" s="1">
        <v>42397</v>
      </c>
      <c r="E918" t="s">
        <v>59</v>
      </c>
      <c r="F918" t="s">
        <v>929</v>
      </c>
      <c r="G918" t="s">
        <v>930</v>
      </c>
      <c r="H918" t="s">
        <v>71</v>
      </c>
      <c r="I918" t="s">
        <v>26</v>
      </c>
      <c r="J918" t="s">
        <v>331</v>
      </c>
      <c r="K918" t="s">
        <v>332</v>
      </c>
      <c r="L918">
        <v>10024</v>
      </c>
      <c r="M918" t="s">
        <v>54</v>
      </c>
      <c r="N918" t="s">
        <v>296</v>
      </c>
      <c r="O918" t="s">
        <v>31</v>
      </c>
      <c r="P918" t="s">
        <v>44</v>
      </c>
      <c r="Q918" t="s">
        <v>297</v>
      </c>
      <c r="R918">
        <v>428.68</v>
      </c>
      <c r="S918">
        <v>7</v>
      </c>
      <c r="T918">
        <v>0</v>
      </c>
      <c r="U918">
        <v>0</v>
      </c>
    </row>
    <row r="919" spans="1:21" x14ac:dyDescent="0.3">
      <c r="A919">
        <v>9358</v>
      </c>
      <c r="B919" t="s">
        <v>3251</v>
      </c>
      <c r="C919" s="1">
        <v>42394</v>
      </c>
      <c r="D919" s="1">
        <v>42397</v>
      </c>
      <c r="E919" t="s">
        <v>59</v>
      </c>
      <c r="F919" t="s">
        <v>929</v>
      </c>
      <c r="G919" t="s">
        <v>930</v>
      </c>
      <c r="H919" t="s">
        <v>71</v>
      </c>
      <c r="I919" t="s">
        <v>26</v>
      </c>
      <c r="J919" t="s">
        <v>331</v>
      </c>
      <c r="K919" t="s">
        <v>332</v>
      </c>
      <c r="L919">
        <v>10024</v>
      </c>
      <c r="M919" t="s">
        <v>54</v>
      </c>
      <c r="N919" t="s">
        <v>212</v>
      </c>
      <c r="O919" t="s">
        <v>31</v>
      </c>
      <c r="P919" t="s">
        <v>47</v>
      </c>
      <c r="Q919" t="s">
        <v>213</v>
      </c>
      <c r="R919">
        <v>43.120000000000005</v>
      </c>
      <c r="S919">
        <v>5</v>
      </c>
      <c r="T919">
        <v>0.2</v>
      </c>
      <c r="U919">
        <v>15.091999999999995</v>
      </c>
    </row>
    <row r="920" spans="1:21" x14ac:dyDescent="0.3">
      <c r="A920">
        <v>4328</v>
      </c>
      <c r="B920" t="s">
        <v>3244</v>
      </c>
      <c r="C920" s="1">
        <v>42394</v>
      </c>
      <c r="D920" s="1">
        <v>42396</v>
      </c>
      <c r="E920" t="s">
        <v>68</v>
      </c>
      <c r="F920" t="s">
        <v>3245</v>
      </c>
      <c r="G920" t="s">
        <v>3246</v>
      </c>
      <c r="H920" t="s">
        <v>71</v>
      </c>
      <c r="I920" t="s">
        <v>26</v>
      </c>
      <c r="J920" t="s">
        <v>1516</v>
      </c>
      <c r="K920" t="s">
        <v>405</v>
      </c>
      <c r="L920">
        <v>7060</v>
      </c>
      <c r="M920" t="s">
        <v>54</v>
      </c>
      <c r="N920" t="s">
        <v>3249</v>
      </c>
      <c r="O920" t="s">
        <v>31</v>
      </c>
      <c r="P920" t="s">
        <v>32</v>
      </c>
      <c r="Q920" t="s">
        <v>3250</v>
      </c>
      <c r="R920">
        <v>18</v>
      </c>
      <c r="S920">
        <v>5</v>
      </c>
      <c r="T920">
        <v>0</v>
      </c>
      <c r="U920">
        <v>8.2799999999999994</v>
      </c>
    </row>
    <row r="921" spans="1:21" x14ac:dyDescent="0.3">
      <c r="A921">
        <v>4327</v>
      </c>
      <c r="B921" t="s">
        <v>3244</v>
      </c>
      <c r="C921" s="1">
        <v>42394</v>
      </c>
      <c r="D921" s="1">
        <v>42396</v>
      </c>
      <c r="E921" t="s">
        <v>68</v>
      </c>
      <c r="F921" t="s">
        <v>3245</v>
      </c>
      <c r="G921" t="s">
        <v>3246</v>
      </c>
      <c r="H921" t="s">
        <v>71</v>
      </c>
      <c r="I921" t="s">
        <v>26</v>
      </c>
      <c r="J921" t="s">
        <v>1516</v>
      </c>
      <c r="K921" t="s">
        <v>405</v>
      </c>
      <c r="L921">
        <v>7060</v>
      </c>
      <c r="M921" t="s">
        <v>54</v>
      </c>
      <c r="N921" t="s">
        <v>3247</v>
      </c>
      <c r="O921" t="s">
        <v>31</v>
      </c>
      <c r="P921" t="s">
        <v>56</v>
      </c>
      <c r="Q921" t="s">
        <v>3248</v>
      </c>
      <c r="R921">
        <v>9.2099999999999991</v>
      </c>
      <c r="S921">
        <v>3</v>
      </c>
      <c r="T921">
        <v>0</v>
      </c>
      <c r="U921">
        <v>2.3025000000000002</v>
      </c>
    </row>
    <row r="922" spans="1:21" x14ac:dyDescent="0.3">
      <c r="A922">
        <v>4612</v>
      </c>
      <c r="B922" t="s">
        <v>3242</v>
      </c>
      <c r="C922" s="1">
        <v>42393</v>
      </c>
      <c r="D922" s="1">
        <v>42395</v>
      </c>
      <c r="E922" t="s">
        <v>59</v>
      </c>
      <c r="F922" t="s">
        <v>1921</v>
      </c>
      <c r="G922" t="s">
        <v>1922</v>
      </c>
      <c r="H922" t="s">
        <v>71</v>
      </c>
      <c r="I922" t="s">
        <v>26</v>
      </c>
      <c r="J922" t="s">
        <v>3243</v>
      </c>
      <c r="K922" t="s">
        <v>784</v>
      </c>
      <c r="L922">
        <v>39503</v>
      </c>
      <c r="M922" t="s">
        <v>74</v>
      </c>
      <c r="N922" t="s">
        <v>2759</v>
      </c>
      <c r="O922" t="s">
        <v>31</v>
      </c>
      <c r="P922" t="s">
        <v>47</v>
      </c>
      <c r="Q922" t="s">
        <v>2760</v>
      </c>
      <c r="R922">
        <v>31.36</v>
      </c>
      <c r="S922">
        <v>4</v>
      </c>
      <c r="T922">
        <v>0</v>
      </c>
      <c r="U922">
        <v>15.68</v>
      </c>
    </row>
    <row r="923" spans="1:21" x14ac:dyDescent="0.3">
      <c r="A923">
        <v>9149</v>
      </c>
      <c r="B923" t="s">
        <v>3239</v>
      </c>
      <c r="C923" s="1">
        <v>42392</v>
      </c>
      <c r="D923" s="1">
        <v>42396</v>
      </c>
      <c r="E923" t="s">
        <v>22</v>
      </c>
      <c r="F923" t="s">
        <v>2450</v>
      </c>
      <c r="G923" t="s">
        <v>2451</v>
      </c>
      <c r="H923" t="s">
        <v>71</v>
      </c>
      <c r="I923" t="s">
        <v>26</v>
      </c>
      <c r="J923" t="s">
        <v>3115</v>
      </c>
      <c r="K923" t="s">
        <v>3116</v>
      </c>
      <c r="L923" t="s">
        <v>3117</v>
      </c>
      <c r="M923" t="s">
        <v>54</v>
      </c>
      <c r="N923" t="s">
        <v>2949</v>
      </c>
      <c r="O923" t="s">
        <v>31</v>
      </c>
      <c r="P923" t="s">
        <v>44</v>
      </c>
      <c r="Q923" t="s">
        <v>2950</v>
      </c>
      <c r="R923">
        <v>1564.29</v>
      </c>
      <c r="S923">
        <v>13</v>
      </c>
      <c r="T923">
        <v>0</v>
      </c>
      <c r="U923">
        <v>406.71539999999993</v>
      </c>
    </row>
    <row r="924" spans="1:21" x14ac:dyDescent="0.3">
      <c r="A924">
        <v>9148</v>
      </c>
      <c r="B924" t="s">
        <v>3239</v>
      </c>
      <c r="C924" s="1">
        <v>42392</v>
      </c>
      <c r="D924" s="1">
        <v>42396</v>
      </c>
      <c r="E924" t="s">
        <v>22</v>
      </c>
      <c r="F924" t="s">
        <v>2450</v>
      </c>
      <c r="G924" t="s">
        <v>2451</v>
      </c>
      <c r="H924" t="s">
        <v>71</v>
      </c>
      <c r="I924" t="s">
        <v>26</v>
      </c>
      <c r="J924" t="s">
        <v>3115</v>
      </c>
      <c r="K924" t="s">
        <v>3116</v>
      </c>
      <c r="L924" t="s">
        <v>3117</v>
      </c>
      <c r="M924" t="s">
        <v>54</v>
      </c>
      <c r="N924" t="s">
        <v>3240</v>
      </c>
      <c r="O924" t="s">
        <v>31</v>
      </c>
      <c r="P924" t="s">
        <v>56</v>
      </c>
      <c r="Q924" t="s">
        <v>3241</v>
      </c>
      <c r="R924">
        <v>8.0400000000000009</v>
      </c>
      <c r="S924">
        <v>6</v>
      </c>
      <c r="T924">
        <v>0</v>
      </c>
      <c r="U924">
        <v>2.7336</v>
      </c>
    </row>
    <row r="925" spans="1:21" x14ac:dyDescent="0.3">
      <c r="A925">
        <v>6238</v>
      </c>
      <c r="B925" t="s">
        <v>3237</v>
      </c>
      <c r="C925" s="1">
        <v>42391</v>
      </c>
      <c r="D925" s="1">
        <v>42398</v>
      </c>
      <c r="E925" t="s">
        <v>22</v>
      </c>
      <c r="F925" t="s">
        <v>1472</v>
      </c>
      <c r="G925" t="s">
        <v>1473</v>
      </c>
      <c r="H925" t="s">
        <v>25</v>
      </c>
      <c r="I925" t="s">
        <v>26</v>
      </c>
      <c r="J925" t="s">
        <v>331</v>
      </c>
      <c r="K925" t="s">
        <v>332</v>
      </c>
      <c r="L925">
        <v>10009</v>
      </c>
      <c r="M925" t="s">
        <v>54</v>
      </c>
      <c r="N925" t="s">
        <v>1659</v>
      </c>
      <c r="O925" t="s">
        <v>31</v>
      </c>
      <c r="P925" t="s">
        <v>47</v>
      </c>
      <c r="Q925" t="s">
        <v>1660</v>
      </c>
      <c r="R925">
        <v>26.336000000000002</v>
      </c>
      <c r="S925">
        <v>4</v>
      </c>
      <c r="T925">
        <v>0.2</v>
      </c>
      <c r="U925">
        <v>9.2176000000000009</v>
      </c>
    </row>
    <row r="926" spans="1:21" x14ac:dyDescent="0.3">
      <c r="A926">
        <v>5753</v>
      </c>
      <c r="B926" t="s">
        <v>3235</v>
      </c>
      <c r="C926" s="1">
        <v>42391</v>
      </c>
      <c r="D926" s="1">
        <v>42397</v>
      </c>
      <c r="E926" t="s">
        <v>22</v>
      </c>
      <c r="F926" t="s">
        <v>2334</v>
      </c>
      <c r="G926" t="s">
        <v>2335</v>
      </c>
      <c r="H926" t="s">
        <v>25</v>
      </c>
      <c r="I926" t="s">
        <v>26</v>
      </c>
      <c r="J926" t="s">
        <v>320</v>
      </c>
      <c r="K926" t="s">
        <v>63</v>
      </c>
      <c r="L926">
        <v>92037</v>
      </c>
      <c r="M926" t="s">
        <v>64</v>
      </c>
      <c r="N926" t="s">
        <v>903</v>
      </c>
      <c r="O926" t="s">
        <v>31</v>
      </c>
      <c r="P926" t="s">
        <v>41</v>
      </c>
      <c r="Q926" t="s">
        <v>904</v>
      </c>
      <c r="R926">
        <v>20.65</v>
      </c>
      <c r="S926">
        <v>5</v>
      </c>
      <c r="T926">
        <v>0</v>
      </c>
      <c r="U926">
        <v>9.4989999999999988</v>
      </c>
    </row>
    <row r="927" spans="1:21" x14ac:dyDescent="0.3">
      <c r="A927">
        <v>5752</v>
      </c>
      <c r="B927" t="s">
        <v>3235</v>
      </c>
      <c r="C927" s="1">
        <v>42391</v>
      </c>
      <c r="D927" s="1">
        <v>42397</v>
      </c>
      <c r="E927" t="s">
        <v>22</v>
      </c>
      <c r="F927" t="s">
        <v>2334</v>
      </c>
      <c r="G927" t="s">
        <v>2335</v>
      </c>
      <c r="H927" t="s">
        <v>25</v>
      </c>
      <c r="I927" t="s">
        <v>26</v>
      </c>
      <c r="J927" t="s">
        <v>320</v>
      </c>
      <c r="K927" t="s">
        <v>63</v>
      </c>
      <c r="L927">
        <v>92037</v>
      </c>
      <c r="M927" t="s">
        <v>64</v>
      </c>
      <c r="N927" t="s">
        <v>2126</v>
      </c>
      <c r="O927" t="s">
        <v>31</v>
      </c>
      <c r="P927" t="s">
        <v>41</v>
      </c>
      <c r="Q927" t="s">
        <v>2127</v>
      </c>
      <c r="R927">
        <v>44.400000000000006</v>
      </c>
      <c r="S927">
        <v>3</v>
      </c>
      <c r="T927">
        <v>0</v>
      </c>
      <c r="U927">
        <v>22.200000000000003</v>
      </c>
    </row>
    <row r="928" spans="1:21" x14ac:dyDescent="0.3">
      <c r="A928">
        <v>5675</v>
      </c>
      <c r="B928" t="s">
        <v>3234</v>
      </c>
      <c r="C928" s="1">
        <v>42391</v>
      </c>
      <c r="D928" s="1">
        <v>42396</v>
      </c>
      <c r="E928" t="s">
        <v>22</v>
      </c>
      <c r="F928" t="s">
        <v>1843</v>
      </c>
      <c r="G928" t="s">
        <v>1844</v>
      </c>
      <c r="H928" t="s">
        <v>25</v>
      </c>
      <c r="I928" t="s">
        <v>26</v>
      </c>
      <c r="J928" t="s">
        <v>370</v>
      </c>
      <c r="K928" t="s">
        <v>371</v>
      </c>
      <c r="L928">
        <v>98105</v>
      </c>
      <c r="M928" t="s">
        <v>64</v>
      </c>
      <c r="N928" t="s">
        <v>3152</v>
      </c>
      <c r="O928" t="s">
        <v>31</v>
      </c>
      <c r="P928" t="s">
        <v>32</v>
      </c>
      <c r="Q928" t="s">
        <v>3153</v>
      </c>
      <c r="R928">
        <v>12.96</v>
      </c>
      <c r="S928">
        <v>2</v>
      </c>
      <c r="T928">
        <v>0</v>
      </c>
      <c r="U928">
        <v>6.2208000000000006</v>
      </c>
    </row>
    <row r="929" spans="1:21" x14ac:dyDescent="0.3">
      <c r="A929">
        <v>2473</v>
      </c>
      <c r="B929" t="s">
        <v>3232</v>
      </c>
      <c r="C929" s="1">
        <v>42391</v>
      </c>
      <c r="D929" s="1">
        <v>42397</v>
      </c>
      <c r="E929" t="s">
        <v>22</v>
      </c>
      <c r="F929" t="s">
        <v>3067</v>
      </c>
      <c r="G929" t="s">
        <v>3068</v>
      </c>
      <c r="H929" t="s">
        <v>25</v>
      </c>
      <c r="I929" t="s">
        <v>26</v>
      </c>
      <c r="J929" t="s">
        <v>1807</v>
      </c>
      <c r="K929" t="s">
        <v>581</v>
      </c>
      <c r="L929">
        <v>28314</v>
      </c>
      <c r="M929" t="s">
        <v>74</v>
      </c>
      <c r="N929" t="s">
        <v>204</v>
      </c>
      <c r="O929" t="s">
        <v>31</v>
      </c>
      <c r="P929" t="s">
        <v>205</v>
      </c>
      <c r="Q929" t="s">
        <v>206</v>
      </c>
      <c r="R929">
        <v>64.864000000000004</v>
      </c>
      <c r="S929">
        <v>4</v>
      </c>
      <c r="T929">
        <v>0.2</v>
      </c>
      <c r="U929">
        <v>6.4864000000000033</v>
      </c>
    </row>
    <row r="930" spans="1:21" x14ac:dyDescent="0.3">
      <c r="A930">
        <v>268</v>
      </c>
      <c r="B930" t="s">
        <v>3231</v>
      </c>
      <c r="C930" s="1">
        <v>42391</v>
      </c>
      <c r="D930" s="1">
        <v>42397</v>
      </c>
      <c r="E930" t="s">
        <v>22</v>
      </c>
      <c r="F930" t="s">
        <v>1263</v>
      </c>
      <c r="G930" t="s">
        <v>1264</v>
      </c>
      <c r="H930" t="s">
        <v>25</v>
      </c>
      <c r="I930" t="s">
        <v>26</v>
      </c>
      <c r="J930" t="s">
        <v>3132</v>
      </c>
      <c r="K930" t="s">
        <v>405</v>
      </c>
      <c r="L930">
        <v>7960</v>
      </c>
      <c r="M930" t="s">
        <v>54</v>
      </c>
      <c r="N930" t="s">
        <v>2906</v>
      </c>
      <c r="O930" t="s">
        <v>31</v>
      </c>
      <c r="P930" t="s">
        <v>97</v>
      </c>
      <c r="Q930" t="s">
        <v>2907</v>
      </c>
      <c r="R930">
        <v>7.5600000000000005</v>
      </c>
      <c r="S930">
        <v>6</v>
      </c>
      <c r="T930">
        <v>0</v>
      </c>
      <c r="U930">
        <v>0.3024</v>
      </c>
    </row>
    <row r="931" spans="1:21" x14ac:dyDescent="0.3">
      <c r="A931">
        <v>26</v>
      </c>
      <c r="B931" t="s">
        <v>3225</v>
      </c>
      <c r="C931" s="1">
        <v>42385</v>
      </c>
      <c r="D931" s="1">
        <v>42389</v>
      </c>
      <c r="E931" t="s">
        <v>59</v>
      </c>
      <c r="F931" t="s">
        <v>1514</v>
      </c>
      <c r="G931" t="s">
        <v>1515</v>
      </c>
      <c r="H931" t="s">
        <v>25</v>
      </c>
      <c r="I931" t="s">
        <v>26</v>
      </c>
      <c r="J931" t="s">
        <v>62</v>
      </c>
      <c r="K931" t="s">
        <v>63</v>
      </c>
      <c r="L931">
        <v>90049</v>
      </c>
      <c r="M931" t="s">
        <v>64</v>
      </c>
      <c r="N931" t="s">
        <v>2215</v>
      </c>
      <c r="O931" t="s">
        <v>31</v>
      </c>
      <c r="P931" t="s">
        <v>47</v>
      </c>
      <c r="Q931" t="s">
        <v>2216</v>
      </c>
      <c r="R931">
        <v>11.648000000000001</v>
      </c>
      <c r="S931">
        <v>2</v>
      </c>
      <c r="T931">
        <v>0.2</v>
      </c>
      <c r="U931">
        <v>4.2224000000000004</v>
      </c>
    </row>
    <row r="932" spans="1:21" x14ac:dyDescent="0.3">
      <c r="A932">
        <v>5968</v>
      </c>
      <c r="B932" t="s">
        <v>3222</v>
      </c>
      <c r="C932" s="1">
        <v>42384</v>
      </c>
      <c r="D932" s="1">
        <v>42386</v>
      </c>
      <c r="E932" t="s">
        <v>68</v>
      </c>
      <c r="F932" t="s">
        <v>3223</v>
      </c>
      <c r="G932" t="s">
        <v>3224</v>
      </c>
      <c r="H932" t="s">
        <v>37</v>
      </c>
      <c r="I932" t="s">
        <v>26</v>
      </c>
      <c r="J932" t="s">
        <v>331</v>
      </c>
      <c r="K932" t="s">
        <v>332</v>
      </c>
      <c r="L932">
        <v>10009</v>
      </c>
      <c r="M932" t="s">
        <v>54</v>
      </c>
      <c r="N932" t="s">
        <v>2180</v>
      </c>
      <c r="O932" t="s">
        <v>31</v>
      </c>
      <c r="P932" t="s">
        <v>32</v>
      </c>
      <c r="Q932" t="s">
        <v>2181</v>
      </c>
      <c r="R932">
        <v>81.98</v>
      </c>
      <c r="S932">
        <v>2</v>
      </c>
      <c r="T932">
        <v>0</v>
      </c>
      <c r="U932">
        <v>40.170200000000001</v>
      </c>
    </row>
    <row r="933" spans="1:21" x14ac:dyDescent="0.3">
      <c r="A933">
        <v>3744</v>
      </c>
      <c r="B933" t="s">
        <v>3221</v>
      </c>
      <c r="C933" s="1">
        <v>42384</v>
      </c>
      <c r="D933" s="1">
        <v>42390</v>
      </c>
      <c r="E933" t="s">
        <v>22</v>
      </c>
      <c r="F933" t="s">
        <v>2144</v>
      </c>
      <c r="G933" t="s">
        <v>2145</v>
      </c>
      <c r="H933" t="s">
        <v>25</v>
      </c>
      <c r="I933" t="s">
        <v>26</v>
      </c>
      <c r="J933" t="s">
        <v>331</v>
      </c>
      <c r="K933" t="s">
        <v>332</v>
      </c>
      <c r="L933">
        <v>10011</v>
      </c>
      <c r="M933" t="s">
        <v>54</v>
      </c>
      <c r="N933" t="s">
        <v>1787</v>
      </c>
      <c r="O933" t="s">
        <v>31</v>
      </c>
      <c r="P933" t="s">
        <v>47</v>
      </c>
      <c r="Q933" t="s">
        <v>1788</v>
      </c>
      <c r="R933">
        <v>49.536000000000001</v>
      </c>
      <c r="S933">
        <v>3</v>
      </c>
      <c r="T933">
        <v>0.2</v>
      </c>
      <c r="U933">
        <v>17.337599999999998</v>
      </c>
    </row>
    <row r="934" spans="1:21" x14ac:dyDescent="0.3">
      <c r="A934">
        <v>3743</v>
      </c>
      <c r="B934" t="s">
        <v>3221</v>
      </c>
      <c r="C934" s="1">
        <v>42384</v>
      </c>
      <c r="D934" s="1">
        <v>42390</v>
      </c>
      <c r="E934" t="s">
        <v>22</v>
      </c>
      <c r="F934" t="s">
        <v>2144</v>
      </c>
      <c r="G934" t="s">
        <v>2145</v>
      </c>
      <c r="H934" t="s">
        <v>25</v>
      </c>
      <c r="I934" t="s">
        <v>26</v>
      </c>
      <c r="J934" t="s">
        <v>331</v>
      </c>
      <c r="K934" t="s">
        <v>332</v>
      </c>
      <c r="L934">
        <v>10011</v>
      </c>
      <c r="M934" t="s">
        <v>54</v>
      </c>
      <c r="N934" t="s">
        <v>2452</v>
      </c>
      <c r="O934" t="s">
        <v>31</v>
      </c>
      <c r="P934" t="s">
        <v>32</v>
      </c>
      <c r="Q934" t="s">
        <v>2453</v>
      </c>
      <c r="R934">
        <v>60.12</v>
      </c>
      <c r="S934">
        <v>9</v>
      </c>
      <c r="T934">
        <v>0</v>
      </c>
      <c r="U934">
        <v>28.857599999999998</v>
      </c>
    </row>
    <row r="935" spans="1:21" x14ac:dyDescent="0.3">
      <c r="A935">
        <v>3742</v>
      </c>
      <c r="B935" t="s">
        <v>3221</v>
      </c>
      <c r="C935" s="1">
        <v>42384</v>
      </c>
      <c r="D935" s="1">
        <v>42390</v>
      </c>
      <c r="E935" t="s">
        <v>22</v>
      </c>
      <c r="F935" t="s">
        <v>2144</v>
      </c>
      <c r="G935" t="s">
        <v>2145</v>
      </c>
      <c r="H935" t="s">
        <v>25</v>
      </c>
      <c r="I935" t="s">
        <v>26</v>
      </c>
      <c r="J935" t="s">
        <v>331</v>
      </c>
      <c r="K935" t="s">
        <v>332</v>
      </c>
      <c r="L935">
        <v>10011</v>
      </c>
      <c r="M935" t="s">
        <v>54</v>
      </c>
      <c r="N935" t="s">
        <v>3105</v>
      </c>
      <c r="O935" t="s">
        <v>31</v>
      </c>
      <c r="P935" t="s">
        <v>141</v>
      </c>
      <c r="Q935" t="s">
        <v>3106</v>
      </c>
      <c r="R935">
        <v>16.52</v>
      </c>
      <c r="S935">
        <v>4</v>
      </c>
      <c r="T935">
        <v>0</v>
      </c>
      <c r="U935">
        <v>7.5991999999999997</v>
      </c>
    </row>
    <row r="936" spans="1:21" x14ac:dyDescent="0.3">
      <c r="A936">
        <v>2879</v>
      </c>
      <c r="B936" t="s">
        <v>3218</v>
      </c>
      <c r="C936" s="1">
        <v>42384</v>
      </c>
      <c r="D936" s="1">
        <v>42388</v>
      </c>
      <c r="E936" t="s">
        <v>22</v>
      </c>
      <c r="F936" t="s">
        <v>1347</v>
      </c>
      <c r="G936" t="s">
        <v>1348</v>
      </c>
      <c r="H936" t="s">
        <v>37</v>
      </c>
      <c r="I936" t="s">
        <v>26</v>
      </c>
      <c r="J936" t="s">
        <v>3219</v>
      </c>
      <c r="K936" t="s">
        <v>405</v>
      </c>
      <c r="L936">
        <v>7090</v>
      </c>
      <c r="M936" t="s">
        <v>54</v>
      </c>
      <c r="N936" t="s">
        <v>860</v>
      </c>
      <c r="O936" t="s">
        <v>31</v>
      </c>
      <c r="P936" t="s">
        <v>56</v>
      </c>
      <c r="Q936" t="s">
        <v>861</v>
      </c>
      <c r="R936">
        <v>4.66</v>
      </c>
      <c r="S936">
        <v>2</v>
      </c>
      <c r="T936">
        <v>0</v>
      </c>
      <c r="U936">
        <v>1.3513999999999995</v>
      </c>
    </row>
    <row r="937" spans="1:21" x14ac:dyDescent="0.3">
      <c r="A937">
        <v>2878</v>
      </c>
      <c r="B937" t="s">
        <v>3218</v>
      </c>
      <c r="C937" s="1">
        <v>42384</v>
      </c>
      <c r="D937" s="1">
        <v>42388</v>
      </c>
      <c r="E937" t="s">
        <v>22</v>
      </c>
      <c r="F937" t="s">
        <v>1347</v>
      </c>
      <c r="G937" t="s">
        <v>1348</v>
      </c>
      <c r="H937" t="s">
        <v>37</v>
      </c>
      <c r="I937" t="s">
        <v>26</v>
      </c>
      <c r="J937" t="s">
        <v>3219</v>
      </c>
      <c r="K937" t="s">
        <v>405</v>
      </c>
      <c r="L937">
        <v>7090</v>
      </c>
      <c r="M937" t="s">
        <v>54</v>
      </c>
      <c r="N937" t="s">
        <v>2268</v>
      </c>
      <c r="O937" t="s">
        <v>31</v>
      </c>
      <c r="P937" t="s">
        <v>141</v>
      </c>
      <c r="Q937" t="s">
        <v>2269</v>
      </c>
      <c r="R937">
        <v>52.34</v>
      </c>
      <c r="S937">
        <v>2</v>
      </c>
      <c r="T937">
        <v>0</v>
      </c>
      <c r="U937">
        <v>24.599800000000002</v>
      </c>
    </row>
    <row r="938" spans="1:21" x14ac:dyDescent="0.3">
      <c r="A938">
        <v>7269</v>
      </c>
      <c r="B938" t="s">
        <v>3215</v>
      </c>
      <c r="C938" s="1">
        <v>42383</v>
      </c>
      <c r="D938" s="1">
        <v>42389</v>
      </c>
      <c r="E938" t="s">
        <v>22</v>
      </c>
      <c r="F938" t="s">
        <v>2882</v>
      </c>
      <c r="G938" t="s">
        <v>2883</v>
      </c>
      <c r="H938" t="s">
        <v>25</v>
      </c>
      <c r="I938" t="s">
        <v>26</v>
      </c>
      <c r="J938" t="s">
        <v>444</v>
      </c>
      <c r="K938" t="s">
        <v>581</v>
      </c>
      <c r="L938">
        <v>28027</v>
      </c>
      <c r="M938" t="s">
        <v>74</v>
      </c>
      <c r="N938" t="s">
        <v>2189</v>
      </c>
      <c r="O938" t="s">
        <v>31</v>
      </c>
      <c r="P938" t="s">
        <v>32</v>
      </c>
      <c r="Q938" t="s">
        <v>2190</v>
      </c>
      <c r="R938">
        <v>89.567999999999998</v>
      </c>
      <c r="S938">
        <v>2</v>
      </c>
      <c r="T938">
        <v>0.2</v>
      </c>
      <c r="U938">
        <v>32.468400000000003</v>
      </c>
    </row>
    <row r="939" spans="1:21" x14ac:dyDescent="0.3">
      <c r="A939">
        <v>1027</v>
      </c>
      <c r="B939" t="s">
        <v>3211</v>
      </c>
      <c r="C939" s="1">
        <v>42380</v>
      </c>
      <c r="D939" s="1">
        <v>42382</v>
      </c>
      <c r="E939" t="s">
        <v>59</v>
      </c>
      <c r="F939" t="s">
        <v>1751</v>
      </c>
      <c r="G939" t="s">
        <v>1752</v>
      </c>
      <c r="H939" t="s">
        <v>37</v>
      </c>
      <c r="I939" t="s">
        <v>26</v>
      </c>
      <c r="J939" t="s">
        <v>122</v>
      </c>
      <c r="K939" t="s">
        <v>173</v>
      </c>
      <c r="L939">
        <v>45503</v>
      </c>
      <c r="M939" t="s">
        <v>54</v>
      </c>
      <c r="N939" t="s">
        <v>3146</v>
      </c>
      <c r="O939" t="s">
        <v>31</v>
      </c>
      <c r="P939" t="s">
        <v>32</v>
      </c>
      <c r="Q939" t="s">
        <v>3147</v>
      </c>
      <c r="R939">
        <v>63.311999999999998</v>
      </c>
      <c r="S939">
        <v>3</v>
      </c>
      <c r="T939">
        <v>0.2</v>
      </c>
      <c r="U939">
        <v>20.576399999999996</v>
      </c>
    </row>
    <row r="940" spans="1:21" x14ac:dyDescent="0.3">
      <c r="A940">
        <v>1026</v>
      </c>
      <c r="B940" t="s">
        <v>3211</v>
      </c>
      <c r="C940" s="1">
        <v>42380</v>
      </c>
      <c r="D940" s="1">
        <v>42382</v>
      </c>
      <c r="E940" t="s">
        <v>59</v>
      </c>
      <c r="F940" t="s">
        <v>1751</v>
      </c>
      <c r="G940" t="s">
        <v>1752</v>
      </c>
      <c r="H940" t="s">
        <v>37</v>
      </c>
      <c r="I940" t="s">
        <v>26</v>
      </c>
      <c r="J940" t="s">
        <v>122</v>
      </c>
      <c r="K940" t="s">
        <v>173</v>
      </c>
      <c r="L940">
        <v>45503</v>
      </c>
      <c r="M940" t="s">
        <v>54</v>
      </c>
      <c r="N940" t="s">
        <v>1465</v>
      </c>
      <c r="O940" t="s">
        <v>31</v>
      </c>
      <c r="P940" t="s">
        <v>32</v>
      </c>
      <c r="Q940" t="s">
        <v>1466</v>
      </c>
      <c r="R940">
        <v>15.552000000000003</v>
      </c>
      <c r="S940">
        <v>3</v>
      </c>
      <c r="T940">
        <v>0.2</v>
      </c>
      <c r="U940">
        <v>5.4432</v>
      </c>
    </row>
    <row r="941" spans="1:21" x14ac:dyDescent="0.3">
      <c r="A941">
        <v>7809</v>
      </c>
      <c r="B941" t="s">
        <v>3199</v>
      </c>
      <c r="C941" s="1">
        <v>42377</v>
      </c>
      <c r="D941" s="1">
        <v>42382</v>
      </c>
      <c r="E941" t="s">
        <v>22</v>
      </c>
      <c r="F941" t="s">
        <v>102</v>
      </c>
      <c r="G941" t="s">
        <v>103</v>
      </c>
      <c r="H941" t="s">
        <v>25</v>
      </c>
      <c r="I941" t="s">
        <v>26</v>
      </c>
      <c r="J941" t="s">
        <v>746</v>
      </c>
      <c r="K941" t="s">
        <v>581</v>
      </c>
      <c r="L941">
        <v>27604</v>
      </c>
      <c r="M941" t="s">
        <v>74</v>
      </c>
      <c r="N941" t="s">
        <v>1058</v>
      </c>
      <c r="O941" t="s">
        <v>31</v>
      </c>
      <c r="P941" t="s">
        <v>56</v>
      </c>
      <c r="Q941" t="s">
        <v>1059</v>
      </c>
      <c r="R941">
        <v>47.616</v>
      </c>
      <c r="S941">
        <v>3</v>
      </c>
      <c r="T941">
        <v>0.2</v>
      </c>
      <c r="U941">
        <v>5.9519999999999946</v>
      </c>
    </row>
    <row r="942" spans="1:21" x14ac:dyDescent="0.3">
      <c r="A942">
        <v>7808</v>
      </c>
      <c r="B942" t="s">
        <v>3199</v>
      </c>
      <c r="C942" s="1">
        <v>42377</v>
      </c>
      <c r="D942" s="1">
        <v>42382</v>
      </c>
      <c r="E942" t="s">
        <v>22</v>
      </c>
      <c r="F942" t="s">
        <v>102</v>
      </c>
      <c r="G942" t="s">
        <v>103</v>
      </c>
      <c r="H942" t="s">
        <v>25</v>
      </c>
      <c r="I942" t="s">
        <v>26</v>
      </c>
      <c r="J942" t="s">
        <v>746</v>
      </c>
      <c r="K942" t="s">
        <v>581</v>
      </c>
      <c r="L942">
        <v>27604</v>
      </c>
      <c r="M942" t="s">
        <v>74</v>
      </c>
      <c r="N942" t="s">
        <v>2615</v>
      </c>
      <c r="O942" t="s">
        <v>31</v>
      </c>
      <c r="P942" t="s">
        <v>47</v>
      </c>
      <c r="Q942" t="s">
        <v>2616</v>
      </c>
      <c r="R942">
        <v>30.828000000000007</v>
      </c>
      <c r="S942">
        <v>7</v>
      </c>
      <c r="T942">
        <v>0.7</v>
      </c>
      <c r="U942">
        <v>-24.662400000000005</v>
      </c>
    </row>
    <row r="943" spans="1:21" x14ac:dyDescent="0.3">
      <c r="A943">
        <v>6852</v>
      </c>
      <c r="B943" t="s">
        <v>3198</v>
      </c>
      <c r="C943" s="1">
        <v>42377</v>
      </c>
      <c r="D943" s="1">
        <v>42381</v>
      </c>
      <c r="E943" t="s">
        <v>22</v>
      </c>
      <c r="F943" t="s">
        <v>69</v>
      </c>
      <c r="G943" t="s">
        <v>70</v>
      </c>
      <c r="H943" t="s">
        <v>71</v>
      </c>
      <c r="I943" t="s">
        <v>26</v>
      </c>
      <c r="J943" t="s">
        <v>1282</v>
      </c>
      <c r="K943" t="s">
        <v>353</v>
      </c>
      <c r="L943">
        <v>53132</v>
      </c>
      <c r="M943" t="s">
        <v>29</v>
      </c>
      <c r="N943" t="s">
        <v>2084</v>
      </c>
      <c r="O943" t="s">
        <v>31</v>
      </c>
      <c r="P943" t="s">
        <v>47</v>
      </c>
      <c r="Q943" t="s">
        <v>2085</v>
      </c>
      <c r="R943">
        <v>106.05</v>
      </c>
      <c r="S943">
        <v>7</v>
      </c>
      <c r="T943">
        <v>0</v>
      </c>
      <c r="U943">
        <v>49.843499999999999</v>
      </c>
    </row>
    <row r="944" spans="1:21" x14ac:dyDescent="0.3">
      <c r="A944">
        <v>8032</v>
      </c>
      <c r="B944" t="s">
        <v>3197</v>
      </c>
      <c r="C944" s="1">
        <v>42376</v>
      </c>
      <c r="D944" s="1">
        <v>42380</v>
      </c>
      <c r="E944" t="s">
        <v>22</v>
      </c>
      <c r="F944" t="s">
        <v>3025</v>
      </c>
      <c r="G944" t="s">
        <v>3026</v>
      </c>
      <c r="H944" t="s">
        <v>25</v>
      </c>
      <c r="I944" t="s">
        <v>26</v>
      </c>
      <c r="J944" t="s">
        <v>2960</v>
      </c>
      <c r="K944" t="s">
        <v>28</v>
      </c>
      <c r="L944">
        <v>79109</v>
      </c>
      <c r="M944" t="s">
        <v>29</v>
      </c>
      <c r="N944" t="s">
        <v>2974</v>
      </c>
      <c r="O944" t="s">
        <v>31</v>
      </c>
      <c r="P944" t="s">
        <v>32</v>
      </c>
      <c r="Q944" t="s">
        <v>2975</v>
      </c>
      <c r="R944">
        <v>25.920000000000005</v>
      </c>
      <c r="S944">
        <v>5</v>
      </c>
      <c r="T944">
        <v>0.2</v>
      </c>
      <c r="U944">
        <v>9.0719999999999992</v>
      </c>
    </row>
    <row r="945" spans="1:21" x14ac:dyDescent="0.3">
      <c r="A945">
        <v>2162</v>
      </c>
      <c r="B945" t="s">
        <v>3196</v>
      </c>
      <c r="C945" s="1">
        <v>42376</v>
      </c>
      <c r="D945" s="1">
        <v>42381</v>
      </c>
      <c r="E945" t="s">
        <v>22</v>
      </c>
      <c r="F945" t="s">
        <v>1372</v>
      </c>
      <c r="G945" t="s">
        <v>1373</v>
      </c>
      <c r="H945" t="s">
        <v>37</v>
      </c>
      <c r="I945" t="s">
        <v>26</v>
      </c>
      <c r="J945" t="s">
        <v>1289</v>
      </c>
      <c r="K945" t="s">
        <v>63</v>
      </c>
      <c r="L945">
        <v>94601</v>
      </c>
      <c r="M945" t="s">
        <v>64</v>
      </c>
      <c r="N945" t="s">
        <v>2622</v>
      </c>
      <c r="O945" t="s">
        <v>31</v>
      </c>
      <c r="P945" t="s">
        <v>56</v>
      </c>
      <c r="Q945" t="s">
        <v>2623</v>
      </c>
      <c r="R945">
        <v>34.58</v>
      </c>
      <c r="S945">
        <v>1</v>
      </c>
      <c r="T945">
        <v>0</v>
      </c>
      <c r="U945">
        <v>10.028199999999998</v>
      </c>
    </row>
    <row r="946" spans="1:21" x14ac:dyDescent="0.3">
      <c r="A946">
        <v>864</v>
      </c>
      <c r="B946" t="s">
        <v>3191</v>
      </c>
      <c r="C946" s="1">
        <v>42374</v>
      </c>
      <c r="D946" s="1">
        <v>42376</v>
      </c>
      <c r="E946" t="s">
        <v>59</v>
      </c>
      <c r="F946" t="s">
        <v>1292</v>
      </c>
      <c r="G946" t="s">
        <v>1293</v>
      </c>
      <c r="H946" t="s">
        <v>71</v>
      </c>
      <c r="I946" t="s">
        <v>26</v>
      </c>
      <c r="J946" t="s">
        <v>728</v>
      </c>
      <c r="K946" t="s">
        <v>273</v>
      </c>
      <c r="L946">
        <v>32216</v>
      </c>
      <c r="M946" t="s">
        <v>74</v>
      </c>
      <c r="N946" t="s">
        <v>3194</v>
      </c>
      <c r="O946" t="s">
        <v>31</v>
      </c>
      <c r="P946" t="s">
        <v>56</v>
      </c>
      <c r="Q946" t="s">
        <v>3195</v>
      </c>
      <c r="R946">
        <v>5.2480000000000002</v>
      </c>
      <c r="S946">
        <v>2</v>
      </c>
      <c r="T946">
        <v>0.2</v>
      </c>
      <c r="U946">
        <v>0.59039999999999915</v>
      </c>
    </row>
    <row r="947" spans="1:21" x14ac:dyDescent="0.3">
      <c r="A947">
        <v>5869</v>
      </c>
      <c r="B947" t="s">
        <v>3190</v>
      </c>
      <c r="C947" s="1">
        <v>42373</v>
      </c>
      <c r="D947" s="1">
        <v>42377</v>
      </c>
      <c r="E947" t="s">
        <v>22</v>
      </c>
      <c r="F947" t="s">
        <v>2779</v>
      </c>
      <c r="G947" t="s">
        <v>2780</v>
      </c>
      <c r="H947" t="s">
        <v>71</v>
      </c>
      <c r="I947" t="s">
        <v>26</v>
      </c>
      <c r="J947" t="s">
        <v>52</v>
      </c>
      <c r="K947" t="s">
        <v>53</v>
      </c>
      <c r="L947">
        <v>19143</v>
      </c>
      <c r="M947" t="s">
        <v>54</v>
      </c>
      <c r="N947" t="s">
        <v>1279</v>
      </c>
      <c r="O947" t="s">
        <v>31</v>
      </c>
      <c r="P947" t="s">
        <v>47</v>
      </c>
      <c r="Q947" t="s">
        <v>1280</v>
      </c>
      <c r="R947">
        <v>104.58000000000001</v>
      </c>
      <c r="S947">
        <v>6</v>
      </c>
      <c r="T947">
        <v>0.7</v>
      </c>
      <c r="U947">
        <v>-80.178000000000026</v>
      </c>
    </row>
    <row r="948" spans="1:21" x14ac:dyDescent="0.3">
      <c r="A948">
        <v>5868</v>
      </c>
      <c r="B948" t="s">
        <v>3190</v>
      </c>
      <c r="C948" s="1">
        <v>42373</v>
      </c>
      <c r="D948" s="1">
        <v>42377</v>
      </c>
      <c r="E948" t="s">
        <v>22</v>
      </c>
      <c r="F948" t="s">
        <v>2779</v>
      </c>
      <c r="G948" t="s">
        <v>2780</v>
      </c>
      <c r="H948" t="s">
        <v>71</v>
      </c>
      <c r="I948" t="s">
        <v>26</v>
      </c>
      <c r="J948" t="s">
        <v>52</v>
      </c>
      <c r="K948" t="s">
        <v>53</v>
      </c>
      <c r="L948">
        <v>19143</v>
      </c>
      <c r="M948" t="s">
        <v>54</v>
      </c>
      <c r="N948" t="s">
        <v>114</v>
      </c>
      <c r="O948" t="s">
        <v>31</v>
      </c>
      <c r="P948" t="s">
        <v>56</v>
      </c>
      <c r="Q948" t="s">
        <v>115</v>
      </c>
      <c r="R948">
        <v>4.6719999999999997</v>
      </c>
      <c r="S948">
        <v>1</v>
      </c>
      <c r="T948">
        <v>0.2</v>
      </c>
      <c r="U948">
        <v>0.58399999999999985</v>
      </c>
    </row>
    <row r="949" spans="1:21" x14ac:dyDescent="0.3">
      <c r="A949">
        <v>9495</v>
      </c>
      <c r="B949" t="s">
        <v>3184</v>
      </c>
      <c r="C949" s="1">
        <v>42372</v>
      </c>
      <c r="D949" s="1">
        <v>42377</v>
      </c>
      <c r="E949" t="s">
        <v>22</v>
      </c>
      <c r="F949" t="s">
        <v>3185</v>
      </c>
      <c r="G949" t="s">
        <v>3186</v>
      </c>
      <c r="H949" t="s">
        <v>71</v>
      </c>
      <c r="I949" t="s">
        <v>26</v>
      </c>
      <c r="J949" t="s">
        <v>3064</v>
      </c>
      <c r="K949" t="s">
        <v>1467</v>
      </c>
      <c r="L949">
        <v>74012</v>
      </c>
      <c r="M949" t="s">
        <v>29</v>
      </c>
      <c r="N949" t="s">
        <v>260</v>
      </c>
      <c r="O949" t="s">
        <v>31</v>
      </c>
      <c r="P949" t="s">
        <v>47</v>
      </c>
      <c r="Q949" t="s">
        <v>261</v>
      </c>
      <c r="R949">
        <v>11.88</v>
      </c>
      <c r="S949">
        <v>2</v>
      </c>
      <c r="T949">
        <v>0</v>
      </c>
      <c r="U949">
        <v>5.3460000000000001</v>
      </c>
    </row>
    <row r="950" spans="1:21" x14ac:dyDescent="0.3">
      <c r="A950">
        <v>3074</v>
      </c>
      <c r="B950" t="s">
        <v>3182</v>
      </c>
      <c r="C950" s="1">
        <v>42372</v>
      </c>
      <c r="D950" s="1">
        <v>42374</v>
      </c>
      <c r="E950" t="s">
        <v>68</v>
      </c>
      <c r="F950" t="s">
        <v>1691</v>
      </c>
      <c r="G950" t="s">
        <v>1692</v>
      </c>
      <c r="H950" t="s">
        <v>25</v>
      </c>
      <c r="I950" t="s">
        <v>26</v>
      </c>
      <c r="J950" t="s">
        <v>62</v>
      </c>
      <c r="K950" t="s">
        <v>63</v>
      </c>
      <c r="L950">
        <v>90045</v>
      </c>
      <c r="M950" t="s">
        <v>64</v>
      </c>
      <c r="N950" t="s">
        <v>321</v>
      </c>
      <c r="O950" t="s">
        <v>31</v>
      </c>
      <c r="P950" t="s">
        <v>44</v>
      </c>
      <c r="Q950" t="s">
        <v>322</v>
      </c>
      <c r="R950">
        <v>114.46</v>
      </c>
      <c r="S950">
        <v>2</v>
      </c>
      <c r="T950">
        <v>0</v>
      </c>
      <c r="U950">
        <v>28.614999999999995</v>
      </c>
    </row>
    <row r="951" spans="1:21" x14ac:dyDescent="0.3">
      <c r="A951">
        <v>6808</v>
      </c>
      <c r="B951" t="s">
        <v>2829</v>
      </c>
      <c r="C951" s="1">
        <v>42094</v>
      </c>
      <c r="D951" s="1">
        <v>42099</v>
      </c>
      <c r="E951" t="s">
        <v>22</v>
      </c>
      <c r="F951" t="s">
        <v>1537</v>
      </c>
      <c r="G951" t="s">
        <v>1538</v>
      </c>
      <c r="H951" t="s">
        <v>71</v>
      </c>
      <c r="I951" t="s">
        <v>26</v>
      </c>
      <c r="J951" t="s">
        <v>27</v>
      </c>
      <c r="K951" t="s">
        <v>28</v>
      </c>
      <c r="L951">
        <v>77095</v>
      </c>
      <c r="M951" t="s">
        <v>29</v>
      </c>
      <c r="N951" t="s">
        <v>2248</v>
      </c>
      <c r="O951" t="s">
        <v>31</v>
      </c>
      <c r="P951" t="s">
        <v>32</v>
      </c>
      <c r="Q951" t="s">
        <v>2830</v>
      </c>
      <c r="R951">
        <v>98.376000000000005</v>
      </c>
      <c r="S951">
        <v>3</v>
      </c>
      <c r="T951">
        <v>0.2</v>
      </c>
      <c r="U951">
        <v>35.661300000000004</v>
      </c>
    </row>
    <row r="952" spans="1:21" x14ac:dyDescent="0.3">
      <c r="A952">
        <v>6434</v>
      </c>
      <c r="B952" t="s">
        <v>2823</v>
      </c>
      <c r="C952" s="1">
        <v>42093</v>
      </c>
      <c r="D952" s="1">
        <v>42098</v>
      </c>
      <c r="E952" t="s">
        <v>22</v>
      </c>
      <c r="F952" t="s">
        <v>2027</v>
      </c>
      <c r="G952" t="s">
        <v>2028</v>
      </c>
      <c r="H952" t="s">
        <v>71</v>
      </c>
      <c r="I952" t="s">
        <v>26</v>
      </c>
      <c r="J952" t="s">
        <v>476</v>
      </c>
      <c r="K952" t="s">
        <v>39</v>
      </c>
      <c r="L952">
        <v>60610</v>
      </c>
      <c r="M952" t="s">
        <v>29</v>
      </c>
      <c r="N952" t="s">
        <v>1991</v>
      </c>
      <c r="O952" t="s">
        <v>31</v>
      </c>
      <c r="P952" t="s">
        <v>32</v>
      </c>
      <c r="Q952" t="s">
        <v>1992</v>
      </c>
      <c r="R952">
        <v>23.52</v>
      </c>
      <c r="S952">
        <v>5</v>
      </c>
      <c r="T952">
        <v>0.2</v>
      </c>
      <c r="U952">
        <v>8.5259999999999998</v>
      </c>
    </row>
    <row r="953" spans="1:21" x14ac:dyDescent="0.3">
      <c r="A953">
        <v>6776</v>
      </c>
      <c r="B953" t="s">
        <v>2818</v>
      </c>
      <c r="C953" s="1">
        <v>42092</v>
      </c>
      <c r="D953" s="1">
        <v>42098</v>
      </c>
      <c r="E953" t="s">
        <v>22</v>
      </c>
      <c r="F953" t="s">
        <v>2819</v>
      </c>
      <c r="G953" t="s">
        <v>2820</v>
      </c>
      <c r="H953" t="s">
        <v>25</v>
      </c>
      <c r="I953" t="s">
        <v>26</v>
      </c>
      <c r="J953" t="s">
        <v>331</v>
      </c>
      <c r="K953" t="s">
        <v>332</v>
      </c>
      <c r="L953">
        <v>10024</v>
      </c>
      <c r="M953" t="s">
        <v>54</v>
      </c>
      <c r="N953" t="s">
        <v>2821</v>
      </c>
      <c r="O953" t="s">
        <v>31</v>
      </c>
      <c r="P953" t="s">
        <v>32</v>
      </c>
      <c r="Q953" t="s">
        <v>2822</v>
      </c>
      <c r="R953">
        <v>17.64</v>
      </c>
      <c r="S953">
        <v>4</v>
      </c>
      <c r="T953">
        <v>0</v>
      </c>
      <c r="U953">
        <v>8.1143999999999998</v>
      </c>
    </row>
    <row r="954" spans="1:21" x14ac:dyDescent="0.3">
      <c r="A954">
        <v>5755</v>
      </c>
      <c r="B954" t="s">
        <v>2817</v>
      </c>
      <c r="C954" s="1">
        <v>42092</v>
      </c>
      <c r="D954" s="1">
        <v>42097</v>
      </c>
      <c r="E954" t="s">
        <v>59</v>
      </c>
      <c r="F954" t="s">
        <v>732</v>
      </c>
      <c r="G954" t="s">
        <v>733</v>
      </c>
      <c r="H954" t="s">
        <v>25</v>
      </c>
      <c r="I954" t="s">
        <v>26</v>
      </c>
      <c r="J954" t="s">
        <v>122</v>
      </c>
      <c r="K954" t="s">
        <v>123</v>
      </c>
      <c r="L954">
        <v>22153</v>
      </c>
      <c r="M954" t="s">
        <v>74</v>
      </c>
      <c r="N954" t="s">
        <v>776</v>
      </c>
      <c r="O954" t="s">
        <v>31</v>
      </c>
      <c r="P954" t="s">
        <v>56</v>
      </c>
      <c r="Q954" t="s">
        <v>777</v>
      </c>
      <c r="R954">
        <v>5.56</v>
      </c>
      <c r="S954">
        <v>2</v>
      </c>
      <c r="T954">
        <v>0</v>
      </c>
      <c r="U954">
        <v>1.4455999999999998</v>
      </c>
    </row>
    <row r="955" spans="1:21" x14ac:dyDescent="0.3">
      <c r="A955">
        <v>4732</v>
      </c>
      <c r="B955" t="s">
        <v>2812</v>
      </c>
      <c r="C955" s="1">
        <v>42092</v>
      </c>
      <c r="D955" s="1">
        <v>42094</v>
      </c>
      <c r="E955" t="s">
        <v>59</v>
      </c>
      <c r="F955" t="s">
        <v>688</v>
      </c>
      <c r="G955" t="s">
        <v>689</v>
      </c>
      <c r="H955" t="s">
        <v>25</v>
      </c>
      <c r="I955" t="s">
        <v>26</v>
      </c>
      <c r="J955" t="s">
        <v>320</v>
      </c>
      <c r="K955" t="s">
        <v>63</v>
      </c>
      <c r="L955">
        <v>92105</v>
      </c>
      <c r="M955" t="s">
        <v>64</v>
      </c>
      <c r="N955" t="s">
        <v>2260</v>
      </c>
      <c r="O955" t="s">
        <v>31</v>
      </c>
      <c r="P955" t="s">
        <v>32</v>
      </c>
      <c r="Q955" t="s">
        <v>2261</v>
      </c>
      <c r="R955">
        <v>9.870000000000001</v>
      </c>
      <c r="S955">
        <v>3</v>
      </c>
      <c r="T955">
        <v>0</v>
      </c>
      <c r="U955">
        <v>4.5401999999999996</v>
      </c>
    </row>
    <row r="956" spans="1:21" x14ac:dyDescent="0.3">
      <c r="A956">
        <v>4731</v>
      </c>
      <c r="B956" t="s">
        <v>2812</v>
      </c>
      <c r="C956" s="1">
        <v>42092</v>
      </c>
      <c r="D956" s="1">
        <v>42094</v>
      </c>
      <c r="E956" t="s">
        <v>59</v>
      </c>
      <c r="F956" t="s">
        <v>688</v>
      </c>
      <c r="G956" t="s">
        <v>689</v>
      </c>
      <c r="H956" t="s">
        <v>25</v>
      </c>
      <c r="I956" t="s">
        <v>26</v>
      </c>
      <c r="J956" t="s">
        <v>320</v>
      </c>
      <c r="K956" t="s">
        <v>63</v>
      </c>
      <c r="L956">
        <v>92105</v>
      </c>
      <c r="M956" t="s">
        <v>64</v>
      </c>
      <c r="N956" t="s">
        <v>2813</v>
      </c>
      <c r="O956" t="s">
        <v>31</v>
      </c>
      <c r="P956" t="s">
        <v>32</v>
      </c>
      <c r="Q956" t="s">
        <v>2814</v>
      </c>
      <c r="R956">
        <v>212.64</v>
      </c>
      <c r="S956">
        <v>6</v>
      </c>
      <c r="T956">
        <v>0</v>
      </c>
      <c r="U956">
        <v>99.940799999999982</v>
      </c>
    </row>
    <row r="957" spans="1:21" x14ac:dyDescent="0.3">
      <c r="A957">
        <v>4130</v>
      </c>
      <c r="B957" t="s">
        <v>2809</v>
      </c>
      <c r="C957" s="1">
        <v>42092</v>
      </c>
      <c r="D957" s="1">
        <v>42098</v>
      </c>
      <c r="E957" t="s">
        <v>22</v>
      </c>
      <c r="F957" t="s">
        <v>2002</v>
      </c>
      <c r="G957" t="s">
        <v>2003</v>
      </c>
      <c r="H957" t="s">
        <v>25</v>
      </c>
      <c r="I957" t="s">
        <v>26</v>
      </c>
      <c r="J957" t="s">
        <v>370</v>
      </c>
      <c r="K957" t="s">
        <v>371</v>
      </c>
      <c r="L957">
        <v>98103</v>
      </c>
      <c r="M957" t="s">
        <v>64</v>
      </c>
      <c r="N957" t="s">
        <v>2810</v>
      </c>
      <c r="O957" t="s">
        <v>31</v>
      </c>
      <c r="P957" t="s">
        <v>205</v>
      </c>
      <c r="Q957" t="s">
        <v>2811</v>
      </c>
      <c r="R957">
        <v>73.28</v>
      </c>
      <c r="S957">
        <v>4</v>
      </c>
      <c r="T957">
        <v>0</v>
      </c>
      <c r="U957">
        <v>21.251199999999997</v>
      </c>
    </row>
    <row r="958" spans="1:21" x14ac:dyDescent="0.3">
      <c r="A958">
        <v>6259</v>
      </c>
      <c r="B958" t="s">
        <v>2805</v>
      </c>
      <c r="C958" s="1">
        <v>42091</v>
      </c>
      <c r="D958" s="1">
        <v>42093</v>
      </c>
      <c r="E958" t="s">
        <v>59</v>
      </c>
      <c r="F958" t="s">
        <v>1310</v>
      </c>
      <c r="G958" t="s">
        <v>1311</v>
      </c>
      <c r="H958" t="s">
        <v>25</v>
      </c>
      <c r="I958" t="s">
        <v>26</v>
      </c>
      <c r="J958" t="s">
        <v>331</v>
      </c>
      <c r="K958" t="s">
        <v>332</v>
      </c>
      <c r="L958">
        <v>10009</v>
      </c>
      <c r="M958" t="s">
        <v>54</v>
      </c>
      <c r="N958" t="s">
        <v>1394</v>
      </c>
      <c r="O958" t="s">
        <v>31</v>
      </c>
      <c r="P958" t="s">
        <v>141</v>
      </c>
      <c r="Q958" t="s">
        <v>1395</v>
      </c>
      <c r="R958">
        <v>22.919999999999998</v>
      </c>
      <c r="S958">
        <v>3</v>
      </c>
      <c r="T958">
        <v>0</v>
      </c>
      <c r="U958">
        <v>11.230799999999999</v>
      </c>
    </row>
    <row r="959" spans="1:21" x14ac:dyDescent="0.3">
      <c r="A959">
        <v>2200</v>
      </c>
      <c r="B959" t="s">
        <v>2804</v>
      </c>
      <c r="C959" s="1">
        <v>42091</v>
      </c>
      <c r="D959" s="1">
        <v>42096</v>
      </c>
      <c r="E959" t="s">
        <v>22</v>
      </c>
      <c r="F959" t="s">
        <v>667</v>
      </c>
      <c r="G959" t="s">
        <v>668</v>
      </c>
      <c r="H959" t="s">
        <v>25</v>
      </c>
      <c r="I959" t="s">
        <v>26</v>
      </c>
      <c r="J959" t="s">
        <v>52</v>
      </c>
      <c r="K959" t="s">
        <v>53</v>
      </c>
      <c r="L959">
        <v>19120</v>
      </c>
      <c r="M959" t="s">
        <v>54</v>
      </c>
      <c r="N959" t="s">
        <v>1979</v>
      </c>
      <c r="O959" t="s">
        <v>31</v>
      </c>
      <c r="P959" t="s">
        <v>32</v>
      </c>
      <c r="Q959" t="s">
        <v>1980</v>
      </c>
      <c r="R959">
        <v>5.2320000000000002</v>
      </c>
      <c r="S959">
        <v>1</v>
      </c>
      <c r="T959">
        <v>0.2</v>
      </c>
      <c r="U959">
        <v>1.7003999999999999</v>
      </c>
    </row>
    <row r="960" spans="1:21" x14ac:dyDescent="0.3">
      <c r="A960">
        <v>2199</v>
      </c>
      <c r="B960" t="s">
        <v>2804</v>
      </c>
      <c r="C960" s="1">
        <v>42091</v>
      </c>
      <c r="D960" s="1">
        <v>42096</v>
      </c>
      <c r="E960" t="s">
        <v>22</v>
      </c>
      <c r="F960" t="s">
        <v>667</v>
      </c>
      <c r="G960" t="s">
        <v>668</v>
      </c>
      <c r="H960" t="s">
        <v>25</v>
      </c>
      <c r="I960" t="s">
        <v>26</v>
      </c>
      <c r="J960" t="s">
        <v>52</v>
      </c>
      <c r="K960" t="s">
        <v>53</v>
      </c>
      <c r="L960">
        <v>19120</v>
      </c>
      <c r="M960" t="s">
        <v>54</v>
      </c>
      <c r="N960" t="s">
        <v>1336</v>
      </c>
      <c r="O960" t="s">
        <v>31</v>
      </c>
      <c r="P960" t="s">
        <v>32</v>
      </c>
      <c r="Q960" t="s">
        <v>1337</v>
      </c>
      <c r="R960">
        <v>15.552000000000003</v>
      </c>
      <c r="S960">
        <v>3</v>
      </c>
      <c r="T960">
        <v>0.2</v>
      </c>
      <c r="U960">
        <v>5.4432</v>
      </c>
    </row>
    <row r="961" spans="1:21" x14ac:dyDescent="0.3">
      <c r="A961">
        <v>694</v>
      </c>
      <c r="B961" t="s">
        <v>2799</v>
      </c>
      <c r="C961" s="1">
        <v>42091</v>
      </c>
      <c r="D961" s="1">
        <v>42096</v>
      </c>
      <c r="E961" t="s">
        <v>22</v>
      </c>
      <c r="F961" t="s">
        <v>2219</v>
      </c>
      <c r="G961" t="s">
        <v>2220</v>
      </c>
      <c r="H961" t="s">
        <v>25</v>
      </c>
      <c r="I961" t="s">
        <v>26</v>
      </c>
      <c r="J961" t="s">
        <v>62</v>
      </c>
      <c r="K961" t="s">
        <v>63</v>
      </c>
      <c r="L961">
        <v>90036</v>
      </c>
      <c r="M961" t="s">
        <v>64</v>
      </c>
      <c r="N961" t="s">
        <v>2802</v>
      </c>
      <c r="O961" t="s">
        <v>31</v>
      </c>
      <c r="P961" t="s">
        <v>32</v>
      </c>
      <c r="Q961" t="s">
        <v>2803</v>
      </c>
      <c r="R961">
        <v>33.4</v>
      </c>
      <c r="S961">
        <v>5</v>
      </c>
      <c r="T961">
        <v>0</v>
      </c>
      <c r="U961">
        <v>16.032</v>
      </c>
    </row>
    <row r="962" spans="1:21" x14ac:dyDescent="0.3">
      <c r="A962">
        <v>5839</v>
      </c>
      <c r="B962" t="s">
        <v>2798</v>
      </c>
      <c r="C962" s="1">
        <v>42090</v>
      </c>
      <c r="D962" s="1">
        <v>42097</v>
      </c>
      <c r="E962" t="s">
        <v>22</v>
      </c>
      <c r="F962" t="s">
        <v>237</v>
      </c>
      <c r="G962" t="s">
        <v>238</v>
      </c>
      <c r="H962" t="s">
        <v>25</v>
      </c>
      <c r="I962" t="s">
        <v>26</v>
      </c>
      <c r="J962" t="s">
        <v>370</v>
      </c>
      <c r="K962" t="s">
        <v>371</v>
      </c>
      <c r="L962">
        <v>98115</v>
      </c>
      <c r="M962" t="s">
        <v>64</v>
      </c>
      <c r="N962" t="s">
        <v>1041</v>
      </c>
      <c r="O962" t="s">
        <v>31</v>
      </c>
      <c r="P962" t="s">
        <v>44</v>
      </c>
      <c r="Q962" t="s">
        <v>1042</v>
      </c>
      <c r="R962">
        <v>83.699999999999989</v>
      </c>
      <c r="S962">
        <v>5</v>
      </c>
      <c r="T962">
        <v>0</v>
      </c>
      <c r="U962">
        <v>3.3479999999999954</v>
      </c>
    </row>
    <row r="963" spans="1:21" x14ac:dyDescent="0.3">
      <c r="A963">
        <v>9868</v>
      </c>
      <c r="B963" t="s">
        <v>2795</v>
      </c>
      <c r="C963" s="1">
        <v>42089</v>
      </c>
      <c r="D963" s="1">
        <v>42091</v>
      </c>
      <c r="E963" t="s">
        <v>59</v>
      </c>
      <c r="F963" t="s">
        <v>1977</v>
      </c>
      <c r="G963" t="s">
        <v>1978</v>
      </c>
      <c r="H963" t="s">
        <v>71</v>
      </c>
      <c r="I963" t="s">
        <v>26</v>
      </c>
      <c r="J963" t="s">
        <v>331</v>
      </c>
      <c r="K963" t="s">
        <v>332</v>
      </c>
      <c r="L963">
        <v>10009</v>
      </c>
      <c r="M963" t="s">
        <v>54</v>
      </c>
      <c r="N963" t="s">
        <v>2796</v>
      </c>
      <c r="O963" t="s">
        <v>31</v>
      </c>
      <c r="P963" t="s">
        <v>205</v>
      </c>
      <c r="Q963" t="s">
        <v>2797</v>
      </c>
      <c r="R963">
        <v>13.11</v>
      </c>
      <c r="S963">
        <v>3</v>
      </c>
      <c r="T963">
        <v>0</v>
      </c>
      <c r="U963">
        <v>3.4086000000000003</v>
      </c>
    </row>
    <row r="964" spans="1:21" x14ac:dyDescent="0.3">
      <c r="A964">
        <v>9867</v>
      </c>
      <c r="B964" t="s">
        <v>2795</v>
      </c>
      <c r="C964" s="1">
        <v>42089</v>
      </c>
      <c r="D964" s="1">
        <v>42091</v>
      </c>
      <c r="E964" t="s">
        <v>59</v>
      </c>
      <c r="F964" t="s">
        <v>1977</v>
      </c>
      <c r="G964" t="s">
        <v>1978</v>
      </c>
      <c r="H964" t="s">
        <v>71</v>
      </c>
      <c r="I964" t="s">
        <v>26</v>
      </c>
      <c r="J964" t="s">
        <v>331</v>
      </c>
      <c r="K964" t="s">
        <v>332</v>
      </c>
      <c r="L964">
        <v>10009</v>
      </c>
      <c r="M964" t="s">
        <v>54</v>
      </c>
      <c r="N964" t="s">
        <v>1959</v>
      </c>
      <c r="O964" t="s">
        <v>31</v>
      </c>
      <c r="P964" t="s">
        <v>44</v>
      </c>
      <c r="Q964" t="s">
        <v>1960</v>
      </c>
      <c r="R964">
        <v>1085.42</v>
      </c>
      <c r="S964">
        <v>7</v>
      </c>
      <c r="T964">
        <v>0</v>
      </c>
      <c r="U964">
        <v>282.20920000000001</v>
      </c>
    </row>
    <row r="965" spans="1:21" x14ac:dyDescent="0.3">
      <c r="A965">
        <v>5104</v>
      </c>
      <c r="B965" t="s">
        <v>2791</v>
      </c>
      <c r="C965" s="1">
        <v>42089</v>
      </c>
      <c r="D965" s="1">
        <v>42093</v>
      </c>
      <c r="E965" t="s">
        <v>59</v>
      </c>
      <c r="F965" t="s">
        <v>1716</v>
      </c>
      <c r="G965" t="s">
        <v>1717</v>
      </c>
      <c r="H965" t="s">
        <v>25</v>
      </c>
      <c r="I965" t="s">
        <v>26</v>
      </c>
      <c r="J965" t="s">
        <v>52</v>
      </c>
      <c r="K965" t="s">
        <v>53</v>
      </c>
      <c r="L965">
        <v>19140</v>
      </c>
      <c r="M965" t="s">
        <v>54</v>
      </c>
      <c r="N965" t="s">
        <v>2792</v>
      </c>
      <c r="O965" t="s">
        <v>31</v>
      </c>
      <c r="P965" t="s">
        <v>32</v>
      </c>
      <c r="Q965" t="s">
        <v>2793</v>
      </c>
      <c r="R965">
        <v>40.032000000000004</v>
      </c>
      <c r="S965">
        <v>6</v>
      </c>
      <c r="T965">
        <v>0.2</v>
      </c>
      <c r="U965">
        <v>12.509999999999993</v>
      </c>
    </row>
    <row r="966" spans="1:21" x14ac:dyDescent="0.3">
      <c r="A966">
        <v>1531</v>
      </c>
      <c r="B966" t="s">
        <v>2788</v>
      </c>
      <c r="C966" s="1">
        <v>42089</v>
      </c>
      <c r="D966" s="1">
        <v>42094</v>
      </c>
      <c r="E966" t="s">
        <v>22</v>
      </c>
      <c r="F966" t="s">
        <v>2789</v>
      </c>
      <c r="G966" t="s">
        <v>2790</v>
      </c>
      <c r="H966" t="s">
        <v>71</v>
      </c>
      <c r="I966" t="s">
        <v>26</v>
      </c>
      <c r="J966" t="s">
        <v>272</v>
      </c>
      <c r="K966" t="s">
        <v>273</v>
      </c>
      <c r="L966">
        <v>33142</v>
      </c>
      <c r="M966" t="s">
        <v>74</v>
      </c>
      <c r="N966" t="s">
        <v>1766</v>
      </c>
      <c r="O966" t="s">
        <v>31</v>
      </c>
      <c r="P966" t="s">
        <v>32</v>
      </c>
      <c r="Q966" t="s">
        <v>1767</v>
      </c>
      <c r="R966">
        <v>74.352000000000004</v>
      </c>
      <c r="S966">
        <v>3</v>
      </c>
      <c r="T966">
        <v>0.2</v>
      </c>
      <c r="U966">
        <v>23.234999999999992</v>
      </c>
    </row>
    <row r="967" spans="1:21" x14ac:dyDescent="0.3">
      <c r="A967">
        <v>2558</v>
      </c>
      <c r="B967" t="s">
        <v>2778</v>
      </c>
      <c r="C967" s="1">
        <v>42087</v>
      </c>
      <c r="D967" s="1">
        <v>42093</v>
      </c>
      <c r="E967" t="s">
        <v>22</v>
      </c>
      <c r="F967" t="s">
        <v>2779</v>
      </c>
      <c r="G967" t="s">
        <v>2780</v>
      </c>
      <c r="H967" t="s">
        <v>71</v>
      </c>
      <c r="I967" t="s">
        <v>26</v>
      </c>
      <c r="J967" t="s">
        <v>2781</v>
      </c>
      <c r="K967" t="s">
        <v>273</v>
      </c>
      <c r="L967">
        <v>33065</v>
      </c>
      <c r="M967" t="s">
        <v>74</v>
      </c>
      <c r="N967" t="s">
        <v>2782</v>
      </c>
      <c r="O967" t="s">
        <v>31</v>
      </c>
      <c r="P967" t="s">
        <v>205</v>
      </c>
      <c r="Q967" t="s">
        <v>2783</v>
      </c>
      <c r="R967">
        <v>6.9920000000000009</v>
      </c>
      <c r="S967">
        <v>2</v>
      </c>
      <c r="T967">
        <v>0.2</v>
      </c>
      <c r="U967">
        <v>0.52439999999999998</v>
      </c>
    </row>
    <row r="968" spans="1:21" x14ac:dyDescent="0.3">
      <c r="A968">
        <v>8880</v>
      </c>
      <c r="B968" t="s">
        <v>2776</v>
      </c>
      <c r="C968" s="1">
        <v>42086</v>
      </c>
      <c r="D968" s="1">
        <v>42088</v>
      </c>
      <c r="E968" t="s">
        <v>68</v>
      </c>
      <c r="F968" t="s">
        <v>2016</v>
      </c>
      <c r="G968" t="s">
        <v>2017</v>
      </c>
      <c r="H968" t="s">
        <v>71</v>
      </c>
      <c r="I968" t="s">
        <v>26</v>
      </c>
      <c r="J968" t="s">
        <v>62</v>
      </c>
      <c r="K968" t="s">
        <v>63</v>
      </c>
      <c r="L968">
        <v>90008</v>
      </c>
      <c r="M968" t="s">
        <v>64</v>
      </c>
      <c r="N968" t="s">
        <v>214</v>
      </c>
      <c r="O968" t="s">
        <v>31</v>
      </c>
      <c r="P968" t="s">
        <v>32</v>
      </c>
      <c r="Q968" t="s">
        <v>215</v>
      </c>
      <c r="R968">
        <v>192.72</v>
      </c>
      <c r="S968">
        <v>11</v>
      </c>
      <c r="T968">
        <v>0</v>
      </c>
      <c r="U968">
        <v>92.505599999999987</v>
      </c>
    </row>
    <row r="969" spans="1:21" x14ac:dyDescent="0.3">
      <c r="A969">
        <v>7967</v>
      </c>
      <c r="B969" t="s">
        <v>2775</v>
      </c>
      <c r="C969" s="1">
        <v>42086</v>
      </c>
      <c r="D969" s="1">
        <v>42093</v>
      </c>
      <c r="E969" t="s">
        <v>22</v>
      </c>
      <c r="F969" t="s">
        <v>1418</v>
      </c>
      <c r="G969" t="s">
        <v>1419</v>
      </c>
      <c r="H969" t="s">
        <v>71</v>
      </c>
      <c r="I969" t="s">
        <v>26</v>
      </c>
      <c r="J969" t="s">
        <v>62</v>
      </c>
      <c r="K969" t="s">
        <v>63</v>
      </c>
      <c r="L969">
        <v>90049</v>
      </c>
      <c r="M969" t="s">
        <v>64</v>
      </c>
      <c r="N969" t="s">
        <v>300</v>
      </c>
      <c r="O969" t="s">
        <v>31</v>
      </c>
      <c r="P969" t="s">
        <v>32</v>
      </c>
      <c r="Q969" t="s">
        <v>301</v>
      </c>
      <c r="R969">
        <v>33.36</v>
      </c>
      <c r="S969">
        <v>4</v>
      </c>
      <c r="T969">
        <v>0</v>
      </c>
      <c r="U969">
        <v>16.68</v>
      </c>
    </row>
    <row r="970" spans="1:21" x14ac:dyDescent="0.3">
      <c r="A970">
        <v>4557</v>
      </c>
      <c r="B970" t="s">
        <v>2774</v>
      </c>
      <c r="C970" s="1">
        <v>42086</v>
      </c>
      <c r="D970" s="1">
        <v>42089</v>
      </c>
      <c r="E970" t="s">
        <v>68</v>
      </c>
      <c r="F970" t="s">
        <v>1635</v>
      </c>
      <c r="G970" t="s">
        <v>1636</v>
      </c>
      <c r="H970" t="s">
        <v>25</v>
      </c>
      <c r="I970" t="s">
        <v>26</v>
      </c>
      <c r="J970" t="s">
        <v>2371</v>
      </c>
      <c r="K970" t="s">
        <v>155</v>
      </c>
      <c r="L970">
        <v>29501</v>
      </c>
      <c r="M970" t="s">
        <v>74</v>
      </c>
      <c r="N970" t="s">
        <v>594</v>
      </c>
      <c r="O970" t="s">
        <v>31</v>
      </c>
      <c r="P970" t="s">
        <v>44</v>
      </c>
      <c r="Q970" t="s">
        <v>595</v>
      </c>
      <c r="R970">
        <v>27.92</v>
      </c>
      <c r="S970">
        <v>4</v>
      </c>
      <c r="T970">
        <v>0</v>
      </c>
      <c r="U970">
        <v>0.5583999999999989</v>
      </c>
    </row>
    <row r="971" spans="1:21" x14ac:dyDescent="0.3">
      <c r="A971">
        <v>4556</v>
      </c>
      <c r="B971" t="s">
        <v>2774</v>
      </c>
      <c r="C971" s="1">
        <v>42086</v>
      </c>
      <c r="D971" s="1">
        <v>42089</v>
      </c>
      <c r="E971" t="s">
        <v>68</v>
      </c>
      <c r="F971" t="s">
        <v>1635</v>
      </c>
      <c r="G971" t="s">
        <v>1636</v>
      </c>
      <c r="H971" t="s">
        <v>25</v>
      </c>
      <c r="I971" t="s">
        <v>26</v>
      </c>
      <c r="J971" t="s">
        <v>2371</v>
      </c>
      <c r="K971" t="s">
        <v>155</v>
      </c>
      <c r="L971">
        <v>29501</v>
      </c>
      <c r="M971" t="s">
        <v>74</v>
      </c>
      <c r="N971" t="s">
        <v>807</v>
      </c>
      <c r="O971" t="s">
        <v>31</v>
      </c>
      <c r="P971" t="s">
        <v>97</v>
      </c>
      <c r="Q971" t="s">
        <v>360</v>
      </c>
      <c r="R971">
        <v>31.56</v>
      </c>
      <c r="S971">
        <v>4</v>
      </c>
      <c r="T971">
        <v>0</v>
      </c>
      <c r="U971">
        <v>14.201999999999998</v>
      </c>
    </row>
    <row r="972" spans="1:21" x14ac:dyDescent="0.3">
      <c r="A972">
        <v>8557</v>
      </c>
      <c r="B972" t="s">
        <v>2770</v>
      </c>
      <c r="C972" s="1">
        <v>42085</v>
      </c>
      <c r="D972" s="1">
        <v>42085</v>
      </c>
      <c r="E972" t="s">
        <v>480</v>
      </c>
      <c r="F972" t="s">
        <v>2420</v>
      </c>
      <c r="G972" t="s">
        <v>2421</v>
      </c>
      <c r="H972" t="s">
        <v>25</v>
      </c>
      <c r="I972" t="s">
        <v>26</v>
      </c>
      <c r="J972" t="s">
        <v>2683</v>
      </c>
      <c r="K972" t="s">
        <v>273</v>
      </c>
      <c r="L972">
        <v>33317</v>
      </c>
      <c r="M972" t="s">
        <v>74</v>
      </c>
      <c r="N972" t="s">
        <v>2771</v>
      </c>
      <c r="O972" t="s">
        <v>31</v>
      </c>
      <c r="P972" t="s">
        <v>44</v>
      </c>
      <c r="Q972" t="s">
        <v>2772</v>
      </c>
      <c r="R972">
        <v>150.40799999999999</v>
      </c>
      <c r="S972">
        <v>9</v>
      </c>
      <c r="T972">
        <v>0.2</v>
      </c>
      <c r="U972">
        <v>-33.841799999999999</v>
      </c>
    </row>
    <row r="973" spans="1:21" x14ac:dyDescent="0.3">
      <c r="A973">
        <v>7654</v>
      </c>
      <c r="B973" t="s">
        <v>2765</v>
      </c>
      <c r="C973" s="1">
        <v>42085</v>
      </c>
      <c r="D973" s="1">
        <v>42090</v>
      </c>
      <c r="E973" t="s">
        <v>22</v>
      </c>
      <c r="F973" t="s">
        <v>2766</v>
      </c>
      <c r="G973" t="s">
        <v>2767</v>
      </c>
      <c r="H973" t="s">
        <v>71</v>
      </c>
      <c r="I973" t="s">
        <v>26</v>
      </c>
      <c r="J973" t="s">
        <v>104</v>
      </c>
      <c r="K973" t="s">
        <v>1100</v>
      </c>
      <c r="L973">
        <v>35810</v>
      </c>
      <c r="M973" t="s">
        <v>74</v>
      </c>
      <c r="N973" t="s">
        <v>2768</v>
      </c>
      <c r="O973" t="s">
        <v>31</v>
      </c>
      <c r="P973" t="s">
        <v>56</v>
      </c>
      <c r="Q973" t="s">
        <v>2769</v>
      </c>
      <c r="R973">
        <v>19.559999999999999</v>
      </c>
      <c r="S973">
        <v>4</v>
      </c>
      <c r="T973">
        <v>0</v>
      </c>
      <c r="U973">
        <v>5.4768000000000008</v>
      </c>
    </row>
    <row r="974" spans="1:21" x14ac:dyDescent="0.3">
      <c r="A974">
        <v>5811</v>
      </c>
      <c r="B974" t="s">
        <v>2763</v>
      </c>
      <c r="C974" s="1">
        <v>42085</v>
      </c>
      <c r="D974" s="1">
        <v>42089</v>
      </c>
      <c r="E974" t="s">
        <v>22</v>
      </c>
      <c r="F974" t="s">
        <v>2221</v>
      </c>
      <c r="G974" t="s">
        <v>2222</v>
      </c>
      <c r="H974" t="s">
        <v>71</v>
      </c>
      <c r="I974" t="s">
        <v>26</v>
      </c>
      <c r="J974" t="s">
        <v>320</v>
      </c>
      <c r="K974" t="s">
        <v>63</v>
      </c>
      <c r="L974">
        <v>92037</v>
      </c>
      <c r="M974" t="s">
        <v>64</v>
      </c>
      <c r="N974" t="s">
        <v>2764</v>
      </c>
      <c r="O974" t="s">
        <v>31</v>
      </c>
      <c r="P974" t="s">
        <v>32</v>
      </c>
      <c r="Q974" t="s">
        <v>1246</v>
      </c>
      <c r="R974">
        <v>105.52</v>
      </c>
      <c r="S974">
        <v>4</v>
      </c>
      <c r="T974">
        <v>0</v>
      </c>
      <c r="U974">
        <v>48.539199999999994</v>
      </c>
    </row>
    <row r="975" spans="1:21" x14ac:dyDescent="0.3">
      <c r="A975">
        <v>522</v>
      </c>
      <c r="B975" t="s">
        <v>2754</v>
      </c>
      <c r="C975" s="1">
        <v>42085</v>
      </c>
      <c r="D975" s="1">
        <v>42089</v>
      </c>
      <c r="E975" t="s">
        <v>22</v>
      </c>
      <c r="F975" t="s">
        <v>2755</v>
      </c>
      <c r="G975" t="s">
        <v>2756</v>
      </c>
      <c r="H975" t="s">
        <v>25</v>
      </c>
      <c r="I975" t="s">
        <v>26</v>
      </c>
      <c r="J975" t="s">
        <v>27</v>
      </c>
      <c r="K975" t="s">
        <v>28</v>
      </c>
      <c r="L975">
        <v>77041</v>
      </c>
      <c r="M975" t="s">
        <v>29</v>
      </c>
      <c r="N975" t="s">
        <v>2759</v>
      </c>
      <c r="O975" t="s">
        <v>31</v>
      </c>
      <c r="P975" t="s">
        <v>47</v>
      </c>
      <c r="Q975" t="s">
        <v>2760</v>
      </c>
      <c r="R975">
        <v>14.111999999999997</v>
      </c>
      <c r="S975">
        <v>9</v>
      </c>
      <c r="T975">
        <v>0.8</v>
      </c>
      <c r="U975">
        <v>-21.167999999999999</v>
      </c>
    </row>
    <row r="976" spans="1:21" x14ac:dyDescent="0.3">
      <c r="A976">
        <v>521</v>
      </c>
      <c r="B976" t="s">
        <v>2754</v>
      </c>
      <c r="C976" s="1">
        <v>42085</v>
      </c>
      <c r="D976" s="1">
        <v>42089</v>
      </c>
      <c r="E976" t="s">
        <v>22</v>
      </c>
      <c r="F976" t="s">
        <v>2755</v>
      </c>
      <c r="G976" t="s">
        <v>2756</v>
      </c>
      <c r="H976" t="s">
        <v>25</v>
      </c>
      <c r="I976" t="s">
        <v>26</v>
      </c>
      <c r="J976" t="s">
        <v>27</v>
      </c>
      <c r="K976" t="s">
        <v>28</v>
      </c>
      <c r="L976">
        <v>77041</v>
      </c>
      <c r="M976" t="s">
        <v>29</v>
      </c>
      <c r="N976" t="s">
        <v>709</v>
      </c>
      <c r="O976" t="s">
        <v>31</v>
      </c>
      <c r="P976" t="s">
        <v>44</v>
      </c>
      <c r="Q976" t="s">
        <v>710</v>
      </c>
      <c r="R976">
        <v>129.56800000000001</v>
      </c>
      <c r="S976">
        <v>2</v>
      </c>
      <c r="T976">
        <v>0.2</v>
      </c>
      <c r="U976">
        <v>-25.91360000000001</v>
      </c>
    </row>
    <row r="977" spans="1:21" x14ac:dyDescent="0.3">
      <c r="A977">
        <v>6489</v>
      </c>
      <c r="B977" t="s">
        <v>2749</v>
      </c>
      <c r="C977" s="1">
        <v>42084</v>
      </c>
      <c r="D977" s="1">
        <v>42089</v>
      </c>
      <c r="E977" t="s">
        <v>22</v>
      </c>
      <c r="F977" t="s">
        <v>2750</v>
      </c>
      <c r="G977" t="s">
        <v>2751</v>
      </c>
      <c r="H977" t="s">
        <v>25</v>
      </c>
      <c r="I977" t="s">
        <v>26</v>
      </c>
      <c r="J977" t="s">
        <v>728</v>
      </c>
      <c r="K977" t="s">
        <v>581</v>
      </c>
      <c r="L977">
        <v>28540</v>
      </c>
      <c r="M977" t="s">
        <v>74</v>
      </c>
      <c r="N977" t="s">
        <v>2752</v>
      </c>
      <c r="O977" t="s">
        <v>31</v>
      </c>
      <c r="P977" t="s">
        <v>32</v>
      </c>
      <c r="Q977" t="s">
        <v>2753</v>
      </c>
      <c r="R977">
        <v>295.45600000000002</v>
      </c>
      <c r="S977">
        <v>14</v>
      </c>
      <c r="T977">
        <v>0.2</v>
      </c>
      <c r="U977">
        <v>96.023199999999974</v>
      </c>
    </row>
    <row r="978" spans="1:21" x14ac:dyDescent="0.3">
      <c r="A978">
        <v>6488</v>
      </c>
      <c r="B978" t="s">
        <v>2749</v>
      </c>
      <c r="C978" s="1">
        <v>42084</v>
      </c>
      <c r="D978" s="1">
        <v>42089</v>
      </c>
      <c r="E978" t="s">
        <v>22</v>
      </c>
      <c r="F978" t="s">
        <v>2750</v>
      </c>
      <c r="G978" t="s">
        <v>2751</v>
      </c>
      <c r="H978" t="s">
        <v>25</v>
      </c>
      <c r="I978" t="s">
        <v>26</v>
      </c>
      <c r="J978" t="s">
        <v>728</v>
      </c>
      <c r="K978" t="s">
        <v>581</v>
      </c>
      <c r="L978">
        <v>28540</v>
      </c>
      <c r="M978" t="s">
        <v>74</v>
      </c>
      <c r="N978" t="s">
        <v>1815</v>
      </c>
      <c r="O978" t="s">
        <v>31</v>
      </c>
      <c r="P978" t="s">
        <v>47</v>
      </c>
      <c r="Q978" t="s">
        <v>1816</v>
      </c>
      <c r="R978">
        <v>12.843000000000002</v>
      </c>
      <c r="S978">
        <v>3</v>
      </c>
      <c r="T978">
        <v>0.7</v>
      </c>
      <c r="U978">
        <v>-9.8462999999999994</v>
      </c>
    </row>
    <row r="979" spans="1:21" x14ac:dyDescent="0.3">
      <c r="A979">
        <v>6487</v>
      </c>
      <c r="B979" t="s">
        <v>2749</v>
      </c>
      <c r="C979" s="1">
        <v>42084</v>
      </c>
      <c r="D979" s="1">
        <v>42089</v>
      </c>
      <c r="E979" t="s">
        <v>22</v>
      </c>
      <c r="F979" t="s">
        <v>2750</v>
      </c>
      <c r="G979" t="s">
        <v>2751</v>
      </c>
      <c r="H979" t="s">
        <v>25</v>
      </c>
      <c r="I979" t="s">
        <v>26</v>
      </c>
      <c r="J979" t="s">
        <v>728</v>
      </c>
      <c r="K979" t="s">
        <v>581</v>
      </c>
      <c r="L979">
        <v>28540</v>
      </c>
      <c r="M979" t="s">
        <v>74</v>
      </c>
      <c r="N979" t="s">
        <v>1376</v>
      </c>
      <c r="O979" t="s">
        <v>31</v>
      </c>
      <c r="P979" t="s">
        <v>205</v>
      </c>
      <c r="Q979" t="s">
        <v>1377</v>
      </c>
      <c r="R979">
        <v>962.07999999999993</v>
      </c>
      <c r="S979">
        <v>4</v>
      </c>
      <c r="T979">
        <v>0.2</v>
      </c>
      <c r="U979">
        <v>156.33799999999997</v>
      </c>
    </row>
    <row r="980" spans="1:21" x14ac:dyDescent="0.3">
      <c r="A980">
        <v>9928</v>
      </c>
      <c r="B980" t="s">
        <v>2744</v>
      </c>
      <c r="C980" s="1">
        <v>42083</v>
      </c>
      <c r="D980" s="1">
        <v>42086</v>
      </c>
      <c r="E980" t="s">
        <v>68</v>
      </c>
      <c r="F980" t="s">
        <v>2254</v>
      </c>
      <c r="G980" t="s">
        <v>2255</v>
      </c>
      <c r="H980" t="s">
        <v>71</v>
      </c>
      <c r="I980" t="s">
        <v>26</v>
      </c>
      <c r="J980" t="s">
        <v>331</v>
      </c>
      <c r="K980" t="s">
        <v>332</v>
      </c>
      <c r="L980">
        <v>10035</v>
      </c>
      <c r="M980" t="s">
        <v>54</v>
      </c>
      <c r="N980" t="s">
        <v>2747</v>
      </c>
      <c r="O980" t="s">
        <v>31</v>
      </c>
      <c r="P980" t="s">
        <v>44</v>
      </c>
      <c r="Q980" t="s">
        <v>2748</v>
      </c>
      <c r="R980">
        <v>83.92</v>
      </c>
      <c r="S980">
        <v>4</v>
      </c>
      <c r="T980">
        <v>0</v>
      </c>
      <c r="U980">
        <v>20.140799999999999</v>
      </c>
    </row>
    <row r="981" spans="1:21" x14ac:dyDescent="0.3">
      <c r="A981">
        <v>9926</v>
      </c>
      <c r="B981" t="s">
        <v>2744</v>
      </c>
      <c r="C981" s="1">
        <v>42083</v>
      </c>
      <c r="D981" s="1">
        <v>42086</v>
      </c>
      <c r="E981" t="s">
        <v>68</v>
      </c>
      <c r="F981" t="s">
        <v>2254</v>
      </c>
      <c r="G981" t="s">
        <v>2255</v>
      </c>
      <c r="H981" t="s">
        <v>71</v>
      </c>
      <c r="I981" t="s">
        <v>26</v>
      </c>
      <c r="J981" t="s">
        <v>331</v>
      </c>
      <c r="K981" t="s">
        <v>332</v>
      </c>
      <c r="L981">
        <v>10035</v>
      </c>
      <c r="M981" t="s">
        <v>54</v>
      </c>
      <c r="N981" t="s">
        <v>1138</v>
      </c>
      <c r="O981" t="s">
        <v>31</v>
      </c>
      <c r="P981" t="s">
        <v>47</v>
      </c>
      <c r="Q981" t="s">
        <v>1139</v>
      </c>
      <c r="R981">
        <v>1087.9360000000001</v>
      </c>
      <c r="S981">
        <v>8</v>
      </c>
      <c r="T981">
        <v>0.2</v>
      </c>
      <c r="U981">
        <v>353.5791999999999</v>
      </c>
    </row>
    <row r="982" spans="1:21" x14ac:dyDescent="0.3">
      <c r="A982">
        <v>9925</v>
      </c>
      <c r="B982" t="s">
        <v>2744</v>
      </c>
      <c r="C982" s="1">
        <v>42083</v>
      </c>
      <c r="D982" s="1">
        <v>42086</v>
      </c>
      <c r="E982" t="s">
        <v>68</v>
      </c>
      <c r="F982" t="s">
        <v>2254</v>
      </c>
      <c r="G982" t="s">
        <v>2255</v>
      </c>
      <c r="H982" t="s">
        <v>71</v>
      </c>
      <c r="I982" t="s">
        <v>26</v>
      </c>
      <c r="J982" t="s">
        <v>331</v>
      </c>
      <c r="K982" t="s">
        <v>332</v>
      </c>
      <c r="L982">
        <v>10035</v>
      </c>
      <c r="M982" t="s">
        <v>54</v>
      </c>
      <c r="N982" t="s">
        <v>2745</v>
      </c>
      <c r="O982" t="s">
        <v>31</v>
      </c>
      <c r="P982" t="s">
        <v>141</v>
      </c>
      <c r="Q982" t="s">
        <v>2746</v>
      </c>
      <c r="R982">
        <v>23.99</v>
      </c>
      <c r="S982">
        <v>1</v>
      </c>
      <c r="T982">
        <v>0</v>
      </c>
      <c r="U982">
        <v>11.994999999999999</v>
      </c>
    </row>
    <row r="983" spans="1:21" x14ac:dyDescent="0.3">
      <c r="A983">
        <v>9924</v>
      </c>
      <c r="B983" t="s">
        <v>2744</v>
      </c>
      <c r="C983" s="1">
        <v>42083</v>
      </c>
      <c r="D983" s="1">
        <v>42086</v>
      </c>
      <c r="E983" t="s">
        <v>68</v>
      </c>
      <c r="F983" t="s">
        <v>2254</v>
      </c>
      <c r="G983" t="s">
        <v>2255</v>
      </c>
      <c r="H983" t="s">
        <v>71</v>
      </c>
      <c r="I983" t="s">
        <v>26</v>
      </c>
      <c r="J983" t="s">
        <v>331</v>
      </c>
      <c r="K983" t="s">
        <v>332</v>
      </c>
      <c r="L983">
        <v>10035</v>
      </c>
      <c r="M983" t="s">
        <v>54</v>
      </c>
      <c r="N983" t="s">
        <v>1408</v>
      </c>
      <c r="O983" t="s">
        <v>31</v>
      </c>
      <c r="P983" t="s">
        <v>47</v>
      </c>
      <c r="Q983" t="s">
        <v>1409</v>
      </c>
      <c r="R983">
        <v>49.847999999999999</v>
      </c>
      <c r="S983">
        <v>3</v>
      </c>
      <c r="T983">
        <v>0.2</v>
      </c>
      <c r="U983">
        <v>16.823699999999999</v>
      </c>
    </row>
    <row r="984" spans="1:21" x14ac:dyDescent="0.3">
      <c r="A984">
        <v>8780</v>
      </c>
      <c r="B984" t="s">
        <v>2743</v>
      </c>
      <c r="C984" s="1">
        <v>42083</v>
      </c>
      <c r="D984" s="1">
        <v>42085</v>
      </c>
      <c r="E984" t="s">
        <v>59</v>
      </c>
      <c r="F984" t="s">
        <v>1406</v>
      </c>
      <c r="G984" t="s">
        <v>1407</v>
      </c>
      <c r="H984" t="s">
        <v>25</v>
      </c>
      <c r="I984" t="s">
        <v>26</v>
      </c>
      <c r="J984" t="s">
        <v>1488</v>
      </c>
      <c r="K984" t="s">
        <v>203</v>
      </c>
      <c r="L984">
        <v>97301</v>
      </c>
      <c r="M984" t="s">
        <v>64</v>
      </c>
      <c r="N984" t="s">
        <v>1783</v>
      </c>
      <c r="O984" t="s">
        <v>31</v>
      </c>
      <c r="P984" t="s">
        <v>44</v>
      </c>
      <c r="Q984" t="s">
        <v>1784</v>
      </c>
      <c r="R984">
        <v>29.304000000000002</v>
      </c>
      <c r="S984">
        <v>3</v>
      </c>
      <c r="T984">
        <v>0.2</v>
      </c>
      <c r="U984">
        <v>2.5641000000000034</v>
      </c>
    </row>
    <row r="985" spans="1:21" x14ac:dyDescent="0.3">
      <c r="A985">
        <v>4959</v>
      </c>
      <c r="B985" t="s">
        <v>2742</v>
      </c>
      <c r="C985" s="1">
        <v>42083</v>
      </c>
      <c r="D985" s="1">
        <v>42089</v>
      </c>
      <c r="E985" t="s">
        <v>22</v>
      </c>
      <c r="F985" t="s">
        <v>2237</v>
      </c>
      <c r="G985" t="s">
        <v>2238</v>
      </c>
      <c r="H985" t="s">
        <v>25</v>
      </c>
      <c r="I985" t="s">
        <v>26</v>
      </c>
      <c r="J985" t="s">
        <v>2196</v>
      </c>
      <c r="K985" t="s">
        <v>28</v>
      </c>
      <c r="L985">
        <v>75007</v>
      </c>
      <c r="M985" t="s">
        <v>29</v>
      </c>
      <c r="N985" t="s">
        <v>2410</v>
      </c>
      <c r="O985" t="s">
        <v>31</v>
      </c>
      <c r="P985" t="s">
        <v>97</v>
      </c>
      <c r="Q985" t="s">
        <v>360</v>
      </c>
      <c r="R985">
        <v>18.864000000000001</v>
      </c>
      <c r="S985">
        <v>9</v>
      </c>
      <c r="T985">
        <v>0.2</v>
      </c>
      <c r="U985">
        <v>6.1307999999999998</v>
      </c>
    </row>
    <row r="986" spans="1:21" x14ac:dyDescent="0.3">
      <c r="A986">
        <v>4958</v>
      </c>
      <c r="B986" t="s">
        <v>2742</v>
      </c>
      <c r="C986" s="1">
        <v>42083</v>
      </c>
      <c r="D986" s="1">
        <v>42089</v>
      </c>
      <c r="E986" t="s">
        <v>22</v>
      </c>
      <c r="F986" t="s">
        <v>2237</v>
      </c>
      <c r="G986" t="s">
        <v>2238</v>
      </c>
      <c r="H986" t="s">
        <v>25</v>
      </c>
      <c r="I986" t="s">
        <v>26</v>
      </c>
      <c r="J986" t="s">
        <v>2196</v>
      </c>
      <c r="K986" t="s">
        <v>28</v>
      </c>
      <c r="L986">
        <v>75007</v>
      </c>
      <c r="M986" t="s">
        <v>29</v>
      </c>
      <c r="N986" t="s">
        <v>1983</v>
      </c>
      <c r="O986" t="s">
        <v>31</v>
      </c>
      <c r="P986" t="s">
        <v>47</v>
      </c>
      <c r="Q986" t="s">
        <v>1984</v>
      </c>
      <c r="R986">
        <v>2.5119999999999996</v>
      </c>
      <c r="S986">
        <v>2</v>
      </c>
      <c r="T986">
        <v>0.8</v>
      </c>
      <c r="U986">
        <v>-4.3960000000000026</v>
      </c>
    </row>
    <row r="987" spans="1:21" x14ac:dyDescent="0.3">
      <c r="A987">
        <v>816</v>
      </c>
      <c r="B987" t="s">
        <v>2739</v>
      </c>
      <c r="C987" s="1">
        <v>42083</v>
      </c>
      <c r="D987" s="1">
        <v>42086</v>
      </c>
      <c r="E987" t="s">
        <v>68</v>
      </c>
      <c r="F987" t="s">
        <v>2740</v>
      </c>
      <c r="G987" t="s">
        <v>2741</v>
      </c>
      <c r="H987" t="s">
        <v>71</v>
      </c>
      <c r="I987" t="s">
        <v>26</v>
      </c>
      <c r="J987" t="s">
        <v>1281</v>
      </c>
      <c r="K987" t="s">
        <v>353</v>
      </c>
      <c r="L987">
        <v>53209</v>
      </c>
      <c r="M987" t="s">
        <v>29</v>
      </c>
      <c r="N987" t="s">
        <v>1378</v>
      </c>
      <c r="O987" t="s">
        <v>31</v>
      </c>
      <c r="P987" t="s">
        <v>32</v>
      </c>
      <c r="Q987" t="s">
        <v>1379</v>
      </c>
      <c r="R987">
        <v>51.84</v>
      </c>
      <c r="S987">
        <v>8</v>
      </c>
      <c r="T987">
        <v>0</v>
      </c>
      <c r="U987">
        <v>24.883200000000002</v>
      </c>
    </row>
    <row r="988" spans="1:21" x14ac:dyDescent="0.3">
      <c r="A988">
        <v>9962</v>
      </c>
      <c r="B988" t="s">
        <v>2736</v>
      </c>
      <c r="C988" s="1">
        <v>42082</v>
      </c>
      <c r="D988" s="1">
        <v>42085</v>
      </c>
      <c r="E988" t="s">
        <v>68</v>
      </c>
      <c r="F988" t="s">
        <v>2737</v>
      </c>
      <c r="G988" t="s">
        <v>2738</v>
      </c>
      <c r="H988" t="s">
        <v>37</v>
      </c>
      <c r="I988" t="s">
        <v>26</v>
      </c>
      <c r="J988" t="s">
        <v>27</v>
      </c>
      <c r="K988" t="s">
        <v>28</v>
      </c>
      <c r="L988">
        <v>77041</v>
      </c>
      <c r="M988" t="s">
        <v>29</v>
      </c>
      <c r="N988" t="s">
        <v>858</v>
      </c>
      <c r="O988" t="s">
        <v>31</v>
      </c>
      <c r="P988" t="s">
        <v>32</v>
      </c>
      <c r="Q988" t="s">
        <v>859</v>
      </c>
      <c r="R988">
        <v>65.584000000000003</v>
      </c>
      <c r="S988">
        <v>2</v>
      </c>
      <c r="T988">
        <v>0.2</v>
      </c>
      <c r="U988">
        <v>23.7742</v>
      </c>
    </row>
    <row r="989" spans="1:21" x14ac:dyDescent="0.3">
      <c r="A989">
        <v>5588</v>
      </c>
      <c r="B989" t="s">
        <v>2735</v>
      </c>
      <c r="C989" s="1">
        <v>42082</v>
      </c>
      <c r="D989" s="1">
        <v>42083</v>
      </c>
      <c r="E989" t="s">
        <v>68</v>
      </c>
      <c r="F989" t="s">
        <v>425</v>
      </c>
      <c r="G989" t="s">
        <v>426</v>
      </c>
      <c r="H989" t="s">
        <v>25</v>
      </c>
      <c r="I989" t="s">
        <v>26</v>
      </c>
      <c r="J989" t="s">
        <v>1087</v>
      </c>
      <c r="K989" t="s">
        <v>63</v>
      </c>
      <c r="L989">
        <v>93534</v>
      </c>
      <c r="M989" t="s">
        <v>64</v>
      </c>
      <c r="N989" t="s">
        <v>671</v>
      </c>
      <c r="O989" t="s">
        <v>31</v>
      </c>
      <c r="P989" t="s">
        <v>97</v>
      </c>
      <c r="Q989" t="s">
        <v>672</v>
      </c>
      <c r="R989">
        <v>10.9</v>
      </c>
      <c r="S989">
        <v>5</v>
      </c>
      <c r="T989">
        <v>0</v>
      </c>
      <c r="U989">
        <v>3.5970000000000004</v>
      </c>
    </row>
    <row r="990" spans="1:21" x14ac:dyDescent="0.3">
      <c r="A990">
        <v>4535</v>
      </c>
      <c r="B990" t="s">
        <v>2734</v>
      </c>
      <c r="C990" s="1">
        <v>42082</v>
      </c>
      <c r="D990" s="1">
        <v>42089</v>
      </c>
      <c r="E990" t="s">
        <v>22</v>
      </c>
      <c r="F990" t="s">
        <v>1917</v>
      </c>
      <c r="G990" t="s">
        <v>1918</v>
      </c>
      <c r="H990" t="s">
        <v>71</v>
      </c>
      <c r="I990" t="s">
        <v>26</v>
      </c>
      <c r="J990" t="s">
        <v>62</v>
      </c>
      <c r="K990" t="s">
        <v>63</v>
      </c>
      <c r="L990">
        <v>90004</v>
      </c>
      <c r="M990" t="s">
        <v>64</v>
      </c>
      <c r="N990" t="s">
        <v>2191</v>
      </c>
      <c r="O990" t="s">
        <v>31</v>
      </c>
      <c r="P990" t="s">
        <v>32</v>
      </c>
      <c r="Q990" t="s">
        <v>2192</v>
      </c>
      <c r="R990">
        <v>11.96</v>
      </c>
      <c r="S990">
        <v>2</v>
      </c>
      <c r="T990">
        <v>0</v>
      </c>
      <c r="U990">
        <v>5.8604000000000003</v>
      </c>
    </row>
    <row r="991" spans="1:21" x14ac:dyDescent="0.3">
      <c r="A991">
        <v>3576</v>
      </c>
      <c r="B991" t="s">
        <v>2733</v>
      </c>
      <c r="C991" s="1">
        <v>42082</v>
      </c>
      <c r="D991" s="1">
        <v>42087</v>
      </c>
      <c r="E991" t="s">
        <v>22</v>
      </c>
      <c r="F991" t="s">
        <v>1519</v>
      </c>
      <c r="G991" t="s">
        <v>1520</v>
      </c>
      <c r="H991" t="s">
        <v>25</v>
      </c>
      <c r="I991" t="s">
        <v>26</v>
      </c>
      <c r="J991" t="s">
        <v>1755</v>
      </c>
      <c r="K991" t="s">
        <v>273</v>
      </c>
      <c r="L991">
        <v>33161</v>
      </c>
      <c r="M991" t="s">
        <v>74</v>
      </c>
      <c r="N991" t="s">
        <v>1329</v>
      </c>
      <c r="O991" t="s">
        <v>31</v>
      </c>
      <c r="P991" t="s">
        <v>32</v>
      </c>
      <c r="Q991" t="s">
        <v>1330</v>
      </c>
      <c r="R991">
        <v>14.496000000000002</v>
      </c>
      <c r="S991">
        <v>3</v>
      </c>
      <c r="T991">
        <v>0.2</v>
      </c>
      <c r="U991">
        <v>4.8924000000000003</v>
      </c>
    </row>
    <row r="992" spans="1:21" x14ac:dyDescent="0.3">
      <c r="A992">
        <v>2020</v>
      </c>
      <c r="B992" t="s">
        <v>2725</v>
      </c>
      <c r="C992" s="1">
        <v>42082</v>
      </c>
      <c r="D992" s="1">
        <v>42086</v>
      </c>
      <c r="E992" t="s">
        <v>22</v>
      </c>
      <c r="F992" t="s">
        <v>1665</v>
      </c>
      <c r="G992" t="s">
        <v>1666</v>
      </c>
      <c r="H992" t="s">
        <v>25</v>
      </c>
      <c r="I992" t="s">
        <v>26</v>
      </c>
      <c r="J992" t="s">
        <v>2726</v>
      </c>
      <c r="K992" t="s">
        <v>63</v>
      </c>
      <c r="L992">
        <v>92404</v>
      </c>
      <c r="M992" t="s">
        <v>64</v>
      </c>
      <c r="N992" t="s">
        <v>2731</v>
      </c>
      <c r="O992" t="s">
        <v>31</v>
      </c>
      <c r="P992" t="s">
        <v>32</v>
      </c>
      <c r="Q992" t="s">
        <v>2732</v>
      </c>
      <c r="R992">
        <v>40.14</v>
      </c>
      <c r="S992">
        <v>6</v>
      </c>
      <c r="T992">
        <v>0</v>
      </c>
      <c r="U992">
        <v>19.668600000000001</v>
      </c>
    </row>
    <row r="993" spans="1:21" x14ac:dyDescent="0.3">
      <c r="A993">
        <v>2019</v>
      </c>
      <c r="B993" t="s">
        <v>2725</v>
      </c>
      <c r="C993" s="1">
        <v>42082</v>
      </c>
      <c r="D993" s="1">
        <v>42086</v>
      </c>
      <c r="E993" t="s">
        <v>22</v>
      </c>
      <c r="F993" t="s">
        <v>1665</v>
      </c>
      <c r="G993" t="s">
        <v>1666</v>
      </c>
      <c r="H993" t="s">
        <v>25</v>
      </c>
      <c r="I993" t="s">
        <v>26</v>
      </c>
      <c r="J993" t="s">
        <v>2726</v>
      </c>
      <c r="K993" t="s">
        <v>63</v>
      </c>
      <c r="L993">
        <v>92404</v>
      </c>
      <c r="M993" t="s">
        <v>64</v>
      </c>
      <c r="N993" t="s">
        <v>2729</v>
      </c>
      <c r="O993" t="s">
        <v>31</v>
      </c>
      <c r="P993" t="s">
        <v>460</v>
      </c>
      <c r="Q993" t="s">
        <v>2730</v>
      </c>
      <c r="R993">
        <v>33.36</v>
      </c>
      <c r="S993">
        <v>4</v>
      </c>
      <c r="T993">
        <v>0</v>
      </c>
      <c r="U993">
        <v>8.6736000000000004</v>
      </c>
    </row>
    <row r="994" spans="1:21" x14ac:dyDescent="0.3">
      <c r="A994">
        <v>2018</v>
      </c>
      <c r="B994" t="s">
        <v>2725</v>
      </c>
      <c r="C994" s="1">
        <v>42082</v>
      </c>
      <c r="D994" s="1">
        <v>42086</v>
      </c>
      <c r="E994" t="s">
        <v>22</v>
      </c>
      <c r="F994" t="s">
        <v>1665</v>
      </c>
      <c r="G994" t="s">
        <v>1666</v>
      </c>
      <c r="H994" t="s">
        <v>25</v>
      </c>
      <c r="I994" t="s">
        <v>26</v>
      </c>
      <c r="J994" t="s">
        <v>2726</v>
      </c>
      <c r="K994" t="s">
        <v>63</v>
      </c>
      <c r="L994">
        <v>92404</v>
      </c>
      <c r="M994" t="s">
        <v>64</v>
      </c>
      <c r="N994" t="s">
        <v>1653</v>
      </c>
      <c r="O994" t="s">
        <v>31</v>
      </c>
      <c r="P994" t="s">
        <v>41</v>
      </c>
      <c r="Q994" t="s">
        <v>1654</v>
      </c>
      <c r="R994">
        <v>14.62</v>
      </c>
      <c r="S994">
        <v>2</v>
      </c>
      <c r="T994">
        <v>0</v>
      </c>
      <c r="U994">
        <v>6.8713999999999995</v>
      </c>
    </row>
    <row r="995" spans="1:21" x14ac:dyDescent="0.3">
      <c r="A995">
        <v>2017</v>
      </c>
      <c r="B995" t="s">
        <v>2725</v>
      </c>
      <c r="C995" s="1">
        <v>42082</v>
      </c>
      <c r="D995" s="1">
        <v>42086</v>
      </c>
      <c r="E995" t="s">
        <v>22</v>
      </c>
      <c r="F995" t="s">
        <v>1665</v>
      </c>
      <c r="G995" t="s">
        <v>1666</v>
      </c>
      <c r="H995" t="s">
        <v>25</v>
      </c>
      <c r="I995" t="s">
        <v>26</v>
      </c>
      <c r="J995" t="s">
        <v>2726</v>
      </c>
      <c r="K995" t="s">
        <v>63</v>
      </c>
      <c r="L995">
        <v>92404</v>
      </c>
      <c r="M995" t="s">
        <v>64</v>
      </c>
      <c r="N995" t="s">
        <v>2727</v>
      </c>
      <c r="O995" t="s">
        <v>31</v>
      </c>
      <c r="P995" t="s">
        <v>47</v>
      </c>
      <c r="Q995" t="s">
        <v>2728</v>
      </c>
      <c r="R995">
        <v>17.568000000000001</v>
      </c>
      <c r="S995">
        <v>2</v>
      </c>
      <c r="T995">
        <v>0.2</v>
      </c>
      <c r="U995">
        <v>6.3684000000000003</v>
      </c>
    </row>
    <row r="996" spans="1:21" x14ac:dyDescent="0.3">
      <c r="A996">
        <v>1646</v>
      </c>
      <c r="B996" t="s">
        <v>2722</v>
      </c>
      <c r="C996" s="1">
        <v>42082</v>
      </c>
      <c r="D996" s="1">
        <v>42083</v>
      </c>
      <c r="E996" t="s">
        <v>68</v>
      </c>
      <c r="F996" t="s">
        <v>2076</v>
      </c>
      <c r="G996" t="s">
        <v>2077</v>
      </c>
      <c r="H996" t="s">
        <v>71</v>
      </c>
      <c r="I996" t="s">
        <v>26</v>
      </c>
      <c r="J996" t="s">
        <v>370</v>
      </c>
      <c r="K996" t="s">
        <v>371</v>
      </c>
      <c r="L996">
        <v>98115</v>
      </c>
      <c r="M996" t="s">
        <v>64</v>
      </c>
      <c r="N996" t="s">
        <v>2256</v>
      </c>
      <c r="O996" t="s">
        <v>31</v>
      </c>
      <c r="P996" t="s">
        <v>32</v>
      </c>
      <c r="Q996" t="s">
        <v>2257</v>
      </c>
      <c r="R996">
        <v>209.7</v>
      </c>
      <c r="S996">
        <v>2</v>
      </c>
      <c r="T996">
        <v>0</v>
      </c>
      <c r="U996">
        <v>100.65599999999999</v>
      </c>
    </row>
    <row r="997" spans="1:21" x14ac:dyDescent="0.3">
      <c r="A997">
        <v>1644</v>
      </c>
      <c r="B997" t="s">
        <v>2722</v>
      </c>
      <c r="C997" s="1">
        <v>42082</v>
      </c>
      <c r="D997" s="1">
        <v>42083</v>
      </c>
      <c r="E997" t="s">
        <v>68</v>
      </c>
      <c r="F997" t="s">
        <v>2076</v>
      </c>
      <c r="G997" t="s">
        <v>2077</v>
      </c>
      <c r="H997" t="s">
        <v>71</v>
      </c>
      <c r="I997" t="s">
        <v>26</v>
      </c>
      <c r="J997" t="s">
        <v>370</v>
      </c>
      <c r="K997" t="s">
        <v>371</v>
      </c>
      <c r="L997">
        <v>98115</v>
      </c>
      <c r="M997" t="s">
        <v>64</v>
      </c>
      <c r="N997" t="s">
        <v>2723</v>
      </c>
      <c r="O997" t="s">
        <v>31</v>
      </c>
      <c r="P997" t="s">
        <v>44</v>
      </c>
      <c r="Q997" t="s">
        <v>2724</v>
      </c>
      <c r="R997">
        <v>1247.6399999999999</v>
      </c>
      <c r="S997">
        <v>3</v>
      </c>
      <c r="T997">
        <v>0</v>
      </c>
      <c r="U997">
        <v>349.33919999999995</v>
      </c>
    </row>
    <row r="998" spans="1:21" x14ac:dyDescent="0.3">
      <c r="A998">
        <v>2565</v>
      </c>
      <c r="B998" t="s">
        <v>2714</v>
      </c>
      <c r="C998" s="1">
        <v>42080</v>
      </c>
      <c r="D998" s="1">
        <v>42085</v>
      </c>
      <c r="E998" t="s">
        <v>59</v>
      </c>
      <c r="F998" t="s">
        <v>2273</v>
      </c>
      <c r="G998" t="s">
        <v>2274</v>
      </c>
      <c r="H998" t="s">
        <v>71</v>
      </c>
      <c r="I998" t="s">
        <v>26</v>
      </c>
      <c r="J998" t="s">
        <v>331</v>
      </c>
      <c r="K998" t="s">
        <v>332</v>
      </c>
      <c r="L998">
        <v>10009</v>
      </c>
      <c r="M998" t="s">
        <v>54</v>
      </c>
      <c r="N998" t="s">
        <v>2717</v>
      </c>
      <c r="O998" t="s">
        <v>31</v>
      </c>
      <c r="P998" t="s">
        <v>44</v>
      </c>
      <c r="Q998" t="s">
        <v>2718</v>
      </c>
      <c r="R998">
        <v>33.82</v>
      </c>
      <c r="S998">
        <v>2</v>
      </c>
      <c r="T998">
        <v>0</v>
      </c>
      <c r="U998">
        <v>9.1313999999999993</v>
      </c>
    </row>
    <row r="999" spans="1:21" x14ac:dyDescent="0.3">
      <c r="A999">
        <v>7728</v>
      </c>
      <c r="B999" t="s">
        <v>2711</v>
      </c>
      <c r="C999" s="1">
        <v>42079</v>
      </c>
      <c r="D999" s="1">
        <v>42083</v>
      </c>
      <c r="E999" t="s">
        <v>59</v>
      </c>
      <c r="F999" t="s">
        <v>1919</v>
      </c>
      <c r="G999" t="s">
        <v>1920</v>
      </c>
      <c r="H999" t="s">
        <v>37</v>
      </c>
      <c r="I999" t="s">
        <v>26</v>
      </c>
      <c r="J999" t="s">
        <v>331</v>
      </c>
      <c r="K999" t="s">
        <v>332</v>
      </c>
      <c r="L999">
        <v>10009</v>
      </c>
      <c r="M999" t="s">
        <v>54</v>
      </c>
      <c r="N999" t="s">
        <v>2712</v>
      </c>
      <c r="O999" t="s">
        <v>31</v>
      </c>
      <c r="P999" t="s">
        <v>56</v>
      </c>
      <c r="Q999" t="s">
        <v>2713</v>
      </c>
      <c r="R999">
        <v>17.52</v>
      </c>
      <c r="S999">
        <v>3</v>
      </c>
      <c r="T999">
        <v>0</v>
      </c>
      <c r="U999">
        <v>6.3071999999999999</v>
      </c>
    </row>
    <row r="1000" spans="1:21" x14ac:dyDescent="0.3">
      <c r="A1000">
        <v>6924</v>
      </c>
      <c r="B1000" t="s">
        <v>2709</v>
      </c>
      <c r="C1000" s="1">
        <v>42079</v>
      </c>
      <c r="D1000" s="1">
        <v>42082</v>
      </c>
      <c r="E1000" t="s">
        <v>59</v>
      </c>
      <c r="F1000" t="s">
        <v>911</v>
      </c>
      <c r="G1000" t="s">
        <v>912</v>
      </c>
      <c r="H1000" t="s">
        <v>25</v>
      </c>
      <c r="I1000" t="s">
        <v>26</v>
      </c>
      <c r="J1000" t="s">
        <v>2710</v>
      </c>
      <c r="K1000" t="s">
        <v>1100</v>
      </c>
      <c r="L1000">
        <v>36830</v>
      </c>
      <c r="M1000" t="s">
        <v>74</v>
      </c>
      <c r="N1000" t="s">
        <v>1882</v>
      </c>
      <c r="O1000" t="s">
        <v>31</v>
      </c>
      <c r="P1000" t="s">
        <v>141</v>
      </c>
      <c r="Q1000" t="s">
        <v>1883</v>
      </c>
      <c r="R1000">
        <v>7.38</v>
      </c>
      <c r="S1000">
        <v>2</v>
      </c>
      <c r="T1000">
        <v>0</v>
      </c>
      <c r="U1000">
        <v>3.3947999999999996</v>
      </c>
    </row>
    <row r="1001" spans="1:21" x14ac:dyDescent="0.3">
      <c r="A1001">
        <v>6923</v>
      </c>
      <c r="B1001" t="s">
        <v>2709</v>
      </c>
      <c r="C1001" s="1">
        <v>42079</v>
      </c>
      <c r="D1001" s="1">
        <v>42082</v>
      </c>
      <c r="E1001" t="s">
        <v>59</v>
      </c>
      <c r="F1001" t="s">
        <v>911</v>
      </c>
      <c r="G1001" t="s">
        <v>912</v>
      </c>
      <c r="H1001" t="s">
        <v>25</v>
      </c>
      <c r="I1001" t="s">
        <v>26</v>
      </c>
      <c r="J1001" t="s">
        <v>2710</v>
      </c>
      <c r="K1001" t="s">
        <v>1100</v>
      </c>
      <c r="L1001">
        <v>36830</v>
      </c>
      <c r="M1001" t="s">
        <v>74</v>
      </c>
      <c r="N1001" t="s">
        <v>1447</v>
      </c>
      <c r="O1001" t="s">
        <v>31</v>
      </c>
      <c r="P1001" t="s">
        <v>41</v>
      </c>
      <c r="Q1001" t="s">
        <v>1448</v>
      </c>
      <c r="R1001">
        <v>491.55</v>
      </c>
      <c r="S1001">
        <v>5</v>
      </c>
      <c r="T1001">
        <v>0</v>
      </c>
      <c r="U1001">
        <v>240.8595</v>
      </c>
    </row>
    <row r="1002" spans="1:21" x14ac:dyDescent="0.3">
      <c r="A1002">
        <v>510</v>
      </c>
      <c r="B1002" t="s">
        <v>2694</v>
      </c>
      <c r="C1002" s="1">
        <v>42079</v>
      </c>
      <c r="D1002" s="1">
        <v>42085</v>
      </c>
      <c r="E1002" t="s">
        <v>22</v>
      </c>
      <c r="F1002" t="s">
        <v>2695</v>
      </c>
      <c r="G1002" t="s">
        <v>2696</v>
      </c>
      <c r="H1002" t="s">
        <v>25</v>
      </c>
      <c r="I1002" t="s">
        <v>26</v>
      </c>
      <c r="J1002" t="s">
        <v>1637</v>
      </c>
      <c r="K1002" t="s">
        <v>73</v>
      </c>
      <c r="L1002">
        <v>30318</v>
      </c>
      <c r="M1002" t="s">
        <v>74</v>
      </c>
      <c r="N1002" t="s">
        <v>2187</v>
      </c>
      <c r="O1002" t="s">
        <v>31</v>
      </c>
      <c r="P1002" t="s">
        <v>47</v>
      </c>
      <c r="Q1002" t="s">
        <v>2188</v>
      </c>
      <c r="R1002">
        <v>6354.95</v>
      </c>
      <c r="S1002">
        <v>5</v>
      </c>
      <c r="T1002">
        <v>0</v>
      </c>
      <c r="U1002">
        <v>3177.4749999999999</v>
      </c>
    </row>
    <row r="1003" spans="1:21" x14ac:dyDescent="0.3">
      <c r="A1003">
        <v>509</v>
      </c>
      <c r="B1003" t="s">
        <v>2694</v>
      </c>
      <c r="C1003" s="1">
        <v>42079</v>
      </c>
      <c r="D1003" s="1">
        <v>42085</v>
      </c>
      <c r="E1003" t="s">
        <v>22</v>
      </c>
      <c r="F1003" t="s">
        <v>2695</v>
      </c>
      <c r="G1003" t="s">
        <v>2696</v>
      </c>
      <c r="H1003" t="s">
        <v>25</v>
      </c>
      <c r="I1003" t="s">
        <v>26</v>
      </c>
      <c r="J1003" t="s">
        <v>1637</v>
      </c>
      <c r="K1003" t="s">
        <v>73</v>
      </c>
      <c r="L1003">
        <v>30318</v>
      </c>
      <c r="M1003" t="s">
        <v>74</v>
      </c>
      <c r="N1003" t="s">
        <v>1628</v>
      </c>
      <c r="O1003" t="s">
        <v>31</v>
      </c>
      <c r="P1003" t="s">
        <v>44</v>
      </c>
      <c r="Q1003" t="s">
        <v>2699</v>
      </c>
      <c r="R1003">
        <v>46.74</v>
      </c>
      <c r="S1003">
        <v>3</v>
      </c>
      <c r="T1003">
        <v>0</v>
      </c>
      <c r="U1003">
        <v>11.684999999999999</v>
      </c>
    </row>
    <row r="1004" spans="1:21" x14ac:dyDescent="0.3">
      <c r="A1004">
        <v>508</v>
      </c>
      <c r="B1004" t="s">
        <v>2694</v>
      </c>
      <c r="C1004" s="1">
        <v>42079</v>
      </c>
      <c r="D1004" s="1">
        <v>42085</v>
      </c>
      <c r="E1004" t="s">
        <v>22</v>
      </c>
      <c r="F1004" t="s">
        <v>2695</v>
      </c>
      <c r="G1004" t="s">
        <v>2696</v>
      </c>
      <c r="H1004" t="s">
        <v>25</v>
      </c>
      <c r="I1004" t="s">
        <v>26</v>
      </c>
      <c r="J1004" t="s">
        <v>1637</v>
      </c>
      <c r="K1004" t="s">
        <v>73</v>
      </c>
      <c r="L1004">
        <v>30318</v>
      </c>
      <c r="M1004" t="s">
        <v>74</v>
      </c>
      <c r="N1004" t="s">
        <v>2697</v>
      </c>
      <c r="O1004" t="s">
        <v>31</v>
      </c>
      <c r="P1004" t="s">
        <v>56</v>
      </c>
      <c r="Q1004" t="s">
        <v>2698</v>
      </c>
      <c r="R1004">
        <v>8.34</v>
      </c>
      <c r="S1004">
        <v>3</v>
      </c>
      <c r="T1004">
        <v>0</v>
      </c>
      <c r="U1004">
        <v>2.1683999999999997</v>
      </c>
    </row>
    <row r="1005" spans="1:21" x14ac:dyDescent="0.3">
      <c r="A1005">
        <v>507</v>
      </c>
      <c r="B1005" t="s">
        <v>2694</v>
      </c>
      <c r="C1005" s="1">
        <v>42079</v>
      </c>
      <c r="D1005" s="1">
        <v>42085</v>
      </c>
      <c r="E1005" t="s">
        <v>22</v>
      </c>
      <c r="F1005" t="s">
        <v>2695</v>
      </c>
      <c r="G1005" t="s">
        <v>2696</v>
      </c>
      <c r="H1005" t="s">
        <v>25</v>
      </c>
      <c r="I1005" t="s">
        <v>26</v>
      </c>
      <c r="J1005" t="s">
        <v>1637</v>
      </c>
      <c r="K1005" t="s">
        <v>73</v>
      </c>
      <c r="L1005">
        <v>30318</v>
      </c>
      <c r="M1005" t="s">
        <v>74</v>
      </c>
      <c r="N1005" t="s">
        <v>88</v>
      </c>
      <c r="O1005" t="s">
        <v>31</v>
      </c>
      <c r="P1005" t="s">
        <v>56</v>
      </c>
      <c r="Q1005" t="s">
        <v>89</v>
      </c>
      <c r="R1005">
        <v>2.74</v>
      </c>
      <c r="S1005">
        <v>1</v>
      </c>
      <c r="T1005">
        <v>0</v>
      </c>
      <c r="U1005">
        <v>0.73980000000000024</v>
      </c>
    </row>
    <row r="1006" spans="1:21" x14ac:dyDescent="0.3">
      <c r="A1006">
        <v>9212</v>
      </c>
      <c r="B1006" t="s">
        <v>2689</v>
      </c>
      <c r="C1006" s="1">
        <v>42077</v>
      </c>
      <c r="D1006" s="1">
        <v>42082</v>
      </c>
      <c r="E1006" t="s">
        <v>22</v>
      </c>
      <c r="F1006" t="s">
        <v>1210</v>
      </c>
      <c r="G1006" t="s">
        <v>1211</v>
      </c>
      <c r="H1006" t="s">
        <v>25</v>
      </c>
      <c r="I1006" t="s">
        <v>26</v>
      </c>
      <c r="J1006" t="s">
        <v>690</v>
      </c>
      <c r="K1006" t="s">
        <v>63</v>
      </c>
      <c r="L1006">
        <v>95661</v>
      </c>
      <c r="M1006" t="s">
        <v>64</v>
      </c>
      <c r="N1006" t="s">
        <v>1973</v>
      </c>
      <c r="O1006" t="s">
        <v>31</v>
      </c>
      <c r="P1006" t="s">
        <v>32</v>
      </c>
      <c r="Q1006" t="s">
        <v>1974</v>
      </c>
      <c r="R1006">
        <v>19.440000000000001</v>
      </c>
      <c r="S1006">
        <v>3</v>
      </c>
      <c r="T1006">
        <v>0</v>
      </c>
      <c r="U1006">
        <v>9.3312000000000008</v>
      </c>
    </row>
    <row r="1007" spans="1:21" x14ac:dyDescent="0.3">
      <c r="A1007">
        <v>4164</v>
      </c>
      <c r="B1007" t="s">
        <v>2688</v>
      </c>
      <c r="C1007" s="1">
        <v>42077</v>
      </c>
      <c r="D1007" s="1">
        <v>42081</v>
      </c>
      <c r="E1007" t="s">
        <v>22</v>
      </c>
      <c r="F1007" t="s">
        <v>1529</v>
      </c>
      <c r="G1007" t="s">
        <v>1530</v>
      </c>
      <c r="H1007" t="s">
        <v>25</v>
      </c>
      <c r="I1007" t="s">
        <v>26</v>
      </c>
      <c r="J1007" t="s">
        <v>131</v>
      </c>
      <c r="K1007" t="s">
        <v>1316</v>
      </c>
      <c r="L1007">
        <v>3820</v>
      </c>
      <c r="M1007" t="s">
        <v>54</v>
      </c>
      <c r="N1007" t="s">
        <v>267</v>
      </c>
      <c r="O1007" t="s">
        <v>31</v>
      </c>
      <c r="P1007" t="s">
        <v>47</v>
      </c>
      <c r="Q1007" t="s">
        <v>268</v>
      </c>
      <c r="R1007">
        <v>671.93999999999994</v>
      </c>
      <c r="S1007">
        <v>3</v>
      </c>
      <c r="T1007">
        <v>0</v>
      </c>
      <c r="U1007">
        <v>315.81179999999995</v>
      </c>
    </row>
    <row r="1008" spans="1:21" x14ac:dyDescent="0.3">
      <c r="A1008">
        <v>4163</v>
      </c>
      <c r="B1008" t="s">
        <v>2688</v>
      </c>
      <c r="C1008" s="1">
        <v>42077</v>
      </c>
      <c r="D1008" s="1">
        <v>42081</v>
      </c>
      <c r="E1008" t="s">
        <v>22</v>
      </c>
      <c r="F1008" t="s">
        <v>1529</v>
      </c>
      <c r="G1008" t="s">
        <v>1530</v>
      </c>
      <c r="H1008" t="s">
        <v>25</v>
      </c>
      <c r="I1008" t="s">
        <v>26</v>
      </c>
      <c r="J1008" t="s">
        <v>131</v>
      </c>
      <c r="K1008" t="s">
        <v>1316</v>
      </c>
      <c r="L1008">
        <v>3820</v>
      </c>
      <c r="M1008" t="s">
        <v>54</v>
      </c>
      <c r="N1008" t="s">
        <v>903</v>
      </c>
      <c r="O1008" t="s">
        <v>31</v>
      </c>
      <c r="P1008" t="s">
        <v>41</v>
      </c>
      <c r="Q1008" t="s">
        <v>904</v>
      </c>
      <c r="R1008">
        <v>16.52</v>
      </c>
      <c r="S1008">
        <v>4</v>
      </c>
      <c r="T1008">
        <v>0</v>
      </c>
      <c r="U1008">
        <v>7.5991999999999997</v>
      </c>
    </row>
    <row r="1009" spans="1:21" x14ac:dyDescent="0.3">
      <c r="A1009">
        <v>7878</v>
      </c>
      <c r="B1009" t="s">
        <v>2684</v>
      </c>
      <c r="C1009" s="1">
        <v>42075</v>
      </c>
      <c r="D1009" s="1">
        <v>42081</v>
      </c>
      <c r="E1009" t="s">
        <v>22</v>
      </c>
      <c r="F1009" t="s">
        <v>1981</v>
      </c>
      <c r="G1009" t="s">
        <v>1982</v>
      </c>
      <c r="H1009" t="s">
        <v>25</v>
      </c>
      <c r="I1009" t="s">
        <v>26</v>
      </c>
      <c r="J1009" t="s">
        <v>1652</v>
      </c>
      <c r="K1009" t="s">
        <v>581</v>
      </c>
      <c r="L1009">
        <v>28205</v>
      </c>
      <c r="M1009" t="s">
        <v>74</v>
      </c>
      <c r="N1009" t="s">
        <v>1054</v>
      </c>
      <c r="O1009" t="s">
        <v>31</v>
      </c>
      <c r="P1009" t="s">
        <v>41</v>
      </c>
      <c r="Q1009" t="s">
        <v>1055</v>
      </c>
      <c r="R1009">
        <v>5.04</v>
      </c>
      <c r="S1009">
        <v>2</v>
      </c>
      <c r="T1009">
        <v>0.2</v>
      </c>
      <c r="U1009">
        <v>1.764</v>
      </c>
    </row>
    <row r="1010" spans="1:21" x14ac:dyDescent="0.3">
      <c r="A1010">
        <v>3658</v>
      </c>
      <c r="B1010" t="s">
        <v>2680</v>
      </c>
      <c r="C1010" s="1">
        <v>42075</v>
      </c>
      <c r="D1010" s="1">
        <v>42080</v>
      </c>
      <c r="E1010" t="s">
        <v>22</v>
      </c>
      <c r="F1010" t="s">
        <v>2681</v>
      </c>
      <c r="G1010" t="s">
        <v>2682</v>
      </c>
      <c r="H1010" t="s">
        <v>71</v>
      </c>
      <c r="I1010" t="s">
        <v>26</v>
      </c>
      <c r="J1010" t="s">
        <v>2683</v>
      </c>
      <c r="K1010" t="s">
        <v>273</v>
      </c>
      <c r="L1010">
        <v>33317</v>
      </c>
      <c r="M1010" t="s">
        <v>74</v>
      </c>
      <c r="N1010" t="s">
        <v>2004</v>
      </c>
      <c r="O1010" t="s">
        <v>31</v>
      </c>
      <c r="P1010" t="s">
        <v>141</v>
      </c>
      <c r="Q1010" t="s">
        <v>2005</v>
      </c>
      <c r="R1010">
        <v>8.6880000000000006</v>
      </c>
      <c r="S1010">
        <v>3</v>
      </c>
      <c r="T1010">
        <v>0.2</v>
      </c>
      <c r="U1010">
        <v>2.9322000000000004</v>
      </c>
    </row>
    <row r="1011" spans="1:21" x14ac:dyDescent="0.3">
      <c r="A1011">
        <v>6610</v>
      </c>
      <c r="B1011" t="s">
        <v>2679</v>
      </c>
      <c r="C1011" s="1">
        <v>42073</v>
      </c>
      <c r="D1011" s="1">
        <v>42073</v>
      </c>
      <c r="E1011" t="s">
        <v>480</v>
      </c>
      <c r="F1011" t="s">
        <v>1063</v>
      </c>
      <c r="G1011" t="s">
        <v>1064</v>
      </c>
      <c r="H1011" t="s">
        <v>71</v>
      </c>
      <c r="I1011" t="s">
        <v>26</v>
      </c>
      <c r="J1011" t="s">
        <v>2317</v>
      </c>
      <c r="K1011" t="s">
        <v>1144</v>
      </c>
      <c r="L1011">
        <v>20735</v>
      </c>
      <c r="M1011" t="s">
        <v>54</v>
      </c>
      <c r="N1011" t="s">
        <v>1839</v>
      </c>
      <c r="O1011" t="s">
        <v>31</v>
      </c>
      <c r="P1011" t="s">
        <v>44</v>
      </c>
      <c r="Q1011" t="s">
        <v>1840</v>
      </c>
      <c r="R1011">
        <v>89.820000000000007</v>
      </c>
      <c r="S1011">
        <v>6</v>
      </c>
      <c r="T1011">
        <v>0</v>
      </c>
      <c r="U1011">
        <v>25.149600000000007</v>
      </c>
    </row>
    <row r="1012" spans="1:21" x14ac:dyDescent="0.3">
      <c r="A1012">
        <v>988</v>
      </c>
      <c r="B1012" t="s">
        <v>2678</v>
      </c>
      <c r="C1012" s="1">
        <v>42073</v>
      </c>
      <c r="D1012" s="1">
        <v>42073</v>
      </c>
      <c r="E1012" t="s">
        <v>480</v>
      </c>
      <c r="F1012" t="s">
        <v>208</v>
      </c>
      <c r="G1012" t="s">
        <v>209</v>
      </c>
      <c r="H1012" t="s">
        <v>25</v>
      </c>
      <c r="I1012" t="s">
        <v>26</v>
      </c>
      <c r="J1012" t="s">
        <v>27</v>
      </c>
      <c r="K1012" t="s">
        <v>28</v>
      </c>
      <c r="L1012">
        <v>77041</v>
      </c>
      <c r="M1012" t="s">
        <v>29</v>
      </c>
      <c r="N1012" t="s">
        <v>1876</v>
      </c>
      <c r="O1012" t="s">
        <v>31</v>
      </c>
      <c r="P1012" t="s">
        <v>47</v>
      </c>
      <c r="Q1012" t="s">
        <v>1877</v>
      </c>
      <c r="R1012">
        <v>1.1119999999999997</v>
      </c>
      <c r="S1012">
        <v>2</v>
      </c>
      <c r="T1012">
        <v>0.8</v>
      </c>
      <c r="U1012">
        <v>-1.8904000000000001</v>
      </c>
    </row>
    <row r="1013" spans="1:21" x14ac:dyDescent="0.3">
      <c r="A1013">
        <v>7370</v>
      </c>
      <c r="B1013" t="s">
        <v>2675</v>
      </c>
      <c r="C1013" s="1">
        <v>42072</v>
      </c>
      <c r="D1013" s="1">
        <v>42074</v>
      </c>
      <c r="E1013" t="s">
        <v>59</v>
      </c>
      <c r="F1013" t="s">
        <v>2676</v>
      </c>
      <c r="G1013" t="s">
        <v>2677</v>
      </c>
      <c r="H1013" t="s">
        <v>25</v>
      </c>
      <c r="I1013" t="s">
        <v>26</v>
      </c>
      <c r="J1013" t="s">
        <v>746</v>
      </c>
      <c r="K1013" t="s">
        <v>581</v>
      </c>
      <c r="L1013">
        <v>27604</v>
      </c>
      <c r="M1013" t="s">
        <v>74</v>
      </c>
      <c r="N1013" t="s">
        <v>1551</v>
      </c>
      <c r="O1013" t="s">
        <v>31</v>
      </c>
      <c r="P1013" t="s">
        <v>41</v>
      </c>
      <c r="Q1013" t="s">
        <v>1552</v>
      </c>
      <c r="R1013">
        <v>4.6079999999999997</v>
      </c>
      <c r="S1013">
        <v>2</v>
      </c>
      <c r="T1013">
        <v>0.2</v>
      </c>
      <c r="U1013">
        <v>1.6704000000000001</v>
      </c>
    </row>
    <row r="1014" spans="1:21" x14ac:dyDescent="0.3">
      <c r="A1014">
        <v>7782</v>
      </c>
      <c r="B1014" t="s">
        <v>2673</v>
      </c>
      <c r="C1014" s="1">
        <v>42071</v>
      </c>
      <c r="D1014" s="1">
        <v>42075</v>
      </c>
      <c r="E1014" t="s">
        <v>22</v>
      </c>
      <c r="F1014" t="s">
        <v>1443</v>
      </c>
      <c r="G1014" t="s">
        <v>1444</v>
      </c>
      <c r="H1014" t="s">
        <v>25</v>
      </c>
      <c r="I1014" t="s">
        <v>26</v>
      </c>
      <c r="J1014" t="s">
        <v>476</v>
      </c>
      <c r="K1014" t="s">
        <v>39</v>
      </c>
      <c r="L1014">
        <v>60623</v>
      </c>
      <c r="M1014" t="s">
        <v>29</v>
      </c>
      <c r="N1014" t="s">
        <v>1451</v>
      </c>
      <c r="O1014" t="s">
        <v>31</v>
      </c>
      <c r="P1014" t="s">
        <v>47</v>
      </c>
      <c r="Q1014" t="s">
        <v>1452</v>
      </c>
      <c r="R1014">
        <v>8.5679999999999978</v>
      </c>
      <c r="S1014">
        <v>3</v>
      </c>
      <c r="T1014">
        <v>0.8</v>
      </c>
      <c r="U1014">
        <v>-14.5656</v>
      </c>
    </row>
    <row r="1015" spans="1:21" x14ac:dyDescent="0.3">
      <c r="A1015">
        <v>5174</v>
      </c>
      <c r="B1015" t="s">
        <v>2672</v>
      </c>
      <c r="C1015" s="1">
        <v>42071</v>
      </c>
      <c r="D1015" s="1">
        <v>42073</v>
      </c>
      <c r="E1015" t="s">
        <v>68</v>
      </c>
      <c r="F1015" t="s">
        <v>2027</v>
      </c>
      <c r="G1015" t="s">
        <v>2028</v>
      </c>
      <c r="H1015" t="s">
        <v>71</v>
      </c>
      <c r="I1015" t="s">
        <v>26</v>
      </c>
      <c r="J1015" t="s">
        <v>1469</v>
      </c>
      <c r="K1015" t="s">
        <v>663</v>
      </c>
      <c r="L1015">
        <v>81001</v>
      </c>
      <c r="M1015" t="s">
        <v>64</v>
      </c>
      <c r="N1015" t="s">
        <v>75</v>
      </c>
      <c r="O1015" t="s">
        <v>31</v>
      </c>
      <c r="P1015" t="s">
        <v>56</v>
      </c>
      <c r="Q1015" t="s">
        <v>76</v>
      </c>
      <c r="R1015">
        <v>3.4079999999999999</v>
      </c>
      <c r="S1015">
        <v>1</v>
      </c>
      <c r="T1015">
        <v>0.2</v>
      </c>
      <c r="U1015">
        <v>0.89459999999999995</v>
      </c>
    </row>
    <row r="1016" spans="1:21" x14ac:dyDescent="0.3">
      <c r="A1016">
        <v>4167</v>
      </c>
      <c r="B1016" t="s">
        <v>2669</v>
      </c>
      <c r="C1016" s="1">
        <v>42071</v>
      </c>
      <c r="D1016" s="1">
        <v>42076</v>
      </c>
      <c r="E1016" t="s">
        <v>22</v>
      </c>
      <c r="F1016" t="s">
        <v>1502</v>
      </c>
      <c r="G1016" t="s">
        <v>1503</v>
      </c>
      <c r="H1016" t="s">
        <v>71</v>
      </c>
      <c r="I1016" t="s">
        <v>26</v>
      </c>
      <c r="J1016" t="s">
        <v>975</v>
      </c>
      <c r="K1016" t="s">
        <v>332</v>
      </c>
      <c r="L1016">
        <v>11561</v>
      </c>
      <c r="M1016" t="s">
        <v>54</v>
      </c>
      <c r="N1016" t="s">
        <v>2670</v>
      </c>
      <c r="O1016" t="s">
        <v>31</v>
      </c>
      <c r="P1016" t="s">
        <v>32</v>
      </c>
      <c r="Q1016" t="s">
        <v>2671</v>
      </c>
      <c r="R1016">
        <v>19.440000000000001</v>
      </c>
      <c r="S1016">
        <v>3</v>
      </c>
      <c r="T1016">
        <v>0</v>
      </c>
      <c r="U1016">
        <v>9.3312000000000008</v>
      </c>
    </row>
    <row r="1017" spans="1:21" x14ac:dyDescent="0.3">
      <c r="A1017">
        <v>3998</v>
      </c>
      <c r="B1017" t="s">
        <v>2662</v>
      </c>
      <c r="C1017" s="1">
        <v>42071</v>
      </c>
      <c r="D1017" s="1">
        <v>42075</v>
      </c>
      <c r="E1017" t="s">
        <v>22</v>
      </c>
      <c r="F1017" t="s">
        <v>2663</v>
      </c>
      <c r="G1017" t="s">
        <v>2664</v>
      </c>
      <c r="H1017" t="s">
        <v>25</v>
      </c>
      <c r="I1017" t="s">
        <v>26</v>
      </c>
      <c r="J1017" t="s">
        <v>2576</v>
      </c>
      <c r="K1017" t="s">
        <v>353</v>
      </c>
      <c r="L1017">
        <v>53142</v>
      </c>
      <c r="M1017" t="s">
        <v>29</v>
      </c>
      <c r="N1017" t="s">
        <v>2667</v>
      </c>
      <c r="O1017" t="s">
        <v>31</v>
      </c>
      <c r="P1017" t="s">
        <v>56</v>
      </c>
      <c r="Q1017" t="s">
        <v>2668</v>
      </c>
      <c r="R1017">
        <v>14.98</v>
      </c>
      <c r="S1017">
        <v>1</v>
      </c>
      <c r="T1017">
        <v>0</v>
      </c>
      <c r="U1017">
        <v>4.4939999999999998</v>
      </c>
    </row>
    <row r="1018" spans="1:21" x14ac:dyDescent="0.3">
      <c r="A1018">
        <v>6345</v>
      </c>
      <c r="B1018" t="s">
        <v>2657</v>
      </c>
      <c r="C1018" s="1">
        <v>42070</v>
      </c>
      <c r="D1018" s="1">
        <v>42073</v>
      </c>
      <c r="E1018" t="s">
        <v>68</v>
      </c>
      <c r="F1018" t="s">
        <v>1591</v>
      </c>
      <c r="G1018" t="s">
        <v>1592</v>
      </c>
      <c r="H1018" t="s">
        <v>37</v>
      </c>
      <c r="I1018" t="s">
        <v>26</v>
      </c>
      <c r="J1018" t="s">
        <v>172</v>
      </c>
      <c r="K1018" t="s">
        <v>132</v>
      </c>
      <c r="L1018">
        <v>19711</v>
      </c>
      <c r="M1018" t="s">
        <v>54</v>
      </c>
      <c r="N1018" t="s">
        <v>1385</v>
      </c>
      <c r="O1018" t="s">
        <v>31</v>
      </c>
      <c r="P1018" t="s">
        <v>47</v>
      </c>
      <c r="Q1018" t="s">
        <v>1386</v>
      </c>
      <c r="R1018">
        <v>69.28</v>
      </c>
      <c r="S1018">
        <v>2</v>
      </c>
      <c r="T1018">
        <v>0</v>
      </c>
      <c r="U1018">
        <v>33.254399999999997</v>
      </c>
    </row>
    <row r="1019" spans="1:21" x14ac:dyDescent="0.3">
      <c r="A1019">
        <v>6344</v>
      </c>
      <c r="B1019" t="s">
        <v>2657</v>
      </c>
      <c r="C1019" s="1">
        <v>42070</v>
      </c>
      <c r="D1019" s="1">
        <v>42073</v>
      </c>
      <c r="E1019" t="s">
        <v>68</v>
      </c>
      <c r="F1019" t="s">
        <v>1591</v>
      </c>
      <c r="G1019" t="s">
        <v>1592</v>
      </c>
      <c r="H1019" t="s">
        <v>37</v>
      </c>
      <c r="I1019" t="s">
        <v>26</v>
      </c>
      <c r="J1019" t="s">
        <v>172</v>
      </c>
      <c r="K1019" t="s">
        <v>132</v>
      </c>
      <c r="L1019">
        <v>19711</v>
      </c>
      <c r="M1019" t="s">
        <v>54</v>
      </c>
      <c r="N1019" t="s">
        <v>785</v>
      </c>
      <c r="O1019" t="s">
        <v>31</v>
      </c>
      <c r="P1019" t="s">
        <v>47</v>
      </c>
      <c r="Q1019" t="s">
        <v>786</v>
      </c>
      <c r="R1019">
        <v>30.44</v>
      </c>
      <c r="S1019">
        <v>2</v>
      </c>
      <c r="T1019">
        <v>0</v>
      </c>
      <c r="U1019">
        <v>14.9156</v>
      </c>
    </row>
    <row r="1020" spans="1:21" x14ac:dyDescent="0.3">
      <c r="A1020">
        <v>8253</v>
      </c>
      <c r="B1020" t="s">
        <v>2653</v>
      </c>
      <c r="C1020" s="1">
        <v>42068</v>
      </c>
      <c r="D1020" s="1">
        <v>42072</v>
      </c>
      <c r="E1020" t="s">
        <v>59</v>
      </c>
      <c r="F1020" t="s">
        <v>1849</v>
      </c>
      <c r="G1020" t="s">
        <v>1850</v>
      </c>
      <c r="H1020" t="s">
        <v>25</v>
      </c>
      <c r="I1020" t="s">
        <v>26</v>
      </c>
      <c r="J1020" t="s">
        <v>476</v>
      </c>
      <c r="K1020" t="s">
        <v>39</v>
      </c>
      <c r="L1020">
        <v>60653</v>
      </c>
      <c r="M1020" t="s">
        <v>29</v>
      </c>
      <c r="N1020" t="s">
        <v>2336</v>
      </c>
      <c r="O1020" t="s">
        <v>31</v>
      </c>
      <c r="P1020" t="s">
        <v>44</v>
      </c>
      <c r="Q1020" t="s">
        <v>2337</v>
      </c>
      <c r="R1020">
        <v>60.415999999999997</v>
      </c>
      <c r="S1020">
        <v>2</v>
      </c>
      <c r="T1020">
        <v>0.2</v>
      </c>
      <c r="U1020">
        <v>6.0416000000000025</v>
      </c>
    </row>
    <row r="1021" spans="1:21" x14ac:dyDescent="0.3">
      <c r="A1021">
        <v>8252</v>
      </c>
      <c r="B1021" t="s">
        <v>2653</v>
      </c>
      <c r="C1021" s="1">
        <v>42068</v>
      </c>
      <c r="D1021" s="1">
        <v>42072</v>
      </c>
      <c r="E1021" t="s">
        <v>59</v>
      </c>
      <c r="F1021" t="s">
        <v>1849</v>
      </c>
      <c r="G1021" t="s">
        <v>1850</v>
      </c>
      <c r="H1021" t="s">
        <v>25</v>
      </c>
      <c r="I1021" t="s">
        <v>26</v>
      </c>
      <c r="J1021" t="s">
        <v>476</v>
      </c>
      <c r="K1021" t="s">
        <v>39</v>
      </c>
      <c r="L1021">
        <v>60653</v>
      </c>
      <c r="M1021" t="s">
        <v>29</v>
      </c>
      <c r="N1021" t="s">
        <v>2400</v>
      </c>
      <c r="O1021" t="s">
        <v>31</v>
      </c>
      <c r="P1021" t="s">
        <v>205</v>
      </c>
      <c r="Q1021" t="s">
        <v>2401</v>
      </c>
      <c r="R1021">
        <v>180.97999999999996</v>
      </c>
      <c r="S1021">
        <v>5</v>
      </c>
      <c r="T1021">
        <v>0.8</v>
      </c>
      <c r="U1021">
        <v>-470.548</v>
      </c>
    </row>
    <row r="1022" spans="1:21" x14ac:dyDescent="0.3">
      <c r="A1022">
        <v>8250</v>
      </c>
      <c r="B1022" t="s">
        <v>2653</v>
      </c>
      <c r="C1022" s="1">
        <v>42068</v>
      </c>
      <c r="D1022" s="1">
        <v>42072</v>
      </c>
      <c r="E1022" t="s">
        <v>59</v>
      </c>
      <c r="F1022" t="s">
        <v>1849</v>
      </c>
      <c r="G1022" t="s">
        <v>1850</v>
      </c>
      <c r="H1022" t="s">
        <v>25</v>
      </c>
      <c r="I1022" t="s">
        <v>26</v>
      </c>
      <c r="J1022" t="s">
        <v>476</v>
      </c>
      <c r="K1022" t="s">
        <v>39</v>
      </c>
      <c r="L1022">
        <v>60653</v>
      </c>
      <c r="M1022" t="s">
        <v>29</v>
      </c>
      <c r="N1022" t="s">
        <v>1730</v>
      </c>
      <c r="O1022" t="s">
        <v>31</v>
      </c>
      <c r="P1022" t="s">
        <v>47</v>
      </c>
      <c r="Q1022" t="s">
        <v>1731</v>
      </c>
      <c r="R1022">
        <v>11.211999999999998</v>
      </c>
      <c r="S1022">
        <v>2</v>
      </c>
      <c r="T1022">
        <v>0.8</v>
      </c>
      <c r="U1022">
        <v>-16.818000000000005</v>
      </c>
    </row>
    <row r="1023" spans="1:21" x14ac:dyDescent="0.3">
      <c r="A1023">
        <v>6446</v>
      </c>
      <c r="B1023" t="s">
        <v>2650</v>
      </c>
      <c r="C1023" s="1">
        <v>42068</v>
      </c>
      <c r="D1023" s="1">
        <v>42073</v>
      </c>
      <c r="E1023" t="s">
        <v>22</v>
      </c>
      <c r="F1023" t="s">
        <v>2651</v>
      </c>
      <c r="G1023" t="s">
        <v>2652</v>
      </c>
      <c r="H1023" t="s">
        <v>25</v>
      </c>
      <c r="I1023" t="s">
        <v>26</v>
      </c>
      <c r="J1023" t="s">
        <v>476</v>
      </c>
      <c r="K1023" t="s">
        <v>39</v>
      </c>
      <c r="L1023">
        <v>60623</v>
      </c>
      <c r="M1023" t="s">
        <v>29</v>
      </c>
      <c r="N1023" t="s">
        <v>1108</v>
      </c>
      <c r="O1023" t="s">
        <v>31</v>
      </c>
      <c r="P1023" t="s">
        <v>97</v>
      </c>
      <c r="Q1023" t="s">
        <v>1109</v>
      </c>
      <c r="R1023">
        <v>7.1039999999999992</v>
      </c>
      <c r="S1023">
        <v>6</v>
      </c>
      <c r="T1023">
        <v>0.2</v>
      </c>
      <c r="U1023">
        <v>2.4863999999999997</v>
      </c>
    </row>
    <row r="1024" spans="1:21" x14ac:dyDescent="0.3">
      <c r="A1024">
        <v>5089</v>
      </c>
      <c r="B1024" t="s">
        <v>2640</v>
      </c>
      <c r="C1024" s="1">
        <v>42068</v>
      </c>
      <c r="D1024" s="1">
        <v>42072</v>
      </c>
      <c r="E1024" t="s">
        <v>22</v>
      </c>
      <c r="F1024" t="s">
        <v>2313</v>
      </c>
      <c r="G1024" t="s">
        <v>2314</v>
      </c>
      <c r="H1024" t="s">
        <v>71</v>
      </c>
      <c r="I1024" t="s">
        <v>26</v>
      </c>
      <c r="J1024" t="s">
        <v>52</v>
      </c>
      <c r="K1024" t="s">
        <v>53</v>
      </c>
      <c r="L1024">
        <v>19120</v>
      </c>
      <c r="M1024" t="s">
        <v>54</v>
      </c>
      <c r="N1024" t="s">
        <v>1019</v>
      </c>
      <c r="O1024" t="s">
        <v>31</v>
      </c>
      <c r="P1024" t="s">
        <v>47</v>
      </c>
      <c r="Q1024" t="s">
        <v>1020</v>
      </c>
      <c r="R1024">
        <v>2.556</v>
      </c>
      <c r="S1024">
        <v>3</v>
      </c>
      <c r="T1024">
        <v>0.7</v>
      </c>
      <c r="U1024">
        <v>-1.7892000000000001</v>
      </c>
    </row>
    <row r="1025" spans="1:21" x14ac:dyDescent="0.3">
      <c r="A1025">
        <v>2285</v>
      </c>
      <c r="B1025" t="s">
        <v>2637</v>
      </c>
      <c r="C1025" s="1">
        <v>42068</v>
      </c>
      <c r="D1025" s="1">
        <v>42072</v>
      </c>
      <c r="E1025" t="s">
        <v>22</v>
      </c>
      <c r="F1025" t="s">
        <v>2390</v>
      </c>
      <c r="G1025" t="s">
        <v>2391</v>
      </c>
      <c r="H1025" t="s">
        <v>25</v>
      </c>
      <c r="I1025" t="s">
        <v>26</v>
      </c>
      <c r="J1025" t="s">
        <v>2638</v>
      </c>
      <c r="K1025" t="s">
        <v>287</v>
      </c>
      <c r="L1025">
        <v>47362</v>
      </c>
      <c r="M1025" t="s">
        <v>29</v>
      </c>
      <c r="N1025" t="s">
        <v>2639</v>
      </c>
      <c r="O1025" t="s">
        <v>31</v>
      </c>
      <c r="P1025" t="s">
        <v>205</v>
      </c>
      <c r="Q1025" t="s">
        <v>1274</v>
      </c>
      <c r="R1025">
        <v>60.69</v>
      </c>
      <c r="S1025">
        <v>7</v>
      </c>
      <c r="T1025">
        <v>0</v>
      </c>
      <c r="U1025">
        <v>16.386300000000002</v>
      </c>
    </row>
    <row r="1026" spans="1:21" x14ac:dyDescent="0.3">
      <c r="A1026">
        <v>1883</v>
      </c>
      <c r="B1026" t="s">
        <v>2636</v>
      </c>
      <c r="C1026" s="1">
        <v>42068</v>
      </c>
      <c r="D1026" s="1">
        <v>42068</v>
      </c>
      <c r="E1026" t="s">
        <v>480</v>
      </c>
      <c r="F1026" t="s">
        <v>1642</v>
      </c>
      <c r="G1026" t="s">
        <v>1643</v>
      </c>
      <c r="H1026" t="s">
        <v>25</v>
      </c>
      <c r="I1026" t="s">
        <v>26</v>
      </c>
      <c r="J1026" t="s">
        <v>331</v>
      </c>
      <c r="K1026" t="s">
        <v>332</v>
      </c>
      <c r="L1026">
        <v>10011</v>
      </c>
      <c r="M1026" t="s">
        <v>54</v>
      </c>
      <c r="N1026" t="s">
        <v>2417</v>
      </c>
      <c r="O1026" t="s">
        <v>31</v>
      </c>
      <c r="P1026" t="s">
        <v>44</v>
      </c>
      <c r="Q1026" t="s">
        <v>2418</v>
      </c>
      <c r="R1026">
        <v>563.4</v>
      </c>
      <c r="S1026">
        <v>4</v>
      </c>
      <c r="T1026">
        <v>0</v>
      </c>
      <c r="U1026">
        <v>67.608000000000004</v>
      </c>
    </row>
    <row r="1027" spans="1:21" x14ac:dyDescent="0.3">
      <c r="A1027">
        <v>1881</v>
      </c>
      <c r="B1027" t="s">
        <v>2636</v>
      </c>
      <c r="C1027" s="1">
        <v>42068</v>
      </c>
      <c r="D1027" s="1">
        <v>42068</v>
      </c>
      <c r="E1027" t="s">
        <v>480</v>
      </c>
      <c r="F1027" t="s">
        <v>1642</v>
      </c>
      <c r="G1027" t="s">
        <v>1643</v>
      </c>
      <c r="H1027" t="s">
        <v>25</v>
      </c>
      <c r="I1027" t="s">
        <v>26</v>
      </c>
      <c r="J1027" t="s">
        <v>331</v>
      </c>
      <c r="K1027" t="s">
        <v>332</v>
      </c>
      <c r="L1027">
        <v>10011</v>
      </c>
      <c r="M1027" t="s">
        <v>54</v>
      </c>
      <c r="N1027" t="s">
        <v>2270</v>
      </c>
      <c r="O1027" t="s">
        <v>31</v>
      </c>
      <c r="P1027" t="s">
        <v>141</v>
      </c>
      <c r="Q1027" t="s">
        <v>142</v>
      </c>
      <c r="R1027">
        <v>29.339999999999996</v>
      </c>
      <c r="S1027">
        <v>3</v>
      </c>
      <c r="T1027">
        <v>0</v>
      </c>
      <c r="U1027">
        <v>14.669999999999998</v>
      </c>
    </row>
    <row r="1028" spans="1:21" x14ac:dyDescent="0.3">
      <c r="A1028">
        <v>1129</v>
      </c>
      <c r="B1028" t="s">
        <v>2635</v>
      </c>
      <c r="C1028" s="1">
        <v>42065</v>
      </c>
      <c r="D1028" s="1">
        <v>42070</v>
      </c>
      <c r="E1028" t="s">
        <v>22</v>
      </c>
      <c r="F1028" t="s">
        <v>1300</v>
      </c>
      <c r="G1028" t="s">
        <v>1301</v>
      </c>
      <c r="H1028" t="s">
        <v>37</v>
      </c>
      <c r="I1028" t="s">
        <v>26</v>
      </c>
      <c r="J1028" t="s">
        <v>495</v>
      </c>
      <c r="K1028" t="s">
        <v>287</v>
      </c>
      <c r="L1028">
        <v>47374</v>
      </c>
      <c r="M1028" t="s">
        <v>29</v>
      </c>
      <c r="N1028" t="s">
        <v>143</v>
      </c>
      <c r="O1028" t="s">
        <v>31</v>
      </c>
      <c r="P1028" t="s">
        <v>141</v>
      </c>
      <c r="Q1028" t="s">
        <v>144</v>
      </c>
      <c r="R1028">
        <v>101.88</v>
      </c>
      <c r="S1028">
        <v>6</v>
      </c>
      <c r="T1028">
        <v>0</v>
      </c>
      <c r="U1028">
        <v>50.94</v>
      </c>
    </row>
    <row r="1029" spans="1:21" x14ac:dyDescent="0.3">
      <c r="A1029">
        <v>1128</v>
      </c>
      <c r="B1029" t="s">
        <v>2635</v>
      </c>
      <c r="C1029" s="1">
        <v>42065</v>
      </c>
      <c r="D1029" s="1">
        <v>42070</v>
      </c>
      <c r="E1029" t="s">
        <v>22</v>
      </c>
      <c r="F1029" t="s">
        <v>1300</v>
      </c>
      <c r="G1029" t="s">
        <v>1301</v>
      </c>
      <c r="H1029" t="s">
        <v>37</v>
      </c>
      <c r="I1029" t="s">
        <v>26</v>
      </c>
      <c r="J1029" t="s">
        <v>495</v>
      </c>
      <c r="K1029" t="s">
        <v>287</v>
      </c>
      <c r="L1029">
        <v>47374</v>
      </c>
      <c r="M1029" t="s">
        <v>29</v>
      </c>
      <c r="N1029" t="s">
        <v>2182</v>
      </c>
      <c r="O1029" t="s">
        <v>31</v>
      </c>
      <c r="P1029" t="s">
        <v>56</v>
      </c>
      <c r="Q1029" t="s">
        <v>2183</v>
      </c>
      <c r="R1029">
        <v>10.16</v>
      </c>
      <c r="S1029">
        <v>1</v>
      </c>
      <c r="T1029">
        <v>0</v>
      </c>
      <c r="U1029">
        <v>2.6416000000000004</v>
      </c>
    </row>
    <row r="1030" spans="1:21" x14ac:dyDescent="0.3">
      <c r="A1030">
        <v>8781</v>
      </c>
      <c r="B1030" t="s">
        <v>2621</v>
      </c>
      <c r="C1030" s="1">
        <v>42064</v>
      </c>
      <c r="D1030" s="1">
        <v>42067</v>
      </c>
      <c r="E1030" t="s">
        <v>68</v>
      </c>
      <c r="F1030" t="s">
        <v>643</v>
      </c>
      <c r="G1030" t="s">
        <v>644</v>
      </c>
      <c r="H1030" t="s">
        <v>71</v>
      </c>
      <c r="I1030" t="s">
        <v>26</v>
      </c>
      <c r="J1030" t="s">
        <v>27</v>
      </c>
      <c r="K1030" t="s">
        <v>28</v>
      </c>
      <c r="L1030">
        <v>77070</v>
      </c>
      <c r="M1030" t="s">
        <v>29</v>
      </c>
      <c r="N1030" t="s">
        <v>2622</v>
      </c>
      <c r="O1030" t="s">
        <v>31</v>
      </c>
      <c r="P1030" t="s">
        <v>56</v>
      </c>
      <c r="Q1030" t="s">
        <v>2623</v>
      </c>
      <c r="R1030">
        <v>55.328000000000003</v>
      </c>
      <c r="S1030">
        <v>2</v>
      </c>
      <c r="T1030">
        <v>0.2</v>
      </c>
      <c r="U1030">
        <v>6.2243999999999957</v>
      </c>
    </row>
    <row r="1031" spans="1:21" x14ac:dyDescent="0.3">
      <c r="A1031">
        <v>8704</v>
      </c>
      <c r="B1031" t="s">
        <v>2618</v>
      </c>
      <c r="C1031" s="1">
        <v>42064</v>
      </c>
      <c r="D1031" s="1">
        <v>42068</v>
      </c>
      <c r="E1031" t="s">
        <v>22</v>
      </c>
      <c r="F1031" t="s">
        <v>1341</v>
      </c>
      <c r="G1031" t="s">
        <v>1342</v>
      </c>
      <c r="H1031" t="s">
        <v>25</v>
      </c>
      <c r="I1031" t="s">
        <v>26</v>
      </c>
      <c r="J1031" t="s">
        <v>52</v>
      </c>
      <c r="K1031" t="s">
        <v>53</v>
      </c>
      <c r="L1031">
        <v>19120</v>
      </c>
      <c r="M1031" t="s">
        <v>54</v>
      </c>
      <c r="N1031" t="s">
        <v>2619</v>
      </c>
      <c r="O1031" t="s">
        <v>31</v>
      </c>
      <c r="P1031" t="s">
        <v>205</v>
      </c>
      <c r="Q1031" t="s">
        <v>2620</v>
      </c>
      <c r="R1031">
        <v>3.5520000000000005</v>
      </c>
      <c r="S1031">
        <v>2</v>
      </c>
      <c r="T1031">
        <v>0.2</v>
      </c>
      <c r="U1031">
        <v>0.44399999999999973</v>
      </c>
    </row>
    <row r="1032" spans="1:21" x14ac:dyDescent="0.3">
      <c r="A1032">
        <v>3454</v>
      </c>
      <c r="B1032" t="s">
        <v>2614</v>
      </c>
      <c r="C1032" s="1">
        <v>42064</v>
      </c>
      <c r="D1032" s="1">
        <v>42065</v>
      </c>
      <c r="E1032" t="s">
        <v>59</v>
      </c>
      <c r="F1032" t="s">
        <v>448</v>
      </c>
      <c r="G1032" t="s">
        <v>449</v>
      </c>
      <c r="H1032" t="s">
        <v>25</v>
      </c>
      <c r="I1032" t="s">
        <v>26</v>
      </c>
      <c r="J1032" t="s">
        <v>1836</v>
      </c>
      <c r="K1032" t="s">
        <v>73</v>
      </c>
      <c r="L1032">
        <v>31204</v>
      </c>
      <c r="M1032" t="s">
        <v>74</v>
      </c>
      <c r="N1032" t="s">
        <v>2615</v>
      </c>
      <c r="O1032" t="s">
        <v>31</v>
      </c>
      <c r="P1032" t="s">
        <v>47</v>
      </c>
      <c r="Q1032" t="s">
        <v>2616</v>
      </c>
      <c r="R1032">
        <v>58.72</v>
      </c>
      <c r="S1032">
        <v>4</v>
      </c>
      <c r="T1032">
        <v>0</v>
      </c>
      <c r="U1032">
        <v>27.011199999999999</v>
      </c>
    </row>
    <row r="1033" spans="1:21" x14ac:dyDescent="0.3">
      <c r="A1033">
        <v>3793</v>
      </c>
      <c r="B1033" t="s">
        <v>2605</v>
      </c>
      <c r="C1033" s="1">
        <v>42062</v>
      </c>
      <c r="D1033" s="1">
        <v>42063</v>
      </c>
      <c r="E1033" t="s">
        <v>68</v>
      </c>
      <c r="F1033" t="s">
        <v>2097</v>
      </c>
      <c r="G1033" t="s">
        <v>2098</v>
      </c>
      <c r="H1033" t="s">
        <v>71</v>
      </c>
      <c r="I1033" t="s">
        <v>26</v>
      </c>
      <c r="J1033" t="s">
        <v>2606</v>
      </c>
      <c r="K1033" t="s">
        <v>53</v>
      </c>
      <c r="L1033">
        <v>16602</v>
      </c>
      <c r="M1033" t="s">
        <v>54</v>
      </c>
      <c r="N1033" t="s">
        <v>2407</v>
      </c>
      <c r="O1033" t="s">
        <v>31</v>
      </c>
      <c r="P1033" t="s">
        <v>56</v>
      </c>
      <c r="Q1033" t="s">
        <v>2408</v>
      </c>
      <c r="R1033">
        <v>16.032</v>
      </c>
      <c r="S1033">
        <v>6</v>
      </c>
      <c r="T1033">
        <v>0.2</v>
      </c>
      <c r="U1033">
        <v>2.2043999999999979</v>
      </c>
    </row>
    <row r="1034" spans="1:21" x14ac:dyDescent="0.3">
      <c r="A1034">
        <v>3792</v>
      </c>
      <c r="B1034" t="s">
        <v>2605</v>
      </c>
      <c r="C1034" s="1">
        <v>42062</v>
      </c>
      <c r="D1034" s="1">
        <v>42063</v>
      </c>
      <c r="E1034" t="s">
        <v>68</v>
      </c>
      <c r="F1034" t="s">
        <v>2097</v>
      </c>
      <c r="G1034" t="s">
        <v>2098</v>
      </c>
      <c r="H1034" t="s">
        <v>71</v>
      </c>
      <c r="I1034" t="s">
        <v>26</v>
      </c>
      <c r="J1034" t="s">
        <v>2606</v>
      </c>
      <c r="K1034" t="s">
        <v>53</v>
      </c>
      <c r="L1034">
        <v>16602</v>
      </c>
      <c r="M1034" t="s">
        <v>54</v>
      </c>
      <c r="N1034" t="s">
        <v>333</v>
      </c>
      <c r="O1034" t="s">
        <v>31</v>
      </c>
      <c r="P1034" t="s">
        <v>47</v>
      </c>
      <c r="Q1034" t="s">
        <v>334</v>
      </c>
      <c r="R1034">
        <v>4.4190000000000005</v>
      </c>
      <c r="S1034">
        <v>3</v>
      </c>
      <c r="T1034">
        <v>0.7</v>
      </c>
      <c r="U1034">
        <v>-3.3879000000000001</v>
      </c>
    </row>
    <row r="1035" spans="1:21" x14ac:dyDescent="0.3">
      <c r="A1035">
        <v>5770</v>
      </c>
      <c r="B1035" t="s">
        <v>2602</v>
      </c>
      <c r="C1035" s="1">
        <v>42060</v>
      </c>
      <c r="D1035" s="1">
        <v>42064</v>
      </c>
      <c r="E1035" t="s">
        <v>22</v>
      </c>
      <c r="F1035" t="s">
        <v>2350</v>
      </c>
      <c r="G1035" t="s">
        <v>2351</v>
      </c>
      <c r="H1035" t="s">
        <v>25</v>
      </c>
      <c r="I1035" t="s">
        <v>26</v>
      </c>
      <c r="J1035" t="s">
        <v>2603</v>
      </c>
      <c r="K1035" t="s">
        <v>1040</v>
      </c>
      <c r="L1035">
        <v>1453</v>
      </c>
      <c r="M1035" t="s">
        <v>54</v>
      </c>
      <c r="N1035" t="s">
        <v>1655</v>
      </c>
      <c r="O1035" t="s">
        <v>31</v>
      </c>
      <c r="P1035" t="s">
        <v>32</v>
      </c>
      <c r="Q1035" t="s">
        <v>2604</v>
      </c>
      <c r="R1035">
        <v>22.72</v>
      </c>
      <c r="S1035">
        <v>4</v>
      </c>
      <c r="T1035">
        <v>0</v>
      </c>
      <c r="U1035">
        <v>10.223999999999998</v>
      </c>
    </row>
    <row r="1036" spans="1:21" x14ac:dyDescent="0.3">
      <c r="A1036">
        <v>5769</v>
      </c>
      <c r="B1036" t="s">
        <v>2602</v>
      </c>
      <c r="C1036" s="1">
        <v>42060</v>
      </c>
      <c r="D1036" s="1">
        <v>42064</v>
      </c>
      <c r="E1036" t="s">
        <v>22</v>
      </c>
      <c r="F1036" t="s">
        <v>2350</v>
      </c>
      <c r="G1036" t="s">
        <v>2351</v>
      </c>
      <c r="H1036" t="s">
        <v>25</v>
      </c>
      <c r="I1036" t="s">
        <v>26</v>
      </c>
      <c r="J1036" t="s">
        <v>2603</v>
      </c>
      <c r="K1036" t="s">
        <v>1040</v>
      </c>
      <c r="L1036">
        <v>1453</v>
      </c>
      <c r="M1036" t="s">
        <v>54</v>
      </c>
      <c r="N1036" t="s">
        <v>1054</v>
      </c>
      <c r="O1036" t="s">
        <v>31</v>
      </c>
      <c r="P1036" t="s">
        <v>41</v>
      </c>
      <c r="Q1036" t="s">
        <v>1055</v>
      </c>
      <c r="R1036">
        <v>3.15</v>
      </c>
      <c r="S1036">
        <v>1</v>
      </c>
      <c r="T1036">
        <v>0</v>
      </c>
      <c r="U1036">
        <v>1.512</v>
      </c>
    </row>
    <row r="1037" spans="1:21" x14ac:dyDescent="0.3">
      <c r="A1037">
        <v>8775</v>
      </c>
      <c r="B1037" t="s">
        <v>2597</v>
      </c>
      <c r="C1037" s="1">
        <v>42058</v>
      </c>
      <c r="D1037" s="1">
        <v>42063</v>
      </c>
      <c r="E1037" t="s">
        <v>22</v>
      </c>
      <c r="F1037" t="s">
        <v>2598</v>
      </c>
      <c r="G1037" t="s">
        <v>2599</v>
      </c>
      <c r="H1037" t="s">
        <v>37</v>
      </c>
      <c r="I1037" t="s">
        <v>26</v>
      </c>
      <c r="J1037" t="s">
        <v>331</v>
      </c>
      <c r="K1037" t="s">
        <v>332</v>
      </c>
      <c r="L1037">
        <v>10024</v>
      </c>
      <c r="M1037" t="s">
        <v>54</v>
      </c>
      <c r="N1037" t="s">
        <v>1957</v>
      </c>
      <c r="O1037" t="s">
        <v>31</v>
      </c>
      <c r="P1037" t="s">
        <v>47</v>
      </c>
      <c r="Q1037" t="s">
        <v>1958</v>
      </c>
      <c r="R1037">
        <v>10.896000000000001</v>
      </c>
      <c r="S1037">
        <v>2</v>
      </c>
      <c r="T1037">
        <v>0.2</v>
      </c>
      <c r="U1037">
        <v>3.8135999999999992</v>
      </c>
    </row>
    <row r="1038" spans="1:21" x14ac:dyDescent="0.3">
      <c r="A1038">
        <v>8774</v>
      </c>
      <c r="B1038" t="s">
        <v>2597</v>
      </c>
      <c r="C1038" s="1">
        <v>42058</v>
      </c>
      <c r="D1038" s="1">
        <v>42063</v>
      </c>
      <c r="E1038" t="s">
        <v>22</v>
      </c>
      <c r="F1038" t="s">
        <v>2598</v>
      </c>
      <c r="G1038" t="s">
        <v>2599</v>
      </c>
      <c r="H1038" t="s">
        <v>37</v>
      </c>
      <c r="I1038" t="s">
        <v>26</v>
      </c>
      <c r="J1038" t="s">
        <v>331</v>
      </c>
      <c r="K1038" t="s">
        <v>332</v>
      </c>
      <c r="L1038">
        <v>10024</v>
      </c>
      <c r="M1038" t="s">
        <v>54</v>
      </c>
      <c r="N1038" t="s">
        <v>2600</v>
      </c>
      <c r="O1038" t="s">
        <v>31</v>
      </c>
      <c r="P1038" t="s">
        <v>205</v>
      </c>
      <c r="Q1038" t="s">
        <v>2601</v>
      </c>
      <c r="R1038">
        <v>26.880000000000003</v>
      </c>
      <c r="S1038">
        <v>6</v>
      </c>
      <c r="T1038">
        <v>0</v>
      </c>
      <c r="U1038">
        <v>6.7200000000000006</v>
      </c>
    </row>
    <row r="1039" spans="1:21" x14ac:dyDescent="0.3">
      <c r="A1039">
        <v>3972</v>
      </c>
      <c r="B1039" t="s">
        <v>2595</v>
      </c>
      <c r="C1039" s="1">
        <v>42057</v>
      </c>
      <c r="D1039" s="1">
        <v>42059</v>
      </c>
      <c r="E1039" t="s">
        <v>59</v>
      </c>
      <c r="F1039" t="s">
        <v>2376</v>
      </c>
      <c r="G1039" t="s">
        <v>2377</v>
      </c>
      <c r="H1039" t="s">
        <v>37</v>
      </c>
      <c r="I1039" t="s">
        <v>26</v>
      </c>
      <c r="J1039" t="s">
        <v>2596</v>
      </c>
      <c r="K1039" t="s">
        <v>245</v>
      </c>
      <c r="L1039">
        <v>48310</v>
      </c>
      <c r="M1039" t="s">
        <v>29</v>
      </c>
      <c r="N1039" t="s">
        <v>1934</v>
      </c>
      <c r="O1039" t="s">
        <v>31</v>
      </c>
      <c r="P1039" t="s">
        <v>56</v>
      </c>
      <c r="Q1039" t="s">
        <v>1935</v>
      </c>
      <c r="R1039">
        <v>79.36</v>
      </c>
      <c r="S1039">
        <v>4</v>
      </c>
      <c r="T1039">
        <v>0</v>
      </c>
      <c r="U1039">
        <v>20.633600000000001</v>
      </c>
    </row>
    <row r="1040" spans="1:21" x14ac:dyDescent="0.3">
      <c r="A1040">
        <v>7281</v>
      </c>
      <c r="B1040" t="s">
        <v>2594</v>
      </c>
      <c r="C1040" s="1">
        <v>42056</v>
      </c>
      <c r="D1040" s="1">
        <v>42062</v>
      </c>
      <c r="E1040" t="s">
        <v>22</v>
      </c>
      <c r="F1040" t="s">
        <v>2227</v>
      </c>
      <c r="G1040" t="s">
        <v>2228</v>
      </c>
      <c r="H1040" t="s">
        <v>25</v>
      </c>
      <c r="I1040" t="s">
        <v>26</v>
      </c>
      <c r="J1040" t="s">
        <v>427</v>
      </c>
      <c r="K1040" t="s">
        <v>1144</v>
      </c>
      <c r="L1040">
        <v>21044</v>
      </c>
      <c r="M1040" t="s">
        <v>54</v>
      </c>
      <c r="N1040" t="s">
        <v>2187</v>
      </c>
      <c r="O1040" t="s">
        <v>31</v>
      </c>
      <c r="P1040" t="s">
        <v>47</v>
      </c>
      <c r="Q1040" t="s">
        <v>2188</v>
      </c>
      <c r="R1040">
        <v>2541.98</v>
      </c>
      <c r="S1040">
        <v>2</v>
      </c>
      <c r="T1040">
        <v>0</v>
      </c>
      <c r="U1040">
        <v>1270.99</v>
      </c>
    </row>
    <row r="1041" spans="1:21" x14ac:dyDescent="0.3">
      <c r="A1041">
        <v>2735</v>
      </c>
      <c r="B1041" t="s">
        <v>2591</v>
      </c>
      <c r="C1041" s="1">
        <v>42056</v>
      </c>
      <c r="D1041" s="1">
        <v>42058</v>
      </c>
      <c r="E1041" t="s">
        <v>59</v>
      </c>
      <c r="F1041" t="s">
        <v>1785</v>
      </c>
      <c r="G1041" t="s">
        <v>1786</v>
      </c>
      <c r="H1041" t="s">
        <v>25</v>
      </c>
      <c r="I1041" t="s">
        <v>26</v>
      </c>
      <c r="J1041" t="s">
        <v>2592</v>
      </c>
      <c r="K1041" t="s">
        <v>958</v>
      </c>
      <c r="L1041">
        <v>88001</v>
      </c>
      <c r="M1041" t="s">
        <v>64</v>
      </c>
      <c r="N1041" t="s">
        <v>2593</v>
      </c>
      <c r="O1041" t="s">
        <v>31</v>
      </c>
      <c r="P1041" t="s">
        <v>32</v>
      </c>
      <c r="Q1041" t="s">
        <v>1246</v>
      </c>
      <c r="R1041">
        <v>49.12</v>
      </c>
      <c r="S1041">
        <v>4</v>
      </c>
      <c r="T1041">
        <v>0</v>
      </c>
      <c r="U1041">
        <v>23.086399999999998</v>
      </c>
    </row>
    <row r="1042" spans="1:21" x14ac:dyDescent="0.3">
      <c r="A1042">
        <v>3463</v>
      </c>
      <c r="B1042" t="s">
        <v>2589</v>
      </c>
      <c r="C1042" s="1">
        <v>42055</v>
      </c>
      <c r="D1042" s="1">
        <v>42058</v>
      </c>
      <c r="E1042" t="s">
        <v>59</v>
      </c>
      <c r="F1042" t="s">
        <v>674</v>
      </c>
      <c r="G1042" t="s">
        <v>675</v>
      </c>
      <c r="H1042" t="s">
        <v>25</v>
      </c>
      <c r="I1042" t="s">
        <v>26</v>
      </c>
      <c r="J1042" t="s">
        <v>2590</v>
      </c>
      <c r="K1042" t="s">
        <v>405</v>
      </c>
      <c r="L1042">
        <v>8861</v>
      </c>
      <c r="M1042" t="s">
        <v>54</v>
      </c>
      <c r="N1042" t="s">
        <v>1724</v>
      </c>
      <c r="O1042" t="s">
        <v>31</v>
      </c>
      <c r="P1042" t="s">
        <v>56</v>
      </c>
      <c r="Q1042" t="s">
        <v>1725</v>
      </c>
      <c r="R1042">
        <v>286.78999999999996</v>
      </c>
      <c r="S1042">
        <v>7</v>
      </c>
      <c r="T1042">
        <v>0</v>
      </c>
      <c r="U1042">
        <v>74.565400000000011</v>
      </c>
    </row>
    <row r="1043" spans="1:21" x14ac:dyDescent="0.3">
      <c r="A1043">
        <v>4739</v>
      </c>
      <c r="B1043" t="s">
        <v>2582</v>
      </c>
      <c r="C1043" s="1">
        <v>42053</v>
      </c>
      <c r="D1043" s="1">
        <v>42059</v>
      </c>
      <c r="E1043" t="s">
        <v>22</v>
      </c>
      <c r="F1043" t="s">
        <v>2583</v>
      </c>
      <c r="G1043" t="s">
        <v>2584</v>
      </c>
      <c r="H1043" t="s">
        <v>25</v>
      </c>
      <c r="I1043" t="s">
        <v>26</v>
      </c>
      <c r="J1043" t="s">
        <v>975</v>
      </c>
      <c r="K1043" t="s">
        <v>63</v>
      </c>
      <c r="L1043">
        <v>90805</v>
      </c>
      <c r="M1043" t="s">
        <v>64</v>
      </c>
      <c r="N1043" t="s">
        <v>2078</v>
      </c>
      <c r="O1043" t="s">
        <v>31</v>
      </c>
      <c r="P1043" t="s">
        <v>41</v>
      </c>
      <c r="Q1043" t="s">
        <v>2079</v>
      </c>
      <c r="R1043">
        <v>61.06</v>
      </c>
      <c r="S1043">
        <v>2</v>
      </c>
      <c r="T1043">
        <v>0</v>
      </c>
      <c r="U1043">
        <v>28.087600000000002</v>
      </c>
    </row>
    <row r="1044" spans="1:21" x14ac:dyDescent="0.3">
      <c r="A1044">
        <v>4217</v>
      </c>
      <c r="B1044" t="s">
        <v>2581</v>
      </c>
      <c r="C1044" s="1">
        <v>42053</v>
      </c>
      <c r="D1044" s="1">
        <v>42057</v>
      </c>
      <c r="E1044" t="s">
        <v>22</v>
      </c>
      <c r="F1044" t="s">
        <v>2233</v>
      </c>
      <c r="G1044" t="s">
        <v>2234</v>
      </c>
      <c r="H1044" t="s">
        <v>71</v>
      </c>
      <c r="I1044" t="s">
        <v>26</v>
      </c>
      <c r="J1044" t="s">
        <v>62</v>
      </c>
      <c r="K1044" t="s">
        <v>63</v>
      </c>
      <c r="L1044">
        <v>90004</v>
      </c>
      <c r="M1044" t="s">
        <v>64</v>
      </c>
      <c r="N1044" t="s">
        <v>2006</v>
      </c>
      <c r="O1044" t="s">
        <v>31</v>
      </c>
      <c r="P1044" t="s">
        <v>41</v>
      </c>
      <c r="Q1044" t="s">
        <v>2007</v>
      </c>
      <c r="R1044">
        <v>9.24</v>
      </c>
      <c r="S1044">
        <v>3</v>
      </c>
      <c r="T1044">
        <v>0</v>
      </c>
      <c r="U1044">
        <v>4.4352</v>
      </c>
    </row>
    <row r="1045" spans="1:21" x14ac:dyDescent="0.3">
      <c r="A1045">
        <v>8136</v>
      </c>
      <c r="B1045" t="s">
        <v>2580</v>
      </c>
      <c r="C1045" s="1">
        <v>42051</v>
      </c>
      <c r="D1045" s="1">
        <v>42056</v>
      </c>
      <c r="E1045" t="s">
        <v>22</v>
      </c>
      <c r="F1045" t="s">
        <v>1045</v>
      </c>
      <c r="G1045" t="s">
        <v>1046</v>
      </c>
      <c r="H1045" t="s">
        <v>25</v>
      </c>
      <c r="I1045" t="s">
        <v>26</v>
      </c>
      <c r="J1045" t="s">
        <v>62</v>
      </c>
      <c r="K1045" t="s">
        <v>63</v>
      </c>
      <c r="L1045">
        <v>90008</v>
      </c>
      <c r="M1045" t="s">
        <v>64</v>
      </c>
      <c r="N1045" t="s">
        <v>1638</v>
      </c>
      <c r="O1045" t="s">
        <v>31</v>
      </c>
      <c r="P1045" t="s">
        <v>41</v>
      </c>
      <c r="Q1045" t="s">
        <v>1639</v>
      </c>
      <c r="R1045">
        <v>87.71</v>
      </c>
      <c r="S1045">
        <v>7</v>
      </c>
      <c r="T1045">
        <v>0</v>
      </c>
      <c r="U1045">
        <v>41.223699999999994</v>
      </c>
    </row>
    <row r="1046" spans="1:21" x14ac:dyDescent="0.3">
      <c r="A1046">
        <v>8135</v>
      </c>
      <c r="B1046" t="s">
        <v>2580</v>
      </c>
      <c r="C1046" s="1">
        <v>42051</v>
      </c>
      <c r="D1046" s="1">
        <v>42056</v>
      </c>
      <c r="E1046" t="s">
        <v>22</v>
      </c>
      <c r="F1046" t="s">
        <v>1045</v>
      </c>
      <c r="G1046" t="s">
        <v>1046</v>
      </c>
      <c r="H1046" t="s">
        <v>25</v>
      </c>
      <c r="I1046" t="s">
        <v>26</v>
      </c>
      <c r="J1046" t="s">
        <v>62</v>
      </c>
      <c r="K1046" t="s">
        <v>63</v>
      </c>
      <c r="L1046">
        <v>90008</v>
      </c>
      <c r="M1046" t="s">
        <v>64</v>
      </c>
      <c r="N1046" t="s">
        <v>1557</v>
      </c>
      <c r="O1046" t="s">
        <v>31</v>
      </c>
      <c r="P1046" t="s">
        <v>32</v>
      </c>
      <c r="Q1046" t="s">
        <v>1558</v>
      </c>
      <c r="R1046">
        <v>36.839999999999996</v>
      </c>
      <c r="S1046">
        <v>3</v>
      </c>
      <c r="T1046">
        <v>0</v>
      </c>
      <c r="U1046">
        <v>17.314799999999998</v>
      </c>
    </row>
    <row r="1047" spans="1:21" x14ac:dyDescent="0.3">
      <c r="A1047">
        <v>6744</v>
      </c>
      <c r="B1047" t="s">
        <v>2579</v>
      </c>
      <c r="C1047" s="1">
        <v>42051</v>
      </c>
      <c r="D1047" s="1">
        <v>42055</v>
      </c>
      <c r="E1047" t="s">
        <v>22</v>
      </c>
      <c r="F1047" t="s">
        <v>2361</v>
      </c>
      <c r="G1047" t="s">
        <v>2362</v>
      </c>
      <c r="H1047" t="s">
        <v>71</v>
      </c>
      <c r="I1047" t="s">
        <v>26</v>
      </c>
      <c r="J1047" t="s">
        <v>131</v>
      </c>
      <c r="K1047" t="s">
        <v>1316</v>
      </c>
      <c r="L1047">
        <v>3820</v>
      </c>
      <c r="M1047" t="s">
        <v>54</v>
      </c>
      <c r="N1047" t="s">
        <v>2554</v>
      </c>
      <c r="O1047" t="s">
        <v>31</v>
      </c>
      <c r="P1047" t="s">
        <v>32</v>
      </c>
      <c r="Q1047" t="s">
        <v>2555</v>
      </c>
      <c r="R1047">
        <v>35.880000000000003</v>
      </c>
      <c r="S1047">
        <v>6</v>
      </c>
      <c r="T1047">
        <v>0</v>
      </c>
      <c r="U1047">
        <v>16.146000000000001</v>
      </c>
    </row>
    <row r="1048" spans="1:21" x14ac:dyDescent="0.3">
      <c r="A1048">
        <v>2252</v>
      </c>
      <c r="B1048" t="s">
        <v>2577</v>
      </c>
      <c r="C1048" s="1">
        <v>42050</v>
      </c>
      <c r="D1048" s="1">
        <v>42053</v>
      </c>
      <c r="E1048" t="s">
        <v>59</v>
      </c>
      <c r="F1048" t="s">
        <v>1226</v>
      </c>
      <c r="G1048" t="s">
        <v>1227</v>
      </c>
      <c r="H1048" t="s">
        <v>25</v>
      </c>
      <c r="I1048" t="s">
        <v>26</v>
      </c>
      <c r="J1048" t="s">
        <v>62</v>
      </c>
      <c r="K1048" t="s">
        <v>63</v>
      </c>
      <c r="L1048">
        <v>90004</v>
      </c>
      <c r="M1048" t="s">
        <v>64</v>
      </c>
      <c r="N1048" t="s">
        <v>2103</v>
      </c>
      <c r="O1048" t="s">
        <v>31</v>
      </c>
      <c r="P1048" t="s">
        <v>32</v>
      </c>
      <c r="Q1048" t="s">
        <v>2578</v>
      </c>
      <c r="R1048">
        <v>19.440000000000001</v>
      </c>
      <c r="S1048">
        <v>3</v>
      </c>
      <c r="T1048">
        <v>0</v>
      </c>
      <c r="U1048">
        <v>9.3312000000000008</v>
      </c>
    </row>
    <row r="1049" spans="1:21" x14ac:dyDescent="0.3">
      <c r="A1049">
        <v>2251</v>
      </c>
      <c r="B1049" t="s">
        <v>2577</v>
      </c>
      <c r="C1049" s="1">
        <v>42050</v>
      </c>
      <c r="D1049" s="1">
        <v>42053</v>
      </c>
      <c r="E1049" t="s">
        <v>59</v>
      </c>
      <c r="F1049" t="s">
        <v>1226</v>
      </c>
      <c r="G1049" t="s">
        <v>1227</v>
      </c>
      <c r="H1049" t="s">
        <v>25</v>
      </c>
      <c r="I1049" t="s">
        <v>26</v>
      </c>
      <c r="J1049" t="s">
        <v>62</v>
      </c>
      <c r="K1049" t="s">
        <v>63</v>
      </c>
      <c r="L1049">
        <v>90004</v>
      </c>
      <c r="M1049" t="s">
        <v>64</v>
      </c>
      <c r="N1049" t="s">
        <v>1188</v>
      </c>
      <c r="O1049" t="s">
        <v>31</v>
      </c>
      <c r="P1049" t="s">
        <v>205</v>
      </c>
      <c r="Q1049" t="s">
        <v>1189</v>
      </c>
      <c r="R1049">
        <v>541.43999999999994</v>
      </c>
      <c r="S1049">
        <v>6</v>
      </c>
      <c r="T1049">
        <v>0</v>
      </c>
      <c r="U1049">
        <v>157.01759999999993</v>
      </c>
    </row>
    <row r="1050" spans="1:21" x14ac:dyDescent="0.3">
      <c r="A1050">
        <v>2250</v>
      </c>
      <c r="B1050" t="s">
        <v>2577</v>
      </c>
      <c r="C1050" s="1">
        <v>42050</v>
      </c>
      <c r="D1050" s="1">
        <v>42053</v>
      </c>
      <c r="E1050" t="s">
        <v>59</v>
      </c>
      <c r="F1050" t="s">
        <v>1226</v>
      </c>
      <c r="G1050" t="s">
        <v>1227</v>
      </c>
      <c r="H1050" t="s">
        <v>25</v>
      </c>
      <c r="I1050" t="s">
        <v>26</v>
      </c>
      <c r="J1050" t="s">
        <v>62</v>
      </c>
      <c r="K1050" t="s">
        <v>63</v>
      </c>
      <c r="L1050">
        <v>90004</v>
      </c>
      <c r="M1050" t="s">
        <v>64</v>
      </c>
      <c r="N1050" t="s">
        <v>1512</v>
      </c>
      <c r="O1050" t="s">
        <v>31</v>
      </c>
      <c r="P1050" t="s">
        <v>47</v>
      </c>
      <c r="Q1050" t="s">
        <v>1513</v>
      </c>
      <c r="R1050">
        <v>11.52</v>
      </c>
      <c r="S1050">
        <v>5</v>
      </c>
      <c r="T1050">
        <v>0.2</v>
      </c>
      <c r="U1050">
        <v>4.1760000000000002</v>
      </c>
    </row>
    <row r="1051" spans="1:21" x14ac:dyDescent="0.3">
      <c r="A1051">
        <v>2249</v>
      </c>
      <c r="B1051" t="s">
        <v>2577</v>
      </c>
      <c r="C1051" s="1">
        <v>42050</v>
      </c>
      <c r="D1051" s="1">
        <v>42053</v>
      </c>
      <c r="E1051" t="s">
        <v>59</v>
      </c>
      <c r="F1051" t="s">
        <v>1226</v>
      </c>
      <c r="G1051" t="s">
        <v>1227</v>
      </c>
      <c r="H1051" t="s">
        <v>25</v>
      </c>
      <c r="I1051" t="s">
        <v>26</v>
      </c>
      <c r="J1051" t="s">
        <v>62</v>
      </c>
      <c r="K1051" t="s">
        <v>63</v>
      </c>
      <c r="L1051">
        <v>90004</v>
      </c>
      <c r="M1051" t="s">
        <v>64</v>
      </c>
      <c r="N1051" t="s">
        <v>1200</v>
      </c>
      <c r="O1051" t="s">
        <v>31</v>
      </c>
      <c r="P1051" t="s">
        <v>47</v>
      </c>
      <c r="Q1051" t="s">
        <v>1201</v>
      </c>
      <c r="R1051">
        <v>41.72</v>
      </c>
      <c r="S1051">
        <v>5</v>
      </c>
      <c r="T1051">
        <v>0.2</v>
      </c>
      <c r="U1051">
        <v>13.037499999999998</v>
      </c>
    </row>
    <row r="1052" spans="1:21" x14ac:dyDescent="0.3">
      <c r="A1052">
        <v>2248</v>
      </c>
      <c r="B1052" t="s">
        <v>2577</v>
      </c>
      <c r="C1052" s="1">
        <v>42050</v>
      </c>
      <c r="D1052" s="1">
        <v>42053</v>
      </c>
      <c r="E1052" t="s">
        <v>59</v>
      </c>
      <c r="F1052" t="s">
        <v>1226</v>
      </c>
      <c r="G1052" t="s">
        <v>1227</v>
      </c>
      <c r="H1052" t="s">
        <v>25</v>
      </c>
      <c r="I1052" t="s">
        <v>26</v>
      </c>
      <c r="J1052" t="s">
        <v>62</v>
      </c>
      <c r="K1052" t="s">
        <v>63</v>
      </c>
      <c r="L1052">
        <v>90004</v>
      </c>
      <c r="M1052" t="s">
        <v>64</v>
      </c>
      <c r="N1052" t="s">
        <v>2452</v>
      </c>
      <c r="O1052" t="s">
        <v>31</v>
      </c>
      <c r="P1052" t="s">
        <v>32</v>
      </c>
      <c r="Q1052" t="s">
        <v>2453</v>
      </c>
      <c r="R1052">
        <v>13.36</v>
      </c>
      <c r="S1052">
        <v>2</v>
      </c>
      <c r="T1052">
        <v>0</v>
      </c>
      <c r="U1052">
        <v>6.4127999999999998</v>
      </c>
    </row>
    <row r="1053" spans="1:21" x14ac:dyDescent="0.3">
      <c r="A1053">
        <v>7685</v>
      </c>
      <c r="B1053" t="s">
        <v>2572</v>
      </c>
      <c r="C1053" s="1">
        <v>42049</v>
      </c>
      <c r="D1053" s="1">
        <v>42056</v>
      </c>
      <c r="E1053" t="s">
        <v>22</v>
      </c>
      <c r="F1053" t="s">
        <v>1305</v>
      </c>
      <c r="G1053" t="s">
        <v>1306</v>
      </c>
      <c r="H1053" t="s">
        <v>25</v>
      </c>
      <c r="I1053" t="s">
        <v>26</v>
      </c>
      <c r="J1053" t="s">
        <v>1218</v>
      </c>
      <c r="K1053" t="s">
        <v>332</v>
      </c>
      <c r="L1053">
        <v>14609</v>
      </c>
      <c r="M1053" t="s">
        <v>54</v>
      </c>
      <c r="N1053" t="s">
        <v>2573</v>
      </c>
      <c r="O1053" t="s">
        <v>31</v>
      </c>
      <c r="P1053" t="s">
        <v>47</v>
      </c>
      <c r="Q1053" t="s">
        <v>2574</v>
      </c>
      <c r="R1053">
        <v>26.423999999999999</v>
      </c>
      <c r="S1053">
        <v>9</v>
      </c>
      <c r="T1053">
        <v>0.2</v>
      </c>
      <c r="U1053">
        <v>9.5786999999999995</v>
      </c>
    </row>
    <row r="1054" spans="1:21" x14ac:dyDescent="0.3">
      <c r="A1054">
        <v>4325</v>
      </c>
      <c r="B1054" t="s">
        <v>2569</v>
      </c>
      <c r="C1054" s="1">
        <v>42049</v>
      </c>
      <c r="D1054" s="1">
        <v>42054</v>
      </c>
      <c r="E1054" t="s">
        <v>22</v>
      </c>
      <c r="F1054" t="s">
        <v>1791</v>
      </c>
      <c r="G1054" t="s">
        <v>1792</v>
      </c>
      <c r="H1054" t="s">
        <v>25</v>
      </c>
      <c r="I1054" t="s">
        <v>26</v>
      </c>
      <c r="J1054" t="s">
        <v>1307</v>
      </c>
      <c r="K1054" t="s">
        <v>173</v>
      </c>
      <c r="L1054">
        <v>44312</v>
      </c>
      <c r="M1054" t="s">
        <v>54</v>
      </c>
      <c r="N1054" t="s">
        <v>1577</v>
      </c>
      <c r="O1054" t="s">
        <v>31</v>
      </c>
      <c r="P1054" t="s">
        <v>56</v>
      </c>
      <c r="Q1054" t="s">
        <v>1578</v>
      </c>
      <c r="R1054">
        <v>14.352000000000002</v>
      </c>
      <c r="S1054">
        <v>3</v>
      </c>
      <c r="T1054">
        <v>0.2</v>
      </c>
      <c r="U1054">
        <v>0.8969999999999998</v>
      </c>
    </row>
    <row r="1055" spans="1:21" x14ac:dyDescent="0.3">
      <c r="A1055">
        <v>4324</v>
      </c>
      <c r="B1055" t="s">
        <v>2569</v>
      </c>
      <c r="C1055" s="1">
        <v>42049</v>
      </c>
      <c r="D1055" s="1">
        <v>42054</v>
      </c>
      <c r="E1055" t="s">
        <v>22</v>
      </c>
      <c r="F1055" t="s">
        <v>1791</v>
      </c>
      <c r="G1055" t="s">
        <v>1792</v>
      </c>
      <c r="H1055" t="s">
        <v>25</v>
      </c>
      <c r="I1055" t="s">
        <v>26</v>
      </c>
      <c r="J1055" t="s">
        <v>1307</v>
      </c>
      <c r="K1055" t="s">
        <v>173</v>
      </c>
      <c r="L1055">
        <v>44312</v>
      </c>
      <c r="M1055" t="s">
        <v>54</v>
      </c>
      <c r="N1055" t="s">
        <v>1589</v>
      </c>
      <c r="O1055" t="s">
        <v>31</v>
      </c>
      <c r="P1055" t="s">
        <v>47</v>
      </c>
      <c r="Q1055" t="s">
        <v>1590</v>
      </c>
      <c r="R1055">
        <v>2.2860000000000005</v>
      </c>
      <c r="S1055">
        <v>2</v>
      </c>
      <c r="T1055">
        <v>0.7</v>
      </c>
      <c r="U1055">
        <v>-1.6763999999999997</v>
      </c>
    </row>
    <row r="1056" spans="1:21" x14ac:dyDescent="0.3">
      <c r="A1056">
        <v>4322</v>
      </c>
      <c r="B1056" t="s">
        <v>2569</v>
      </c>
      <c r="C1056" s="1">
        <v>42049</v>
      </c>
      <c r="D1056" s="1">
        <v>42054</v>
      </c>
      <c r="E1056" t="s">
        <v>22</v>
      </c>
      <c r="F1056" t="s">
        <v>1791</v>
      </c>
      <c r="G1056" t="s">
        <v>1792</v>
      </c>
      <c r="H1056" t="s">
        <v>25</v>
      </c>
      <c r="I1056" t="s">
        <v>26</v>
      </c>
      <c r="J1056" t="s">
        <v>1307</v>
      </c>
      <c r="K1056" t="s">
        <v>173</v>
      </c>
      <c r="L1056">
        <v>44312</v>
      </c>
      <c r="M1056" t="s">
        <v>54</v>
      </c>
      <c r="N1056" t="s">
        <v>1389</v>
      </c>
      <c r="O1056" t="s">
        <v>31</v>
      </c>
      <c r="P1056" t="s">
        <v>47</v>
      </c>
      <c r="Q1056" t="s">
        <v>1390</v>
      </c>
      <c r="R1056">
        <v>14.952000000000004</v>
      </c>
      <c r="S1056">
        <v>2</v>
      </c>
      <c r="T1056">
        <v>0.7</v>
      </c>
      <c r="U1056">
        <v>-11.961599999999997</v>
      </c>
    </row>
    <row r="1057" spans="1:21" x14ac:dyDescent="0.3">
      <c r="A1057">
        <v>7298</v>
      </c>
      <c r="B1057" t="s">
        <v>2568</v>
      </c>
      <c r="C1057" s="1">
        <v>42045</v>
      </c>
      <c r="D1057" s="1">
        <v>42049</v>
      </c>
      <c r="E1057" t="s">
        <v>59</v>
      </c>
      <c r="F1057" t="s">
        <v>2326</v>
      </c>
      <c r="G1057" t="s">
        <v>2327</v>
      </c>
      <c r="H1057" t="s">
        <v>71</v>
      </c>
      <c r="I1057" t="s">
        <v>26</v>
      </c>
      <c r="J1057" t="s">
        <v>52</v>
      </c>
      <c r="K1057" t="s">
        <v>53</v>
      </c>
      <c r="L1057">
        <v>19143</v>
      </c>
      <c r="M1057" t="s">
        <v>54</v>
      </c>
      <c r="N1057" t="s">
        <v>1903</v>
      </c>
      <c r="O1057" t="s">
        <v>31</v>
      </c>
      <c r="P1057" t="s">
        <v>44</v>
      </c>
      <c r="Q1057" t="s">
        <v>1904</v>
      </c>
      <c r="R1057">
        <v>77.240000000000009</v>
      </c>
      <c r="S1057">
        <v>5</v>
      </c>
      <c r="T1057">
        <v>0.2</v>
      </c>
      <c r="U1057">
        <v>7.7240000000000002</v>
      </c>
    </row>
    <row r="1058" spans="1:21" x14ac:dyDescent="0.3">
      <c r="A1058">
        <v>1843</v>
      </c>
      <c r="B1058" t="s">
        <v>2563</v>
      </c>
      <c r="C1058" s="1">
        <v>42044</v>
      </c>
      <c r="D1058" s="1">
        <v>42046</v>
      </c>
      <c r="E1058" t="s">
        <v>59</v>
      </c>
      <c r="F1058" t="s">
        <v>1913</v>
      </c>
      <c r="G1058" t="s">
        <v>1914</v>
      </c>
      <c r="H1058" t="s">
        <v>71</v>
      </c>
      <c r="I1058" t="s">
        <v>26</v>
      </c>
      <c r="J1058" t="s">
        <v>1244</v>
      </c>
      <c r="K1058" t="s">
        <v>28</v>
      </c>
      <c r="L1058">
        <v>78207</v>
      </c>
      <c r="M1058" t="s">
        <v>29</v>
      </c>
      <c r="N1058" t="s">
        <v>198</v>
      </c>
      <c r="O1058" t="s">
        <v>31</v>
      </c>
      <c r="P1058" t="s">
        <v>41</v>
      </c>
      <c r="Q1058" t="s">
        <v>199</v>
      </c>
      <c r="R1058">
        <v>40.096000000000004</v>
      </c>
      <c r="S1058">
        <v>4</v>
      </c>
      <c r="T1058">
        <v>0.2</v>
      </c>
      <c r="U1058">
        <v>13.532399999999996</v>
      </c>
    </row>
    <row r="1059" spans="1:21" x14ac:dyDescent="0.3">
      <c r="A1059">
        <v>7614</v>
      </c>
      <c r="B1059" t="s">
        <v>2558</v>
      </c>
      <c r="C1059" s="1">
        <v>42043</v>
      </c>
      <c r="D1059" s="1">
        <v>42046</v>
      </c>
      <c r="E1059" t="s">
        <v>68</v>
      </c>
      <c r="F1059" t="s">
        <v>1430</v>
      </c>
      <c r="G1059" t="s">
        <v>1431</v>
      </c>
      <c r="H1059" t="s">
        <v>25</v>
      </c>
      <c r="I1059" t="s">
        <v>26</v>
      </c>
      <c r="J1059" t="s">
        <v>2099</v>
      </c>
      <c r="K1059" t="s">
        <v>1870</v>
      </c>
      <c r="L1059">
        <v>67846</v>
      </c>
      <c r="M1059" t="s">
        <v>29</v>
      </c>
      <c r="N1059" t="s">
        <v>2169</v>
      </c>
      <c r="O1059" t="s">
        <v>31</v>
      </c>
      <c r="P1059" t="s">
        <v>56</v>
      </c>
      <c r="Q1059" t="s">
        <v>2561</v>
      </c>
      <c r="R1059">
        <v>5.76</v>
      </c>
      <c r="S1059">
        <v>2</v>
      </c>
      <c r="T1059">
        <v>0</v>
      </c>
      <c r="U1059">
        <v>1.7279999999999998</v>
      </c>
    </row>
    <row r="1060" spans="1:21" x14ac:dyDescent="0.3">
      <c r="A1060">
        <v>7613</v>
      </c>
      <c r="B1060" t="s">
        <v>2558</v>
      </c>
      <c r="C1060" s="1">
        <v>42043</v>
      </c>
      <c r="D1060" s="1">
        <v>42046</v>
      </c>
      <c r="E1060" t="s">
        <v>68</v>
      </c>
      <c r="F1060" t="s">
        <v>1430</v>
      </c>
      <c r="G1060" t="s">
        <v>1431</v>
      </c>
      <c r="H1060" t="s">
        <v>25</v>
      </c>
      <c r="I1060" t="s">
        <v>26</v>
      </c>
      <c r="J1060" t="s">
        <v>2099</v>
      </c>
      <c r="K1060" t="s">
        <v>1870</v>
      </c>
      <c r="L1060">
        <v>67846</v>
      </c>
      <c r="M1060" t="s">
        <v>29</v>
      </c>
      <c r="N1060" t="s">
        <v>1152</v>
      </c>
      <c r="O1060" t="s">
        <v>31</v>
      </c>
      <c r="P1060" t="s">
        <v>97</v>
      </c>
      <c r="Q1060" t="s">
        <v>1153</v>
      </c>
      <c r="R1060">
        <v>5.81</v>
      </c>
      <c r="S1060">
        <v>1</v>
      </c>
      <c r="T1060">
        <v>0</v>
      </c>
      <c r="U1060">
        <v>1.8010999999999999</v>
      </c>
    </row>
    <row r="1061" spans="1:21" x14ac:dyDescent="0.3">
      <c r="A1061">
        <v>7612</v>
      </c>
      <c r="B1061" t="s">
        <v>2558</v>
      </c>
      <c r="C1061" s="1">
        <v>42043</v>
      </c>
      <c r="D1061" s="1">
        <v>42046</v>
      </c>
      <c r="E1061" t="s">
        <v>68</v>
      </c>
      <c r="F1061" t="s">
        <v>1430</v>
      </c>
      <c r="G1061" t="s">
        <v>1431</v>
      </c>
      <c r="H1061" t="s">
        <v>25</v>
      </c>
      <c r="I1061" t="s">
        <v>26</v>
      </c>
      <c r="J1061" t="s">
        <v>2099</v>
      </c>
      <c r="K1061" t="s">
        <v>1870</v>
      </c>
      <c r="L1061">
        <v>67846</v>
      </c>
      <c r="M1061" t="s">
        <v>29</v>
      </c>
      <c r="N1061" t="s">
        <v>2559</v>
      </c>
      <c r="O1061" t="s">
        <v>31</v>
      </c>
      <c r="P1061" t="s">
        <v>32</v>
      </c>
      <c r="Q1061" t="s">
        <v>2560</v>
      </c>
      <c r="R1061">
        <v>9.5399999999999991</v>
      </c>
      <c r="S1061">
        <v>2</v>
      </c>
      <c r="T1061">
        <v>0</v>
      </c>
      <c r="U1061">
        <v>4.2929999999999993</v>
      </c>
    </row>
    <row r="1062" spans="1:21" x14ac:dyDescent="0.3">
      <c r="A1062">
        <v>6391</v>
      </c>
      <c r="B1062" t="s">
        <v>2556</v>
      </c>
      <c r="C1062" s="1">
        <v>42042</v>
      </c>
      <c r="D1062" s="1">
        <v>42046</v>
      </c>
      <c r="E1062" t="s">
        <v>22</v>
      </c>
      <c r="F1062" t="s">
        <v>934</v>
      </c>
      <c r="G1062" t="s">
        <v>935</v>
      </c>
      <c r="H1062" t="s">
        <v>71</v>
      </c>
      <c r="I1062" t="s">
        <v>26</v>
      </c>
      <c r="J1062" t="s">
        <v>122</v>
      </c>
      <c r="K1062" t="s">
        <v>123</v>
      </c>
      <c r="L1062">
        <v>22153</v>
      </c>
      <c r="M1062" t="s">
        <v>74</v>
      </c>
      <c r="N1062" t="s">
        <v>787</v>
      </c>
      <c r="O1062" t="s">
        <v>31</v>
      </c>
      <c r="P1062" t="s">
        <v>32</v>
      </c>
      <c r="Q1062" t="s">
        <v>788</v>
      </c>
      <c r="R1062">
        <v>12.96</v>
      </c>
      <c r="S1062">
        <v>2</v>
      </c>
      <c r="T1062">
        <v>0</v>
      </c>
      <c r="U1062">
        <v>6.3504000000000005</v>
      </c>
    </row>
    <row r="1063" spans="1:21" x14ac:dyDescent="0.3">
      <c r="A1063">
        <v>6390</v>
      </c>
      <c r="B1063" t="s">
        <v>2556</v>
      </c>
      <c r="C1063" s="1">
        <v>42042</v>
      </c>
      <c r="D1063" s="1">
        <v>42046</v>
      </c>
      <c r="E1063" t="s">
        <v>22</v>
      </c>
      <c r="F1063" t="s">
        <v>934</v>
      </c>
      <c r="G1063" t="s">
        <v>935</v>
      </c>
      <c r="H1063" t="s">
        <v>71</v>
      </c>
      <c r="I1063" t="s">
        <v>26</v>
      </c>
      <c r="J1063" t="s">
        <v>122</v>
      </c>
      <c r="K1063" t="s">
        <v>123</v>
      </c>
      <c r="L1063">
        <v>22153</v>
      </c>
      <c r="M1063" t="s">
        <v>74</v>
      </c>
      <c r="N1063" t="s">
        <v>1156</v>
      </c>
      <c r="O1063" t="s">
        <v>31</v>
      </c>
      <c r="P1063" t="s">
        <v>141</v>
      </c>
      <c r="Q1063" t="s">
        <v>1157</v>
      </c>
      <c r="R1063">
        <v>311.14999999999998</v>
      </c>
      <c r="S1063">
        <v>5</v>
      </c>
      <c r="T1063">
        <v>0</v>
      </c>
      <c r="U1063">
        <v>146.24049999999997</v>
      </c>
    </row>
    <row r="1064" spans="1:21" x14ac:dyDescent="0.3">
      <c r="A1064">
        <v>9085</v>
      </c>
      <c r="B1064" t="s">
        <v>2550</v>
      </c>
      <c r="C1064" s="1">
        <v>42041</v>
      </c>
      <c r="D1064" s="1">
        <v>42043</v>
      </c>
      <c r="E1064" t="s">
        <v>68</v>
      </c>
      <c r="F1064" t="s">
        <v>2551</v>
      </c>
      <c r="G1064" t="s">
        <v>2552</v>
      </c>
      <c r="H1064" t="s">
        <v>71</v>
      </c>
      <c r="I1064" t="s">
        <v>26</v>
      </c>
      <c r="J1064" t="s">
        <v>2553</v>
      </c>
      <c r="K1064" t="s">
        <v>123</v>
      </c>
      <c r="L1064">
        <v>23434</v>
      </c>
      <c r="M1064" t="s">
        <v>74</v>
      </c>
      <c r="N1064" t="s">
        <v>2554</v>
      </c>
      <c r="O1064" t="s">
        <v>31</v>
      </c>
      <c r="P1064" t="s">
        <v>32</v>
      </c>
      <c r="Q1064" t="s">
        <v>2555</v>
      </c>
      <c r="R1064">
        <v>29.900000000000002</v>
      </c>
      <c r="S1064">
        <v>5</v>
      </c>
      <c r="T1064">
        <v>0</v>
      </c>
      <c r="U1064">
        <v>13.454999999999998</v>
      </c>
    </row>
    <row r="1065" spans="1:21" x14ac:dyDescent="0.3">
      <c r="A1065">
        <v>9084</v>
      </c>
      <c r="B1065" t="s">
        <v>2550</v>
      </c>
      <c r="C1065" s="1">
        <v>42041</v>
      </c>
      <c r="D1065" s="1">
        <v>42043</v>
      </c>
      <c r="E1065" t="s">
        <v>68</v>
      </c>
      <c r="F1065" t="s">
        <v>2551</v>
      </c>
      <c r="G1065" t="s">
        <v>2552</v>
      </c>
      <c r="H1065" t="s">
        <v>71</v>
      </c>
      <c r="I1065" t="s">
        <v>26</v>
      </c>
      <c r="J1065" t="s">
        <v>2553</v>
      </c>
      <c r="K1065" t="s">
        <v>123</v>
      </c>
      <c r="L1065">
        <v>23434</v>
      </c>
      <c r="M1065" t="s">
        <v>74</v>
      </c>
      <c r="N1065" t="s">
        <v>2430</v>
      </c>
      <c r="O1065" t="s">
        <v>31</v>
      </c>
      <c r="P1065" t="s">
        <v>44</v>
      </c>
      <c r="Q1065" t="s">
        <v>2431</v>
      </c>
      <c r="R1065">
        <v>146.72999999999999</v>
      </c>
      <c r="S1065">
        <v>3</v>
      </c>
      <c r="T1065">
        <v>0</v>
      </c>
      <c r="U1065">
        <v>2.9346000000000032</v>
      </c>
    </row>
    <row r="1066" spans="1:21" x14ac:dyDescent="0.3">
      <c r="A1066">
        <v>8128</v>
      </c>
      <c r="B1066" t="s">
        <v>2545</v>
      </c>
      <c r="C1066" s="1">
        <v>42041</v>
      </c>
      <c r="D1066" s="1">
        <v>42048</v>
      </c>
      <c r="E1066" t="s">
        <v>22</v>
      </c>
      <c r="F1066" t="s">
        <v>2546</v>
      </c>
      <c r="G1066" t="s">
        <v>2547</v>
      </c>
      <c r="H1066" t="s">
        <v>25</v>
      </c>
      <c r="I1066" t="s">
        <v>26</v>
      </c>
      <c r="J1066" t="s">
        <v>27</v>
      </c>
      <c r="K1066" t="s">
        <v>28</v>
      </c>
      <c r="L1066">
        <v>77070</v>
      </c>
      <c r="M1066" t="s">
        <v>29</v>
      </c>
      <c r="N1066" t="s">
        <v>1428</v>
      </c>
      <c r="O1066" t="s">
        <v>31</v>
      </c>
      <c r="P1066" t="s">
        <v>44</v>
      </c>
      <c r="Q1066" t="s">
        <v>1429</v>
      </c>
      <c r="R1066">
        <v>670.75200000000007</v>
      </c>
      <c r="S1066">
        <v>3</v>
      </c>
      <c r="T1066">
        <v>0.2</v>
      </c>
      <c r="U1066">
        <v>-125.76600000000005</v>
      </c>
    </row>
    <row r="1067" spans="1:21" x14ac:dyDescent="0.3">
      <c r="A1067">
        <v>8126</v>
      </c>
      <c r="B1067" t="s">
        <v>2545</v>
      </c>
      <c r="C1067" s="1">
        <v>42041</v>
      </c>
      <c r="D1067" s="1">
        <v>42048</v>
      </c>
      <c r="E1067" t="s">
        <v>22</v>
      </c>
      <c r="F1067" t="s">
        <v>2546</v>
      </c>
      <c r="G1067" t="s">
        <v>2547</v>
      </c>
      <c r="H1067" t="s">
        <v>25</v>
      </c>
      <c r="I1067" t="s">
        <v>26</v>
      </c>
      <c r="J1067" t="s">
        <v>27</v>
      </c>
      <c r="K1067" t="s">
        <v>28</v>
      </c>
      <c r="L1067">
        <v>77070</v>
      </c>
      <c r="M1067" t="s">
        <v>29</v>
      </c>
      <c r="N1067" t="s">
        <v>2271</v>
      </c>
      <c r="O1067" t="s">
        <v>31</v>
      </c>
      <c r="P1067" t="s">
        <v>47</v>
      </c>
      <c r="Q1067" t="s">
        <v>2272</v>
      </c>
      <c r="R1067">
        <v>2.9339999999999993</v>
      </c>
      <c r="S1067">
        <v>3</v>
      </c>
      <c r="T1067">
        <v>0.8</v>
      </c>
      <c r="U1067">
        <v>-4.9878000000000018</v>
      </c>
    </row>
    <row r="1068" spans="1:21" x14ac:dyDescent="0.3">
      <c r="A1068">
        <v>4943</v>
      </c>
      <c r="B1068" t="s">
        <v>2542</v>
      </c>
      <c r="C1068" s="1">
        <v>42041</v>
      </c>
      <c r="D1068" s="1">
        <v>42048</v>
      </c>
      <c r="E1068" t="s">
        <v>22</v>
      </c>
      <c r="F1068" t="s">
        <v>1657</v>
      </c>
      <c r="G1068" t="s">
        <v>1658</v>
      </c>
      <c r="H1068" t="s">
        <v>25</v>
      </c>
      <c r="I1068" t="s">
        <v>26</v>
      </c>
      <c r="J1068" t="s">
        <v>580</v>
      </c>
      <c r="K1068" t="s">
        <v>132</v>
      </c>
      <c r="L1068">
        <v>19805</v>
      </c>
      <c r="M1068" t="s">
        <v>54</v>
      </c>
      <c r="N1068" t="s">
        <v>2086</v>
      </c>
      <c r="O1068" t="s">
        <v>31</v>
      </c>
      <c r="P1068" t="s">
        <v>56</v>
      </c>
      <c r="Q1068" t="s">
        <v>2087</v>
      </c>
      <c r="R1068">
        <v>5.68</v>
      </c>
      <c r="S1068">
        <v>2</v>
      </c>
      <c r="T1068">
        <v>0</v>
      </c>
      <c r="U1068">
        <v>1.7607999999999997</v>
      </c>
    </row>
    <row r="1069" spans="1:21" x14ac:dyDescent="0.3">
      <c r="A1069">
        <v>1555</v>
      </c>
      <c r="B1069" t="s">
        <v>2541</v>
      </c>
      <c r="C1069" s="1">
        <v>42041</v>
      </c>
      <c r="D1069" s="1">
        <v>42048</v>
      </c>
      <c r="E1069" t="s">
        <v>22</v>
      </c>
      <c r="F1069" t="s">
        <v>1275</v>
      </c>
      <c r="G1069" t="s">
        <v>1276</v>
      </c>
      <c r="H1069" t="s">
        <v>71</v>
      </c>
      <c r="I1069" t="s">
        <v>26</v>
      </c>
      <c r="J1069" t="s">
        <v>1335</v>
      </c>
      <c r="K1069" t="s">
        <v>371</v>
      </c>
      <c r="L1069">
        <v>98006</v>
      </c>
      <c r="M1069" t="s">
        <v>64</v>
      </c>
      <c r="N1069" t="s">
        <v>2206</v>
      </c>
      <c r="O1069" t="s">
        <v>31</v>
      </c>
      <c r="P1069" t="s">
        <v>56</v>
      </c>
      <c r="Q1069" t="s">
        <v>2207</v>
      </c>
      <c r="R1069">
        <v>5.28</v>
      </c>
      <c r="S1069">
        <v>3</v>
      </c>
      <c r="T1069">
        <v>0</v>
      </c>
      <c r="U1069">
        <v>1.5311999999999999</v>
      </c>
    </row>
    <row r="1070" spans="1:21" x14ac:dyDescent="0.3">
      <c r="A1070">
        <v>7764</v>
      </c>
      <c r="B1070" t="s">
        <v>2538</v>
      </c>
      <c r="C1070" s="1">
        <v>42038</v>
      </c>
      <c r="D1070" s="1">
        <v>42042</v>
      </c>
      <c r="E1070" t="s">
        <v>22</v>
      </c>
      <c r="F1070" t="s">
        <v>1443</v>
      </c>
      <c r="G1070" t="s">
        <v>1444</v>
      </c>
      <c r="H1070" t="s">
        <v>25</v>
      </c>
      <c r="I1070" t="s">
        <v>26</v>
      </c>
      <c r="J1070" t="s">
        <v>532</v>
      </c>
      <c r="K1070" t="s">
        <v>73</v>
      </c>
      <c r="L1070">
        <v>31907</v>
      </c>
      <c r="M1070" t="s">
        <v>74</v>
      </c>
      <c r="N1070" t="s">
        <v>1456</v>
      </c>
      <c r="O1070" t="s">
        <v>31</v>
      </c>
      <c r="P1070" t="s">
        <v>141</v>
      </c>
      <c r="Q1070" t="s">
        <v>142</v>
      </c>
      <c r="R1070">
        <v>74.52</v>
      </c>
      <c r="S1070">
        <v>9</v>
      </c>
      <c r="T1070">
        <v>0</v>
      </c>
      <c r="U1070">
        <v>35.024399999999993</v>
      </c>
    </row>
    <row r="1071" spans="1:21" x14ac:dyDescent="0.3">
      <c r="A1071">
        <v>7062</v>
      </c>
      <c r="B1071" t="s">
        <v>2537</v>
      </c>
      <c r="C1071" s="1">
        <v>42038</v>
      </c>
      <c r="D1071" s="1">
        <v>42040</v>
      </c>
      <c r="E1071" t="s">
        <v>59</v>
      </c>
      <c r="F1071" t="s">
        <v>2119</v>
      </c>
      <c r="G1071" t="s">
        <v>2120</v>
      </c>
      <c r="H1071" t="s">
        <v>71</v>
      </c>
      <c r="I1071" t="s">
        <v>26</v>
      </c>
      <c r="J1071" t="s">
        <v>1671</v>
      </c>
      <c r="K1071" t="s">
        <v>708</v>
      </c>
      <c r="L1071">
        <v>84062</v>
      </c>
      <c r="M1071" t="s">
        <v>64</v>
      </c>
      <c r="N1071" t="s">
        <v>1803</v>
      </c>
      <c r="O1071" t="s">
        <v>31</v>
      </c>
      <c r="P1071" t="s">
        <v>47</v>
      </c>
      <c r="Q1071" t="s">
        <v>1804</v>
      </c>
      <c r="R1071">
        <v>12.144</v>
      </c>
      <c r="S1071">
        <v>3</v>
      </c>
      <c r="T1071">
        <v>0.2</v>
      </c>
      <c r="U1071">
        <v>4.0985999999999994</v>
      </c>
    </row>
    <row r="1072" spans="1:21" x14ac:dyDescent="0.3">
      <c r="A1072">
        <v>95</v>
      </c>
      <c r="B1072" t="s">
        <v>2526</v>
      </c>
      <c r="C1072" s="1">
        <v>42035</v>
      </c>
      <c r="D1072" s="1">
        <v>42040</v>
      </c>
      <c r="E1072" t="s">
        <v>59</v>
      </c>
      <c r="F1072" t="s">
        <v>1791</v>
      </c>
      <c r="G1072" t="s">
        <v>1792</v>
      </c>
      <c r="H1072" t="s">
        <v>25</v>
      </c>
      <c r="I1072" t="s">
        <v>26</v>
      </c>
      <c r="J1072" t="s">
        <v>1474</v>
      </c>
      <c r="K1072" t="s">
        <v>753</v>
      </c>
      <c r="L1072">
        <v>55407</v>
      </c>
      <c r="M1072" t="s">
        <v>29</v>
      </c>
      <c r="N1072" t="s">
        <v>1085</v>
      </c>
      <c r="O1072" t="s">
        <v>31</v>
      </c>
      <c r="P1072" t="s">
        <v>47</v>
      </c>
      <c r="Q1072" t="s">
        <v>1086</v>
      </c>
      <c r="R1072">
        <v>32.96</v>
      </c>
      <c r="S1072">
        <v>2</v>
      </c>
      <c r="T1072">
        <v>0</v>
      </c>
      <c r="U1072">
        <v>16.150400000000001</v>
      </c>
    </row>
    <row r="1073" spans="1:21" x14ac:dyDescent="0.3">
      <c r="A1073">
        <v>93</v>
      </c>
      <c r="B1073" t="s">
        <v>2526</v>
      </c>
      <c r="C1073" s="1">
        <v>42035</v>
      </c>
      <c r="D1073" s="1">
        <v>42040</v>
      </c>
      <c r="E1073" t="s">
        <v>59</v>
      </c>
      <c r="F1073" t="s">
        <v>1791</v>
      </c>
      <c r="G1073" t="s">
        <v>1792</v>
      </c>
      <c r="H1073" t="s">
        <v>25</v>
      </c>
      <c r="I1073" t="s">
        <v>26</v>
      </c>
      <c r="J1073" t="s">
        <v>1474</v>
      </c>
      <c r="K1073" t="s">
        <v>753</v>
      </c>
      <c r="L1073">
        <v>55407</v>
      </c>
      <c r="M1073" t="s">
        <v>29</v>
      </c>
      <c r="N1073" t="s">
        <v>1336</v>
      </c>
      <c r="O1073" t="s">
        <v>31</v>
      </c>
      <c r="P1073" t="s">
        <v>32</v>
      </c>
      <c r="Q1073" t="s">
        <v>1337</v>
      </c>
      <c r="R1073">
        <v>12.96</v>
      </c>
      <c r="S1073">
        <v>2</v>
      </c>
      <c r="T1073">
        <v>0</v>
      </c>
      <c r="U1073">
        <v>6.2208000000000006</v>
      </c>
    </row>
    <row r="1074" spans="1:21" x14ac:dyDescent="0.3">
      <c r="A1074">
        <v>1713</v>
      </c>
      <c r="B1074" t="s">
        <v>2520</v>
      </c>
      <c r="C1074" s="1">
        <v>42034</v>
      </c>
      <c r="D1074" s="1">
        <v>42039</v>
      </c>
      <c r="E1074" t="s">
        <v>22</v>
      </c>
      <c r="F1074" t="s">
        <v>1753</v>
      </c>
      <c r="G1074" t="s">
        <v>1754</v>
      </c>
      <c r="H1074" t="s">
        <v>25</v>
      </c>
      <c r="I1074" t="s">
        <v>26</v>
      </c>
      <c r="J1074" t="s">
        <v>27</v>
      </c>
      <c r="K1074" t="s">
        <v>28</v>
      </c>
      <c r="L1074">
        <v>77070</v>
      </c>
      <c r="M1074" t="s">
        <v>29</v>
      </c>
      <c r="N1074" t="s">
        <v>2521</v>
      </c>
      <c r="O1074" t="s">
        <v>31</v>
      </c>
      <c r="P1074" t="s">
        <v>32</v>
      </c>
      <c r="Q1074" t="s">
        <v>2522</v>
      </c>
      <c r="R1074">
        <v>14.303999999999998</v>
      </c>
      <c r="S1074">
        <v>6</v>
      </c>
      <c r="T1074">
        <v>0.2</v>
      </c>
      <c r="U1074">
        <v>5.0064000000000002</v>
      </c>
    </row>
    <row r="1075" spans="1:21" x14ac:dyDescent="0.3">
      <c r="A1075">
        <v>8909</v>
      </c>
      <c r="B1075" t="s">
        <v>2512</v>
      </c>
      <c r="C1075" s="1">
        <v>42030</v>
      </c>
      <c r="D1075" s="1">
        <v>42036</v>
      </c>
      <c r="E1075" t="s">
        <v>22</v>
      </c>
      <c r="F1075" t="s">
        <v>2318</v>
      </c>
      <c r="G1075" t="s">
        <v>2319</v>
      </c>
      <c r="H1075" t="s">
        <v>71</v>
      </c>
      <c r="I1075" t="s">
        <v>26</v>
      </c>
      <c r="J1075" t="s">
        <v>512</v>
      </c>
      <c r="K1075" t="s">
        <v>63</v>
      </c>
      <c r="L1075">
        <v>92553</v>
      </c>
      <c r="M1075" t="s">
        <v>64</v>
      </c>
      <c r="N1075" t="s">
        <v>2513</v>
      </c>
      <c r="O1075" t="s">
        <v>31</v>
      </c>
      <c r="P1075" t="s">
        <v>32</v>
      </c>
      <c r="Q1075" t="s">
        <v>2514</v>
      </c>
      <c r="R1075">
        <v>182.72</v>
      </c>
      <c r="S1075">
        <v>8</v>
      </c>
      <c r="T1075">
        <v>0</v>
      </c>
      <c r="U1075">
        <v>84.051199999999994</v>
      </c>
    </row>
    <row r="1076" spans="1:21" x14ac:dyDescent="0.3">
      <c r="A1076">
        <v>7834</v>
      </c>
      <c r="B1076" t="s">
        <v>2508</v>
      </c>
      <c r="C1076" s="1">
        <v>42028</v>
      </c>
      <c r="D1076" s="1">
        <v>42032</v>
      </c>
      <c r="E1076" t="s">
        <v>22</v>
      </c>
      <c r="F1076" t="s">
        <v>2509</v>
      </c>
      <c r="G1076" t="s">
        <v>2510</v>
      </c>
      <c r="H1076" t="s">
        <v>37</v>
      </c>
      <c r="I1076" t="s">
        <v>26</v>
      </c>
      <c r="J1076" t="s">
        <v>2511</v>
      </c>
      <c r="K1076" t="s">
        <v>273</v>
      </c>
      <c r="L1076">
        <v>33407</v>
      </c>
      <c r="M1076" t="s">
        <v>74</v>
      </c>
      <c r="N1076" t="s">
        <v>1071</v>
      </c>
      <c r="O1076" t="s">
        <v>31</v>
      </c>
      <c r="P1076" t="s">
        <v>56</v>
      </c>
      <c r="Q1076" t="s">
        <v>1072</v>
      </c>
      <c r="R1076">
        <v>13.120000000000001</v>
      </c>
      <c r="S1076">
        <v>5</v>
      </c>
      <c r="T1076">
        <v>0.2</v>
      </c>
      <c r="U1076">
        <v>2.1319999999999988</v>
      </c>
    </row>
    <row r="1077" spans="1:21" x14ac:dyDescent="0.3">
      <c r="A1077">
        <v>2038</v>
      </c>
      <c r="B1077" t="s">
        <v>2504</v>
      </c>
      <c r="C1077" s="1">
        <v>42027</v>
      </c>
      <c r="D1077" s="1">
        <v>42031</v>
      </c>
      <c r="E1077" t="s">
        <v>22</v>
      </c>
      <c r="F1077" t="s">
        <v>1438</v>
      </c>
      <c r="G1077" t="s">
        <v>1439</v>
      </c>
      <c r="H1077" t="s">
        <v>37</v>
      </c>
      <c r="I1077" t="s">
        <v>26</v>
      </c>
      <c r="J1077" t="s">
        <v>2505</v>
      </c>
      <c r="K1077" t="s">
        <v>1126</v>
      </c>
      <c r="L1077">
        <v>59715</v>
      </c>
      <c r="M1077" t="s">
        <v>64</v>
      </c>
      <c r="N1077" t="s">
        <v>2506</v>
      </c>
      <c r="O1077" t="s">
        <v>31</v>
      </c>
      <c r="P1077" t="s">
        <v>41</v>
      </c>
      <c r="Q1077" t="s">
        <v>2507</v>
      </c>
      <c r="R1077">
        <v>14.62</v>
      </c>
      <c r="S1077">
        <v>2</v>
      </c>
      <c r="T1077">
        <v>0</v>
      </c>
      <c r="U1077">
        <v>6.8713999999999995</v>
      </c>
    </row>
    <row r="1078" spans="1:21" x14ac:dyDescent="0.3">
      <c r="A1078">
        <v>2037</v>
      </c>
      <c r="B1078" t="s">
        <v>2504</v>
      </c>
      <c r="C1078" s="1">
        <v>42027</v>
      </c>
      <c r="D1078" s="1">
        <v>42031</v>
      </c>
      <c r="E1078" t="s">
        <v>22</v>
      </c>
      <c r="F1078" t="s">
        <v>1438</v>
      </c>
      <c r="G1078" t="s">
        <v>1439</v>
      </c>
      <c r="H1078" t="s">
        <v>37</v>
      </c>
      <c r="I1078" t="s">
        <v>26</v>
      </c>
      <c r="J1078" t="s">
        <v>2505</v>
      </c>
      <c r="K1078" t="s">
        <v>1126</v>
      </c>
      <c r="L1078">
        <v>59715</v>
      </c>
      <c r="M1078" t="s">
        <v>64</v>
      </c>
      <c r="N1078" t="s">
        <v>239</v>
      </c>
      <c r="O1078" t="s">
        <v>31</v>
      </c>
      <c r="P1078" t="s">
        <v>32</v>
      </c>
      <c r="Q1078" t="s">
        <v>240</v>
      </c>
      <c r="R1078">
        <v>29.04</v>
      </c>
      <c r="S1078">
        <v>3</v>
      </c>
      <c r="T1078">
        <v>0</v>
      </c>
      <c r="U1078">
        <v>13.9392</v>
      </c>
    </row>
    <row r="1079" spans="1:21" x14ac:dyDescent="0.3">
      <c r="A1079">
        <v>6067</v>
      </c>
      <c r="B1079" t="s">
        <v>2501</v>
      </c>
      <c r="C1079" s="1">
        <v>42021</v>
      </c>
      <c r="D1079" s="1">
        <v>42027</v>
      </c>
      <c r="E1079" t="s">
        <v>22</v>
      </c>
      <c r="F1079" t="s">
        <v>2457</v>
      </c>
      <c r="G1079" t="s">
        <v>2458</v>
      </c>
      <c r="H1079" t="s">
        <v>25</v>
      </c>
      <c r="I1079" t="s">
        <v>26</v>
      </c>
      <c r="J1079" t="s">
        <v>2502</v>
      </c>
      <c r="K1079" t="s">
        <v>266</v>
      </c>
      <c r="L1079">
        <v>38134</v>
      </c>
      <c r="M1079" t="s">
        <v>74</v>
      </c>
      <c r="N1079" t="s">
        <v>2041</v>
      </c>
      <c r="O1079" t="s">
        <v>31</v>
      </c>
      <c r="P1079" t="s">
        <v>460</v>
      </c>
      <c r="Q1079" t="s">
        <v>2042</v>
      </c>
      <c r="R1079">
        <v>88.960000000000008</v>
      </c>
      <c r="S1079">
        <v>8</v>
      </c>
      <c r="T1079">
        <v>0.2</v>
      </c>
      <c r="U1079">
        <v>10.007999999999988</v>
      </c>
    </row>
    <row r="1080" spans="1:21" x14ac:dyDescent="0.3">
      <c r="A1080">
        <v>5327</v>
      </c>
      <c r="B1080" t="s">
        <v>2500</v>
      </c>
      <c r="C1080" s="1">
        <v>42021</v>
      </c>
      <c r="D1080" s="1">
        <v>42026</v>
      </c>
      <c r="E1080" t="s">
        <v>22</v>
      </c>
      <c r="F1080" t="s">
        <v>1090</v>
      </c>
      <c r="G1080" t="s">
        <v>1091</v>
      </c>
      <c r="H1080" t="s">
        <v>71</v>
      </c>
      <c r="I1080" t="s">
        <v>26</v>
      </c>
      <c r="J1080" t="s">
        <v>1249</v>
      </c>
      <c r="K1080" t="s">
        <v>1040</v>
      </c>
      <c r="L1080">
        <v>1841</v>
      </c>
      <c r="M1080" t="s">
        <v>54</v>
      </c>
      <c r="N1080" t="s">
        <v>803</v>
      </c>
      <c r="O1080" t="s">
        <v>31</v>
      </c>
      <c r="P1080" t="s">
        <v>56</v>
      </c>
      <c r="Q1080" t="s">
        <v>804</v>
      </c>
      <c r="R1080">
        <v>6.68</v>
      </c>
      <c r="S1080">
        <v>2</v>
      </c>
      <c r="T1080">
        <v>0</v>
      </c>
      <c r="U1080">
        <v>2.0039999999999996</v>
      </c>
    </row>
    <row r="1081" spans="1:21" x14ac:dyDescent="0.3">
      <c r="A1081">
        <v>8535</v>
      </c>
      <c r="B1081" t="s">
        <v>2495</v>
      </c>
      <c r="C1081" s="1">
        <v>42017</v>
      </c>
      <c r="D1081" s="1">
        <v>42019</v>
      </c>
      <c r="E1081" t="s">
        <v>59</v>
      </c>
      <c r="F1081" t="s">
        <v>2496</v>
      </c>
      <c r="G1081" t="s">
        <v>2497</v>
      </c>
      <c r="H1081" t="s">
        <v>71</v>
      </c>
      <c r="I1081" t="s">
        <v>26</v>
      </c>
      <c r="J1081" t="s">
        <v>532</v>
      </c>
      <c r="K1081" t="s">
        <v>73</v>
      </c>
      <c r="L1081">
        <v>31907</v>
      </c>
      <c r="M1081" t="s">
        <v>74</v>
      </c>
      <c r="N1081" t="s">
        <v>40</v>
      </c>
      <c r="O1081" t="s">
        <v>31</v>
      </c>
      <c r="P1081" t="s">
        <v>41</v>
      </c>
      <c r="Q1081" t="s">
        <v>42</v>
      </c>
      <c r="R1081">
        <v>9.82</v>
      </c>
      <c r="S1081">
        <v>2</v>
      </c>
      <c r="T1081">
        <v>0</v>
      </c>
      <c r="U1081">
        <v>4.8117999999999999</v>
      </c>
    </row>
    <row r="1082" spans="1:21" x14ac:dyDescent="0.3">
      <c r="A1082">
        <v>4857</v>
      </c>
      <c r="B1082" t="s">
        <v>2490</v>
      </c>
      <c r="C1082" s="1">
        <v>42017</v>
      </c>
      <c r="D1082" s="1">
        <v>42021</v>
      </c>
      <c r="E1082" t="s">
        <v>22</v>
      </c>
      <c r="F1082" t="s">
        <v>1573</v>
      </c>
      <c r="G1082" t="s">
        <v>1574</v>
      </c>
      <c r="H1082" t="s">
        <v>25</v>
      </c>
      <c r="I1082" t="s">
        <v>26</v>
      </c>
      <c r="J1082" t="s">
        <v>62</v>
      </c>
      <c r="K1082" t="s">
        <v>63</v>
      </c>
      <c r="L1082">
        <v>90004</v>
      </c>
      <c r="M1082" t="s">
        <v>64</v>
      </c>
      <c r="N1082" t="s">
        <v>2491</v>
      </c>
      <c r="O1082" t="s">
        <v>31</v>
      </c>
      <c r="P1082" t="s">
        <v>47</v>
      </c>
      <c r="Q1082" t="s">
        <v>2492</v>
      </c>
      <c r="R1082">
        <v>70.00800000000001</v>
      </c>
      <c r="S1082">
        <v>3</v>
      </c>
      <c r="T1082">
        <v>0.2</v>
      </c>
      <c r="U1082">
        <v>24.502800000000001</v>
      </c>
    </row>
    <row r="1083" spans="1:21" x14ac:dyDescent="0.3">
      <c r="A1083">
        <v>9797</v>
      </c>
      <c r="B1083" t="s">
        <v>2481</v>
      </c>
      <c r="C1083" s="1">
        <v>42016</v>
      </c>
      <c r="D1083" s="1">
        <v>42021</v>
      </c>
      <c r="E1083" t="s">
        <v>22</v>
      </c>
      <c r="F1083" t="s">
        <v>2482</v>
      </c>
      <c r="G1083" t="s">
        <v>2483</v>
      </c>
      <c r="H1083" t="s">
        <v>71</v>
      </c>
      <c r="I1083" t="s">
        <v>26</v>
      </c>
      <c r="J1083" t="s">
        <v>1116</v>
      </c>
      <c r="K1083" t="s">
        <v>173</v>
      </c>
      <c r="L1083">
        <v>43615</v>
      </c>
      <c r="M1083" t="s">
        <v>54</v>
      </c>
      <c r="N1083" t="s">
        <v>613</v>
      </c>
      <c r="O1083" t="s">
        <v>31</v>
      </c>
      <c r="P1083" t="s">
        <v>56</v>
      </c>
      <c r="Q1083" t="s">
        <v>614</v>
      </c>
      <c r="R1083">
        <v>10.368000000000002</v>
      </c>
      <c r="S1083">
        <v>2</v>
      </c>
      <c r="T1083">
        <v>0.2</v>
      </c>
      <c r="U1083">
        <v>1.5551999999999992</v>
      </c>
    </row>
    <row r="1084" spans="1:21" x14ac:dyDescent="0.3">
      <c r="A1084">
        <v>5211</v>
      </c>
      <c r="B1084" t="s">
        <v>2478</v>
      </c>
      <c r="C1084" s="1">
        <v>42016</v>
      </c>
      <c r="D1084" s="1">
        <v>42022</v>
      </c>
      <c r="E1084" t="s">
        <v>22</v>
      </c>
      <c r="F1084" t="s">
        <v>2479</v>
      </c>
      <c r="G1084" t="s">
        <v>2480</v>
      </c>
      <c r="H1084" t="s">
        <v>71</v>
      </c>
      <c r="I1084" t="s">
        <v>26</v>
      </c>
      <c r="J1084" t="s">
        <v>172</v>
      </c>
      <c r="K1084" t="s">
        <v>132</v>
      </c>
      <c r="L1084">
        <v>19711</v>
      </c>
      <c r="M1084" t="s">
        <v>54</v>
      </c>
      <c r="N1084" t="s">
        <v>1959</v>
      </c>
      <c r="O1084" t="s">
        <v>31</v>
      </c>
      <c r="P1084" t="s">
        <v>44</v>
      </c>
      <c r="Q1084" t="s">
        <v>1960</v>
      </c>
      <c r="R1084">
        <v>465.18</v>
      </c>
      <c r="S1084">
        <v>3</v>
      </c>
      <c r="T1084">
        <v>0</v>
      </c>
      <c r="U1084">
        <v>120.94680000000001</v>
      </c>
    </row>
    <row r="1085" spans="1:21" x14ac:dyDescent="0.3">
      <c r="A1085">
        <v>7094</v>
      </c>
      <c r="B1085" t="s">
        <v>2470</v>
      </c>
      <c r="C1085" s="1">
        <v>42013</v>
      </c>
      <c r="D1085" s="1">
        <v>42017</v>
      </c>
      <c r="E1085" t="s">
        <v>22</v>
      </c>
      <c r="F1085" t="s">
        <v>873</v>
      </c>
      <c r="G1085" t="s">
        <v>874</v>
      </c>
      <c r="H1085" t="s">
        <v>25</v>
      </c>
      <c r="I1085" t="s">
        <v>26</v>
      </c>
      <c r="J1085" t="s">
        <v>80</v>
      </c>
      <c r="K1085" t="s">
        <v>81</v>
      </c>
      <c r="L1085">
        <v>42420</v>
      </c>
      <c r="M1085" t="s">
        <v>74</v>
      </c>
      <c r="N1085" t="s">
        <v>2475</v>
      </c>
      <c r="O1085" t="s">
        <v>31</v>
      </c>
      <c r="P1085" t="s">
        <v>32</v>
      </c>
      <c r="Q1085" t="s">
        <v>2476</v>
      </c>
      <c r="R1085">
        <v>51.550000000000004</v>
      </c>
      <c r="S1085">
        <v>5</v>
      </c>
      <c r="T1085">
        <v>0</v>
      </c>
      <c r="U1085">
        <v>24.2285</v>
      </c>
    </row>
    <row r="1086" spans="1:21" x14ac:dyDescent="0.3">
      <c r="A1086">
        <v>7093</v>
      </c>
      <c r="B1086" t="s">
        <v>2470</v>
      </c>
      <c r="C1086" s="1">
        <v>42013</v>
      </c>
      <c r="D1086" s="1">
        <v>42017</v>
      </c>
      <c r="E1086" t="s">
        <v>22</v>
      </c>
      <c r="F1086" t="s">
        <v>873</v>
      </c>
      <c r="G1086" t="s">
        <v>874</v>
      </c>
      <c r="H1086" t="s">
        <v>25</v>
      </c>
      <c r="I1086" t="s">
        <v>26</v>
      </c>
      <c r="J1086" t="s">
        <v>80</v>
      </c>
      <c r="K1086" t="s">
        <v>81</v>
      </c>
      <c r="L1086">
        <v>42420</v>
      </c>
      <c r="M1086" t="s">
        <v>74</v>
      </c>
      <c r="N1086" t="s">
        <v>2473</v>
      </c>
      <c r="O1086" t="s">
        <v>31</v>
      </c>
      <c r="P1086" t="s">
        <v>56</v>
      </c>
      <c r="Q1086" t="s">
        <v>2474</v>
      </c>
      <c r="R1086">
        <v>42.76</v>
      </c>
      <c r="S1086">
        <v>2</v>
      </c>
      <c r="T1086">
        <v>0</v>
      </c>
      <c r="U1086">
        <v>11.117599999999999</v>
      </c>
    </row>
    <row r="1087" spans="1:21" x14ac:dyDescent="0.3">
      <c r="A1087">
        <v>7092</v>
      </c>
      <c r="B1087" t="s">
        <v>2470</v>
      </c>
      <c r="C1087" s="1">
        <v>42013</v>
      </c>
      <c r="D1087" s="1">
        <v>42017</v>
      </c>
      <c r="E1087" t="s">
        <v>22</v>
      </c>
      <c r="F1087" t="s">
        <v>873</v>
      </c>
      <c r="G1087" t="s">
        <v>874</v>
      </c>
      <c r="H1087" t="s">
        <v>25</v>
      </c>
      <c r="I1087" t="s">
        <v>26</v>
      </c>
      <c r="J1087" t="s">
        <v>80</v>
      </c>
      <c r="K1087" t="s">
        <v>81</v>
      </c>
      <c r="L1087">
        <v>42420</v>
      </c>
      <c r="M1087" t="s">
        <v>74</v>
      </c>
      <c r="N1087" t="s">
        <v>2471</v>
      </c>
      <c r="O1087" t="s">
        <v>31</v>
      </c>
      <c r="P1087" t="s">
        <v>205</v>
      </c>
      <c r="Q1087" t="s">
        <v>2472</v>
      </c>
      <c r="R1087">
        <v>163.44</v>
      </c>
      <c r="S1087">
        <v>3</v>
      </c>
      <c r="T1087">
        <v>0</v>
      </c>
      <c r="U1087">
        <v>45.763200000000012</v>
      </c>
    </row>
    <row r="1088" spans="1:21" x14ac:dyDescent="0.3">
      <c r="A1088">
        <v>7091</v>
      </c>
      <c r="B1088" t="s">
        <v>2470</v>
      </c>
      <c r="C1088" s="1">
        <v>42013</v>
      </c>
      <c r="D1088" s="1">
        <v>42017</v>
      </c>
      <c r="E1088" t="s">
        <v>22</v>
      </c>
      <c r="F1088" t="s">
        <v>873</v>
      </c>
      <c r="G1088" t="s">
        <v>874</v>
      </c>
      <c r="H1088" t="s">
        <v>25</v>
      </c>
      <c r="I1088" t="s">
        <v>26</v>
      </c>
      <c r="J1088" t="s">
        <v>80</v>
      </c>
      <c r="K1088" t="s">
        <v>81</v>
      </c>
      <c r="L1088">
        <v>42420</v>
      </c>
      <c r="M1088" t="s">
        <v>74</v>
      </c>
      <c r="N1088" t="s">
        <v>1245</v>
      </c>
      <c r="O1088" t="s">
        <v>31</v>
      </c>
      <c r="P1088" t="s">
        <v>32</v>
      </c>
      <c r="Q1088" t="s">
        <v>1246</v>
      </c>
      <c r="R1088">
        <v>106.32</v>
      </c>
      <c r="S1088">
        <v>3</v>
      </c>
      <c r="T1088">
        <v>0</v>
      </c>
      <c r="U1088">
        <v>49.970399999999991</v>
      </c>
    </row>
    <row r="1089" spans="1:21" x14ac:dyDescent="0.3">
      <c r="A1089">
        <v>7718</v>
      </c>
      <c r="B1089" t="s">
        <v>2467</v>
      </c>
      <c r="C1089" s="1">
        <v>42010</v>
      </c>
      <c r="D1089" s="1">
        <v>42016</v>
      </c>
      <c r="E1089" t="s">
        <v>22</v>
      </c>
      <c r="F1089" t="s">
        <v>1841</v>
      </c>
      <c r="G1089" t="s">
        <v>1842</v>
      </c>
      <c r="H1089" t="s">
        <v>71</v>
      </c>
      <c r="I1089" t="s">
        <v>26</v>
      </c>
      <c r="J1089" t="s">
        <v>2404</v>
      </c>
      <c r="K1089" t="s">
        <v>663</v>
      </c>
      <c r="L1089">
        <v>80906</v>
      </c>
      <c r="M1089" t="s">
        <v>64</v>
      </c>
      <c r="N1089" t="s">
        <v>1131</v>
      </c>
      <c r="O1089" t="s">
        <v>31</v>
      </c>
      <c r="P1089" t="s">
        <v>47</v>
      </c>
      <c r="Q1089" t="s">
        <v>1132</v>
      </c>
      <c r="R1089">
        <v>1.9380000000000002</v>
      </c>
      <c r="S1089">
        <v>2</v>
      </c>
      <c r="T1089">
        <v>0.7</v>
      </c>
      <c r="U1089">
        <v>-1.3565999999999994</v>
      </c>
    </row>
    <row r="1090" spans="1:21" x14ac:dyDescent="0.3">
      <c r="A1090">
        <v>7717</v>
      </c>
      <c r="B1090" t="s">
        <v>2467</v>
      </c>
      <c r="C1090" s="1">
        <v>42010</v>
      </c>
      <c r="D1090" s="1">
        <v>42016</v>
      </c>
      <c r="E1090" t="s">
        <v>22</v>
      </c>
      <c r="F1090" t="s">
        <v>1841</v>
      </c>
      <c r="G1090" t="s">
        <v>1842</v>
      </c>
      <c r="H1090" t="s">
        <v>71</v>
      </c>
      <c r="I1090" t="s">
        <v>26</v>
      </c>
      <c r="J1090" t="s">
        <v>2404</v>
      </c>
      <c r="K1090" t="s">
        <v>663</v>
      </c>
      <c r="L1090">
        <v>80906</v>
      </c>
      <c r="M1090" t="s">
        <v>64</v>
      </c>
      <c r="N1090" t="s">
        <v>2468</v>
      </c>
      <c r="O1090" t="s">
        <v>31</v>
      </c>
      <c r="P1090" t="s">
        <v>32</v>
      </c>
      <c r="Q1090" t="s">
        <v>2469</v>
      </c>
      <c r="R1090">
        <v>29.600000000000005</v>
      </c>
      <c r="S1090">
        <v>5</v>
      </c>
      <c r="T1090">
        <v>0.2</v>
      </c>
      <c r="U1090">
        <v>9.2499999999999964</v>
      </c>
    </row>
    <row r="1091" spans="1:21" x14ac:dyDescent="0.3">
      <c r="A1091">
        <v>8376</v>
      </c>
      <c r="B1091" t="s">
        <v>2466</v>
      </c>
      <c r="C1091" s="1">
        <v>42009</v>
      </c>
      <c r="D1091" s="1">
        <v>42014</v>
      </c>
      <c r="E1091" t="s">
        <v>22</v>
      </c>
      <c r="F1091" t="s">
        <v>2438</v>
      </c>
      <c r="G1091" t="s">
        <v>2439</v>
      </c>
      <c r="H1091" t="s">
        <v>37</v>
      </c>
      <c r="I1091" t="s">
        <v>26</v>
      </c>
      <c r="J1091" t="s">
        <v>161</v>
      </c>
      <c r="K1091" t="s">
        <v>63</v>
      </c>
      <c r="L1091">
        <v>94110</v>
      </c>
      <c r="M1091" t="s">
        <v>64</v>
      </c>
      <c r="N1091" t="s">
        <v>1238</v>
      </c>
      <c r="O1091" t="s">
        <v>31</v>
      </c>
      <c r="P1091" t="s">
        <v>47</v>
      </c>
      <c r="Q1091" t="s">
        <v>1239</v>
      </c>
      <c r="R1091">
        <v>56.16</v>
      </c>
      <c r="S1091">
        <v>6</v>
      </c>
      <c r="T1091">
        <v>0.2</v>
      </c>
      <c r="U1091">
        <v>17.549999999999994</v>
      </c>
    </row>
    <row r="1092" spans="1:21" x14ac:dyDescent="0.3">
      <c r="A1092">
        <v>8375</v>
      </c>
      <c r="B1092" t="s">
        <v>2466</v>
      </c>
      <c r="C1092" s="1">
        <v>42009</v>
      </c>
      <c r="D1092" s="1">
        <v>42014</v>
      </c>
      <c r="E1092" t="s">
        <v>22</v>
      </c>
      <c r="F1092" t="s">
        <v>2438</v>
      </c>
      <c r="G1092" t="s">
        <v>2439</v>
      </c>
      <c r="H1092" t="s">
        <v>37</v>
      </c>
      <c r="I1092" t="s">
        <v>26</v>
      </c>
      <c r="J1092" t="s">
        <v>161</v>
      </c>
      <c r="K1092" t="s">
        <v>63</v>
      </c>
      <c r="L1092">
        <v>94110</v>
      </c>
      <c r="M1092" t="s">
        <v>64</v>
      </c>
      <c r="N1092" t="s">
        <v>1387</v>
      </c>
      <c r="O1092" t="s">
        <v>31</v>
      </c>
      <c r="P1092" t="s">
        <v>205</v>
      </c>
      <c r="Q1092" t="s">
        <v>1388</v>
      </c>
      <c r="R1092">
        <v>87.36</v>
      </c>
      <c r="S1092">
        <v>6</v>
      </c>
      <c r="T1092">
        <v>0</v>
      </c>
      <c r="U1092">
        <v>23.587200000000003</v>
      </c>
    </row>
    <row r="1093" spans="1:21" x14ac:dyDescent="0.3">
      <c r="A1093">
        <v>7722</v>
      </c>
      <c r="B1093" t="s">
        <v>2465</v>
      </c>
      <c r="C1093" s="1">
        <v>42009</v>
      </c>
      <c r="D1093" s="1">
        <v>42014</v>
      </c>
      <c r="E1093" t="s">
        <v>22</v>
      </c>
      <c r="F1093" t="s">
        <v>1272</v>
      </c>
      <c r="G1093" t="s">
        <v>1273</v>
      </c>
      <c r="H1093" t="s">
        <v>71</v>
      </c>
      <c r="I1093" t="s">
        <v>26</v>
      </c>
      <c r="J1093" t="s">
        <v>331</v>
      </c>
      <c r="K1093" t="s">
        <v>332</v>
      </c>
      <c r="L1093">
        <v>10009</v>
      </c>
      <c r="M1093" t="s">
        <v>54</v>
      </c>
      <c r="N1093" t="s">
        <v>1659</v>
      </c>
      <c r="O1093" t="s">
        <v>31</v>
      </c>
      <c r="P1093" t="s">
        <v>47</v>
      </c>
      <c r="Q1093" t="s">
        <v>1660</v>
      </c>
      <c r="R1093">
        <v>13.168000000000001</v>
      </c>
      <c r="S1093">
        <v>2</v>
      </c>
      <c r="T1093">
        <v>0.2</v>
      </c>
      <c r="U1093">
        <v>4.6088000000000005</v>
      </c>
    </row>
    <row r="1094" spans="1:21" x14ac:dyDescent="0.3">
      <c r="A1094">
        <v>7721</v>
      </c>
      <c r="B1094" t="s">
        <v>2465</v>
      </c>
      <c r="C1094" s="1">
        <v>42009</v>
      </c>
      <c r="D1094" s="1">
        <v>42014</v>
      </c>
      <c r="E1094" t="s">
        <v>22</v>
      </c>
      <c r="F1094" t="s">
        <v>1272</v>
      </c>
      <c r="G1094" t="s">
        <v>1273</v>
      </c>
      <c r="H1094" t="s">
        <v>71</v>
      </c>
      <c r="I1094" t="s">
        <v>26</v>
      </c>
      <c r="J1094" t="s">
        <v>331</v>
      </c>
      <c r="K1094" t="s">
        <v>332</v>
      </c>
      <c r="L1094">
        <v>10009</v>
      </c>
      <c r="M1094" t="s">
        <v>54</v>
      </c>
      <c r="N1094" t="s">
        <v>1414</v>
      </c>
      <c r="O1094" t="s">
        <v>31</v>
      </c>
      <c r="P1094" t="s">
        <v>141</v>
      </c>
      <c r="Q1094" t="s">
        <v>1415</v>
      </c>
      <c r="R1094">
        <v>17.48</v>
      </c>
      <c r="S1094">
        <v>2</v>
      </c>
      <c r="T1094">
        <v>0</v>
      </c>
      <c r="U1094">
        <v>8.2156000000000002</v>
      </c>
    </row>
    <row r="1095" spans="1:21" x14ac:dyDescent="0.3">
      <c r="A1095">
        <v>7720</v>
      </c>
      <c r="B1095" t="s">
        <v>2465</v>
      </c>
      <c r="C1095" s="1">
        <v>42009</v>
      </c>
      <c r="D1095" s="1">
        <v>42014</v>
      </c>
      <c r="E1095" t="s">
        <v>22</v>
      </c>
      <c r="F1095" t="s">
        <v>1272</v>
      </c>
      <c r="G1095" t="s">
        <v>1273</v>
      </c>
      <c r="H1095" t="s">
        <v>71</v>
      </c>
      <c r="I1095" t="s">
        <v>26</v>
      </c>
      <c r="J1095" t="s">
        <v>331</v>
      </c>
      <c r="K1095" t="s">
        <v>332</v>
      </c>
      <c r="L1095">
        <v>10009</v>
      </c>
      <c r="M1095" t="s">
        <v>54</v>
      </c>
      <c r="N1095" t="s">
        <v>1934</v>
      </c>
      <c r="O1095" t="s">
        <v>31</v>
      </c>
      <c r="P1095" t="s">
        <v>56</v>
      </c>
      <c r="Q1095" t="s">
        <v>1935</v>
      </c>
      <c r="R1095">
        <v>59.519999999999996</v>
      </c>
      <c r="S1095">
        <v>3</v>
      </c>
      <c r="T1095">
        <v>0</v>
      </c>
      <c r="U1095">
        <v>15.475200000000001</v>
      </c>
    </row>
    <row r="1096" spans="1:21" x14ac:dyDescent="0.3">
      <c r="A1096">
        <v>5350</v>
      </c>
      <c r="B1096" t="s">
        <v>2459</v>
      </c>
      <c r="C1096" s="1">
        <v>42008</v>
      </c>
      <c r="D1096" s="1">
        <v>42014</v>
      </c>
      <c r="E1096" t="s">
        <v>22</v>
      </c>
      <c r="F1096" t="s">
        <v>136</v>
      </c>
      <c r="G1096" t="s">
        <v>137</v>
      </c>
      <c r="H1096" t="s">
        <v>71</v>
      </c>
      <c r="I1096" t="s">
        <v>26</v>
      </c>
      <c r="J1096" t="s">
        <v>2460</v>
      </c>
      <c r="K1096" t="s">
        <v>753</v>
      </c>
      <c r="L1096">
        <v>55125</v>
      </c>
      <c r="M1096" t="s">
        <v>29</v>
      </c>
      <c r="N1096" t="s">
        <v>1374</v>
      </c>
      <c r="O1096" t="s">
        <v>31</v>
      </c>
      <c r="P1096" t="s">
        <v>32</v>
      </c>
      <c r="Q1096" t="s">
        <v>1375</v>
      </c>
      <c r="R1096">
        <v>39.900000000000006</v>
      </c>
      <c r="S1096">
        <v>5</v>
      </c>
      <c r="T1096">
        <v>0</v>
      </c>
      <c r="U1096">
        <v>19.950000000000003</v>
      </c>
    </row>
    <row r="1097" spans="1:21" x14ac:dyDescent="0.3">
      <c r="A1097">
        <v>5349</v>
      </c>
      <c r="B1097" t="s">
        <v>2459</v>
      </c>
      <c r="C1097" s="1">
        <v>42008</v>
      </c>
      <c r="D1097" s="1">
        <v>42014</v>
      </c>
      <c r="E1097" t="s">
        <v>22</v>
      </c>
      <c r="F1097" t="s">
        <v>136</v>
      </c>
      <c r="G1097" t="s">
        <v>137</v>
      </c>
      <c r="H1097" t="s">
        <v>71</v>
      </c>
      <c r="I1097" t="s">
        <v>26</v>
      </c>
      <c r="J1097" t="s">
        <v>2460</v>
      </c>
      <c r="K1097" t="s">
        <v>753</v>
      </c>
      <c r="L1097">
        <v>55125</v>
      </c>
      <c r="M1097" t="s">
        <v>29</v>
      </c>
      <c r="N1097" t="s">
        <v>212</v>
      </c>
      <c r="O1097" t="s">
        <v>31</v>
      </c>
      <c r="P1097" t="s">
        <v>47</v>
      </c>
      <c r="Q1097" t="s">
        <v>213</v>
      </c>
      <c r="R1097">
        <v>32.339999999999996</v>
      </c>
      <c r="S1097">
        <v>3</v>
      </c>
      <c r="T1097">
        <v>0</v>
      </c>
      <c r="U1097">
        <v>15.523199999999999</v>
      </c>
    </row>
    <row r="1098" spans="1:21" x14ac:dyDescent="0.3">
      <c r="A1098">
        <v>5055</v>
      </c>
      <c r="B1098" t="s">
        <v>2456</v>
      </c>
      <c r="C1098" s="1">
        <v>42007</v>
      </c>
      <c r="D1098" s="1">
        <v>42012</v>
      </c>
      <c r="E1098" t="s">
        <v>59</v>
      </c>
      <c r="F1098" t="s">
        <v>2457</v>
      </c>
      <c r="G1098" t="s">
        <v>2458</v>
      </c>
      <c r="H1098" t="s">
        <v>25</v>
      </c>
      <c r="I1098" t="s">
        <v>26</v>
      </c>
      <c r="J1098" t="s">
        <v>470</v>
      </c>
      <c r="K1098" t="s">
        <v>28</v>
      </c>
      <c r="L1098">
        <v>75217</v>
      </c>
      <c r="M1098" t="s">
        <v>29</v>
      </c>
      <c r="N1098" t="s">
        <v>1333</v>
      </c>
      <c r="O1098" t="s">
        <v>31</v>
      </c>
      <c r="P1098" t="s">
        <v>56</v>
      </c>
      <c r="Q1098" t="s">
        <v>1334</v>
      </c>
      <c r="R1098">
        <v>7.0559999999999992</v>
      </c>
      <c r="S1098">
        <v>3</v>
      </c>
      <c r="T1098">
        <v>0.2</v>
      </c>
      <c r="U1098">
        <v>0.79379999999999962</v>
      </c>
    </row>
    <row r="1099" spans="1:21" x14ac:dyDescent="0.3">
      <c r="A1099">
        <v>3901</v>
      </c>
      <c r="B1099" t="s">
        <v>2454</v>
      </c>
      <c r="C1099" s="1">
        <v>42007</v>
      </c>
      <c r="D1099" s="1">
        <v>42012</v>
      </c>
      <c r="E1099" t="s">
        <v>22</v>
      </c>
      <c r="F1099" t="s">
        <v>2082</v>
      </c>
      <c r="G1099" t="s">
        <v>2083</v>
      </c>
      <c r="H1099" t="s">
        <v>71</v>
      </c>
      <c r="I1099" t="s">
        <v>26</v>
      </c>
      <c r="J1099" t="s">
        <v>2455</v>
      </c>
      <c r="K1099" t="s">
        <v>28</v>
      </c>
      <c r="L1099">
        <v>77520</v>
      </c>
      <c r="M1099" t="s">
        <v>29</v>
      </c>
      <c r="N1099" t="s">
        <v>1705</v>
      </c>
      <c r="O1099" t="s">
        <v>31</v>
      </c>
      <c r="P1099" t="s">
        <v>32</v>
      </c>
      <c r="Q1099" t="s">
        <v>1706</v>
      </c>
      <c r="R1099">
        <v>10.368000000000002</v>
      </c>
      <c r="S1099">
        <v>2</v>
      </c>
      <c r="T1099">
        <v>0.2</v>
      </c>
      <c r="U1099">
        <v>3.6288</v>
      </c>
    </row>
    <row r="1100" spans="1:21" x14ac:dyDescent="0.3">
      <c r="A1100">
        <v>2489</v>
      </c>
      <c r="B1100" t="s">
        <v>2449</v>
      </c>
      <c r="C1100" s="1">
        <v>42006</v>
      </c>
      <c r="D1100" s="1">
        <v>42008</v>
      </c>
      <c r="E1100" t="s">
        <v>59</v>
      </c>
      <c r="F1100" t="s">
        <v>2450</v>
      </c>
      <c r="G1100" t="s">
        <v>2451</v>
      </c>
      <c r="H1100" t="s">
        <v>71</v>
      </c>
      <c r="I1100" t="s">
        <v>26</v>
      </c>
      <c r="J1100" t="s">
        <v>172</v>
      </c>
      <c r="K1100" t="s">
        <v>132</v>
      </c>
      <c r="L1100">
        <v>19711</v>
      </c>
      <c r="M1100" t="s">
        <v>54</v>
      </c>
      <c r="N1100" t="s">
        <v>2452</v>
      </c>
      <c r="O1100" t="s">
        <v>31</v>
      </c>
      <c r="P1100" t="s">
        <v>32</v>
      </c>
      <c r="Q1100" t="s">
        <v>2453</v>
      </c>
      <c r="R1100">
        <v>20.04</v>
      </c>
      <c r="S1100">
        <v>3</v>
      </c>
      <c r="T1100">
        <v>0</v>
      </c>
      <c r="U1100">
        <v>9.6191999999999993</v>
      </c>
    </row>
    <row r="1101" spans="1:21" x14ac:dyDescent="0.3">
      <c r="A1101">
        <v>2488</v>
      </c>
      <c r="B1101" t="s">
        <v>2449</v>
      </c>
      <c r="C1101" s="1">
        <v>42006</v>
      </c>
      <c r="D1101" s="1">
        <v>42008</v>
      </c>
      <c r="E1101" t="s">
        <v>59</v>
      </c>
      <c r="F1101" t="s">
        <v>2450</v>
      </c>
      <c r="G1101" t="s">
        <v>2451</v>
      </c>
      <c r="H1101" t="s">
        <v>71</v>
      </c>
      <c r="I1101" t="s">
        <v>26</v>
      </c>
      <c r="J1101" t="s">
        <v>172</v>
      </c>
      <c r="K1101" t="s">
        <v>132</v>
      </c>
      <c r="L1101">
        <v>19711</v>
      </c>
      <c r="M1101" t="s">
        <v>54</v>
      </c>
      <c r="N1101" t="s">
        <v>1909</v>
      </c>
      <c r="O1101" t="s">
        <v>31</v>
      </c>
      <c r="P1101" t="s">
        <v>56</v>
      </c>
      <c r="Q1101" t="s">
        <v>1910</v>
      </c>
      <c r="R1101">
        <v>9.84</v>
      </c>
      <c r="S1101">
        <v>3</v>
      </c>
      <c r="T1101">
        <v>0</v>
      </c>
      <c r="U1101">
        <v>2.6568000000000005</v>
      </c>
    </row>
    <row r="1102" spans="1:21" x14ac:dyDescent="0.3">
      <c r="A1102">
        <v>2487</v>
      </c>
      <c r="B1102" t="s">
        <v>2449</v>
      </c>
      <c r="C1102" s="1">
        <v>42006</v>
      </c>
      <c r="D1102" s="1">
        <v>42008</v>
      </c>
      <c r="E1102" t="s">
        <v>59</v>
      </c>
      <c r="F1102" t="s">
        <v>2450</v>
      </c>
      <c r="G1102" t="s">
        <v>2451</v>
      </c>
      <c r="H1102" t="s">
        <v>71</v>
      </c>
      <c r="I1102" t="s">
        <v>26</v>
      </c>
      <c r="J1102" t="s">
        <v>172</v>
      </c>
      <c r="K1102" t="s">
        <v>132</v>
      </c>
      <c r="L1102">
        <v>19711</v>
      </c>
      <c r="M1102" t="s">
        <v>54</v>
      </c>
      <c r="N1102" t="s">
        <v>1350</v>
      </c>
      <c r="O1102" t="s">
        <v>31</v>
      </c>
      <c r="P1102" t="s">
        <v>44</v>
      </c>
      <c r="Q1102" t="s">
        <v>1351</v>
      </c>
      <c r="R1102">
        <v>85.52</v>
      </c>
      <c r="S1102">
        <v>2</v>
      </c>
      <c r="T1102">
        <v>0</v>
      </c>
      <c r="U1102">
        <v>22.235199999999999</v>
      </c>
    </row>
    <row r="1103" spans="1:21" x14ac:dyDescent="0.3">
      <c r="A1103">
        <v>213</v>
      </c>
      <c r="B1103" t="s">
        <v>2442</v>
      </c>
      <c r="C1103" s="1">
        <v>42006</v>
      </c>
      <c r="D1103" s="1">
        <v>42013</v>
      </c>
      <c r="E1103" t="s">
        <v>22</v>
      </c>
      <c r="F1103" t="s">
        <v>1275</v>
      </c>
      <c r="G1103" t="s">
        <v>1276</v>
      </c>
      <c r="H1103" t="s">
        <v>71</v>
      </c>
      <c r="I1103" t="s">
        <v>26</v>
      </c>
      <c r="J1103" t="s">
        <v>2132</v>
      </c>
      <c r="K1103" t="s">
        <v>173</v>
      </c>
      <c r="L1103">
        <v>44256</v>
      </c>
      <c r="M1103" t="s">
        <v>54</v>
      </c>
      <c r="N1103" t="s">
        <v>868</v>
      </c>
      <c r="O1103" t="s">
        <v>31</v>
      </c>
      <c r="P1103" t="s">
        <v>41</v>
      </c>
      <c r="Q1103" t="s">
        <v>869</v>
      </c>
      <c r="R1103">
        <v>23.680000000000003</v>
      </c>
      <c r="S1103">
        <v>2</v>
      </c>
      <c r="T1103">
        <v>0.2</v>
      </c>
      <c r="U1103">
        <v>8.879999999999999</v>
      </c>
    </row>
    <row r="1104" spans="1:21" x14ac:dyDescent="0.3">
      <c r="A1104">
        <v>7478</v>
      </c>
      <c r="B1104" t="s">
        <v>77</v>
      </c>
      <c r="C1104" s="1">
        <v>41645</v>
      </c>
      <c r="D1104" s="1">
        <v>41649</v>
      </c>
      <c r="E1104" t="s">
        <v>22</v>
      </c>
      <c r="F1104" t="s">
        <v>78</v>
      </c>
      <c r="G1104" t="s">
        <v>79</v>
      </c>
      <c r="H1104" t="s">
        <v>37</v>
      </c>
      <c r="I1104" t="s">
        <v>26</v>
      </c>
      <c r="J1104" t="s">
        <v>80</v>
      </c>
      <c r="K1104" t="s">
        <v>81</v>
      </c>
      <c r="L1104">
        <v>42420</v>
      </c>
      <c r="M1104" t="s">
        <v>74</v>
      </c>
      <c r="N1104" t="s">
        <v>90</v>
      </c>
      <c r="O1104" t="s">
        <v>91</v>
      </c>
      <c r="P1104" t="s">
        <v>92</v>
      </c>
      <c r="Q1104" t="s">
        <v>93</v>
      </c>
      <c r="R1104">
        <v>391.98</v>
      </c>
      <c r="S1104">
        <v>2</v>
      </c>
      <c r="T1104">
        <v>0</v>
      </c>
      <c r="U1104">
        <v>113.67419999999998</v>
      </c>
    </row>
    <row r="1105" spans="1:21" x14ac:dyDescent="0.3">
      <c r="A1105">
        <v>7479</v>
      </c>
      <c r="B1105" t="s">
        <v>77</v>
      </c>
      <c r="C1105" s="1">
        <v>41645</v>
      </c>
      <c r="D1105" s="1">
        <v>41649</v>
      </c>
      <c r="E1105" t="s">
        <v>22</v>
      </c>
      <c r="F1105" t="s">
        <v>78</v>
      </c>
      <c r="G1105" t="s">
        <v>79</v>
      </c>
      <c r="H1105" t="s">
        <v>37</v>
      </c>
      <c r="I1105" t="s">
        <v>26</v>
      </c>
      <c r="J1105" t="s">
        <v>80</v>
      </c>
      <c r="K1105" t="s">
        <v>81</v>
      </c>
      <c r="L1105">
        <v>42420</v>
      </c>
      <c r="M1105" t="s">
        <v>74</v>
      </c>
      <c r="N1105" t="s">
        <v>94</v>
      </c>
      <c r="O1105" t="s">
        <v>91</v>
      </c>
      <c r="P1105" t="s">
        <v>92</v>
      </c>
      <c r="Q1105" t="s">
        <v>95</v>
      </c>
      <c r="R1105">
        <v>755.96</v>
      </c>
      <c r="S1105">
        <v>4</v>
      </c>
      <c r="T1105">
        <v>0</v>
      </c>
      <c r="U1105">
        <v>204.10919999999999</v>
      </c>
    </row>
    <row r="1106" spans="1:21" x14ac:dyDescent="0.3">
      <c r="A1106">
        <v>594</v>
      </c>
      <c r="B1106" t="s">
        <v>110</v>
      </c>
      <c r="C1106" s="1">
        <v>41648</v>
      </c>
      <c r="D1106" s="1">
        <v>41652</v>
      </c>
      <c r="E1106" t="s">
        <v>22</v>
      </c>
      <c r="F1106" t="s">
        <v>111</v>
      </c>
      <c r="G1106" t="s">
        <v>112</v>
      </c>
      <c r="H1106" t="s">
        <v>25</v>
      </c>
      <c r="I1106" t="s">
        <v>26</v>
      </c>
      <c r="J1106" t="s">
        <v>113</v>
      </c>
      <c r="K1106" t="s">
        <v>28</v>
      </c>
      <c r="L1106">
        <v>78041</v>
      </c>
      <c r="M1106" t="s">
        <v>29</v>
      </c>
      <c r="N1106" t="s">
        <v>116</v>
      </c>
      <c r="O1106" t="s">
        <v>91</v>
      </c>
      <c r="P1106" t="s">
        <v>117</v>
      </c>
      <c r="Q1106" t="s">
        <v>118</v>
      </c>
      <c r="R1106">
        <v>31.200000000000003</v>
      </c>
      <c r="S1106">
        <v>3</v>
      </c>
      <c r="T1106">
        <v>0.2</v>
      </c>
      <c r="U1106">
        <v>9.7499999999999964</v>
      </c>
    </row>
    <row r="1107" spans="1:21" x14ac:dyDescent="0.3">
      <c r="A1107">
        <v>766</v>
      </c>
      <c r="B1107" t="s">
        <v>135</v>
      </c>
      <c r="C1107" s="1">
        <v>41652</v>
      </c>
      <c r="D1107" s="1">
        <v>41654</v>
      </c>
      <c r="E1107" t="s">
        <v>59</v>
      </c>
      <c r="F1107" t="s">
        <v>136</v>
      </c>
      <c r="G1107" t="s">
        <v>137</v>
      </c>
      <c r="H1107" t="s">
        <v>71</v>
      </c>
      <c r="I1107" t="s">
        <v>26</v>
      </c>
      <c r="J1107" t="s">
        <v>138</v>
      </c>
      <c r="K1107" t="s">
        <v>139</v>
      </c>
      <c r="L1107">
        <v>71111</v>
      </c>
      <c r="M1107" t="s">
        <v>74</v>
      </c>
      <c r="N1107" t="s">
        <v>145</v>
      </c>
      <c r="O1107" t="s">
        <v>91</v>
      </c>
      <c r="P1107" t="s">
        <v>117</v>
      </c>
      <c r="Q1107" t="s">
        <v>146</v>
      </c>
      <c r="R1107">
        <v>646.74</v>
      </c>
      <c r="S1107">
        <v>6</v>
      </c>
      <c r="T1107">
        <v>0</v>
      </c>
      <c r="U1107">
        <v>258.69600000000003</v>
      </c>
    </row>
    <row r="1108" spans="1:21" x14ac:dyDescent="0.3">
      <c r="A1108">
        <v>1914</v>
      </c>
      <c r="B1108" t="s">
        <v>183</v>
      </c>
      <c r="C1108" s="1">
        <v>41654</v>
      </c>
      <c r="D1108" s="1">
        <v>41656</v>
      </c>
      <c r="E1108" t="s">
        <v>68</v>
      </c>
      <c r="F1108" t="s">
        <v>184</v>
      </c>
      <c r="G1108" t="s">
        <v>185</v>
      </c>
      <c r="H1108" t="s">
        <v>25</v>
      </c>
      <c r="I1108" t="s">
        <v>26</v>
      </c>
      <c r="J1108" t="s">
        <v>186</v>
      </c>
      <c r="K1108" t="s">
        <v>73</v>
      </c>
      <c r="L1108">
        <v>30076</v>
      </c>
      <c r="M1108" t="s">
        <v>74</v>
      </c>
      <c r="N1108" t="s">
        <v>187</v>
      </c>
      <c r="O1108" t="s">
        <v>91</v>
      </c>
      <c r="P1108" t="s">
        <v>117</v>
      </c>
      <c r="Q1108" t="s">
        <v>188</v>
      </c>
      <c r="R1108">
        <v>149.94999999999999</v>
      </c>
      <c r="S1108">
        <v>5</v>
      </c>
      <c r="T1108">
        <v>0</v>
      </c>
      <c r="U1108">
        <v>65.978000000000009</v>
      </c>
    </row>
    <row r="1109" spans="1:21" x14ac:dyDescent="0.3">
      <c r="A1109">
        <v>972</v>
      </c>
      <c r="B1109" t="s">
        <v>189</v>
      </c>
      <c r="C1109" s="1">
        <v>41655</v>
      </c>
      <c r="D1109" s="1">
        <v>41657</v>
      </c>
      <c r="E1109" t="s">
        <v>59</v>
      </c>
      <c r="F1109" t="s">
        <v>190</v>
      </c>
      <c r="G1109" t="s">
        <v>191</v>
      </c>
      <c r="H1109" t="s">
        <v>25</v>
      </c>
      <c r="I1109" t="s">
        <v>26</v>
      </c>
      <c r="J1109" t="s">
        <v>52</v>
      </c>
      <c r="K1109" t="s">
        <v>53</v>
      </c>
      <c r="L1109">
        <v>19134</v>
      </c>
      <c r="M1109" t="s">
        <v>54</v>
      </c>
      <c r="N1109" t="s">
        <v>194</v>
      </c>
      <c r="O1109" t="s">
        <v>91</v>
      </c>
      <c r="P1109" t="s">
        <v>92</v>
      </c>
      <c r="Q1109" t="s">
        <v>195</v>
      </c>
      <c r="R1109">
        <v>124.19999999999999</v>
      </c>
      <c r="S1109">
        <v>3</v>
      </c>
      <c r="T1109">
        <v>0.4</v>
      </c>
      <c r="U1109">
        <v>-31.050000000000011</v>
      </c>
    </row>
    <row r="1110" spans="1:21" x14ac:dyDescent="0.3">
      <c r="A1110">
        <v>1122</v>
      </c>
      <c r="B1110" t="s">
        <v>220</v>
      </c>
      <c r="C1110" s="1">
        <v>41659</v>
      </c>
      <c r="D1110" s="1">
        <v>41665</v>
      </c>
      <c r="E1110" t="s">
        <v>22</v>
      </c>
      <c r="F1110" t="s">
        <v>221</v>
      </c>
      <c r="G1110" t="s">
        <v>222</v>
      </c>
      <c r="H1110" t="s">
        <v>25</v>
      </c>
      <c r="I1110" t="s">
        <v>26</v>
      </c>
      <c r="J1110" t="s">
        <v>223</v>
      </c>
      <c r="K1110" t="s">
        <v>224</v>
      </c>
      <c r="L1110">
        <v>72401</v>
      </c>
      <c r="M1110" t="s">
        <v>74</v>
      </c>
      <c r="N1110" t="s">
        <v>225</v>
      </c>
      <c r="O1110" t="s">
        <v>91</v>
      </c>
      <c r="P1110" t="s">
        <v>92</v>
      </c>
      <c r="Q1110" t="s">
        <v>226</v>
      </c>
      <c r="R1110">
        <v>699.93</v>
      </c>
      <c r="S1110">
        <v>7</v>
      </c>
      <c r="T1110">
        <v>0</v>
      </c>
      <c r="U1110">
        <v>181.98179999999999</v>
      </c>
    </row>
    <row r="1111" spans="1:21" x14ac:dyDescent="0.3">
      <c r="A1111">
        <v>2583</v>
      </c>
      <c r="B1111" t="s">
        <v>290</v>
      </c>
      <c r="C1111" s="1">
        <v>41665</v>
      </c>
      <c r="D1111" s="1">
        <v>41670</v>
      </c>
      <c r="E1111" t="s">
        <v>22</v>
      </c>
      <c r="F1111" t="s">
        <v>291</v>
      </c>
      <c r="G1111" t="s">
        <v>292</v>
      </c>
      <c r="H1111" t="s">
        <v>37</v>
      </c>
      <c r="I1111" t="s">
        <v>26</v>
      </c>
      <c r="J1111" t="s">
        <v>293</v>
      </c>
      <c r="K1111" t="s">
        <v>123</v>
      </c>
      <c r="L1111">
        <v>22304</v>
      </c>
      <c r="M1111" t="s">
        <v>74</v>
      </c>
      <c r="N1111" t="s">
        <v>302</v>
      </c>
      <c r="O1111" t="s">
        <v>91</v>
      </c>
      <c r="P1111" t="s">
        <v>92</v>
      </c>
      <c r="Q1111" t="s">
        <v>303</v>
      </c>
      <c r="R1111">
        <v>155.35</v>
      </c>
      <c r="S1111">
        <v>13</v>
      </c>
      <c r="T1111">
        <v>0</v>
      </c>
      <c r="U1111">
        <v>0</v>
      </c>
    </row>
    <row r="1112" spans="1:21" x14ac:dyDescent="0.3">
      <c r="A1112">
        <v>2585</v>
      </c>
      <c r="B1112" t="s">
        <v>290</v>
      </c>
      <c r="C1112" s="1">
        <v>41665</v>
      </c>
      <c r="D1112" s="1">
        <v>41670</v>
      </c>
      <c r="E1112" t="s">
        <v>22</v>
      </c>
      <c r="F1112" t="s">
        <v>291</v>
      </c>
      <c r="G1112" t="s">
        <v>292</v>
      </c>
      <c r="H1112" t="s">
        <v>37</v>
      </c>
      <c r="I1112" t="s">
        <v>26</v>
      </c>
      <c r="J1112" t="s">
        <v>293</v>
      </c>
      <c r="K1112" t="s">
        <v>123</v>
      </c>
      <c r="L1112">
        <v>22304</v>
      </c>
      <c r="M1112" t="s">
        <v>74</v>
      </c>
      <c r="N1112" t="s">
        <v>306</v>
      </c>
      <c r="O1112" t="s">
        <v>91</v>
      </c>
      <c r="P1112" t="s">
        <v>92</v>
      </c>
      <c r="Q1112" t="s">
        <v>307</v>
      </c>
      <c r="R1112">
        <v>187.98</v>
      </c>
      <c r="S1112">
        <v>2</v>
      </c>
      <c r="T1112">
        <v>0</v>
      </c>
      <c r="U1112">
        <v>52.634399999999999</v>
      </c>
    </row>
    <row r="1113" spans="1:21" x14ac:dyDescent="0.3">
      <c r="A1113">
        <v>541</v>
      </c>
      <c r="B1113" t="s">
        <v>349</v>
      </c>
      <c r="C1113" s="1">
        <v>41671</v>
      </c>
      <c r="D1113" s="1">
        <v>41673</v>
      </c>
      <c r="E1113" t="s">
        <v>68</v>
      </c>
      <c r="F1113" t="s">
        <v>350</v>
      </c>
      <c r="G1113" t="s">
        <v>351</v>
      </c>
      <c r="H1113" t="s">
        <v>25</v>
      </c>
      <c r="I1113" t="s">
        <v>26</v>
      </c>
      <c r="J1113" t="s">
        <v>352</v>
      </c>
      <c r="K1113" t="s">
        <v>353</v>
      </c>
      <c r="L1113">
        <v>54302</v>
      </c>
      <c r="M1113" t="s">
        <v>29</v>
      </c>
      <c r="N1113" t="s">
        <v>354</v>
      </c>
      <c r="O1113" t="s">
        <v>91</v>
      </c>
      <c r="P1113" t="s">
        <v>117</v>
      </c>
      <c r="Q1113" t="s">
        <v>355</v>
      </c>
      <c r="R1113">
        <v>468.90000000000003</v>
      </c>
      <c r="S1113">
        <v>6</v>
      </c>
      <c r="T1113">
        <v>0</v>
      </c>
      <c r="U1113">
        <v>206.31600000000006</v>
      </c>
    </row>
    <row r="1114" spans="1:21" x14ac:dyDescent="0.3">
      <c r="A1114">
        <v>9139</v>
      </c>
      <c r="B1114" t="s">
        <v>361</v>
      </c>
      <c r="C1114" s="1">
        <v>41672</v>
      </c>
      <c r="D1114" s="1">
        <v>41679</v>
      </c>
      <c r="E1114" t="s">
        <v>22</v>
      </c>
      <c r="F1114" t="s">
        <v>362</v>
      </c>
      <c r="G1114" t="s">
        <v>363</v>
      </c>
      <c r="H1114" t="s">
        <v>25</v>
      </c>
      <c r="I1114" t="s">
        <v>26</v>
      </c>
      <c r="J1114" t="s">
        <v>364</v>
      </c>
      <c r="K1114" t="s">
        <v>273</v>
      </c>
      <c r="L1114">
        <v>33710</v>
      </c>
      <c r="M1114" t="s">
        <v>74</v>
      </c>
      <c r="N1114" t="s">
        <v>367</v>
      </c>
      <c r="O1114" t="s">
        <v>91</v>
      </c>
      <c r="P1114" t="s">
        <v>92</v>
      </c>
      <c r="Q1114" t="s">
        <v>368</v>
      </c>
      <c r="R1114">
        <v>180.96</v>
      </c>
      <c r="S1114">
        <v>5</v>
      </c>
      <c r="T1114">
        <v>0.2</v>
      </c>
      <c r="U1114">
        <v>13.571999999999996</v>
      </c>
    </row>
    <row r="1115" spans="1:21" x14ac:dyDescent="0.3">
      <c r="A1115">
        <v>1999</v>
      </c>
      <c r="B1115" t="s">
        <v>387</v>
      </c>
      <c r="C1115" s="1">
        <v>41676</v>
      </c>
      <c r="D1115" s="1">
        <v>41679</v>
      </c>
      <c r="E1115" t="s">
        <v>68</v>
      </c>
      <c r="F1115" t="s">
        <v>388</v>
      </c>
      <c r="G1115" t="s">
        <v>389</v>
      </c>
      <c r="H1115" t="s">
        <v>71</v>
      </c>
      <c r="I1115" t="s">
        <v>26</v>
      </c>
      <c r="J1115" t="s">
        <v>390</v>
      </c>
      <c r="K1115" t="s">
        <v>123</v>
      </c>
      <c r="L1115">
        <v>23320</v>
      </c>
      <c r="M1115" t="s">
        <v>74</v>
      </c>
      <c r="N1115" t="s">
        <v>393</v>
      </c>
      <c r="O1115" t="s">
        <v>91</v>
      </c>
      <c r="P1115" t="s">
        <v>92</v>
      </c>
      <c r="Q1115" t="s">
        <v>394</v>
      </c>
      <c r="R1115">
        <v>161.61000000000001</v>
      </c>
      <c r="S1115">
        <v>1</v>
      </c>
      <c r="T1115">
        <v>0</v>
      </c>
      <c r="U1115">
        <v>42.018600000000006</v>
      </c>
    </row>
    <row r="1116" spans="1:21" x14ac:dyDescent="0.3">
      <c r="A1116">
        <v>2000</v>
      </c>
      <c r="B1116" t="s">
        <v>387</v>
      </c>
      <c r="C1116" s="1">
        <v>41676</v>
      </c>
      <c r="D1116" s="1">
        <v>41679</v>
      </c>
      <c r="E1116" t="s">
        <v>68</v>
      </c>
      <c r="F1116" t="s">
        <v>388</v>
      </c>
      <c r="G1116" t="s">
        <v>389</v>
      </c>
      <c r="H1116" t="s">
        <v>71</v>
      </c>
      <c r="I1116" t="s">
        <v>26</v>
      </c>
      <c r="J1116" t="s">
        <v>390</v>
      </c>
      <c r="K1116" t="s">
        <v>123</v>
      </c>
      <c r="L1116">
        <v>23320</v>
      </c>
      <c r="M1116" t="s">
        <v>74</v>
      </c>
      <c r="N1116" t="s">
        <v>395</v>
      </c>
      <c r="O1116" t="s">
        <v>91</v>
      </c>
      <c r="P1116" t="s">
        <v>92</v>
      </c>
      <c r="Q1116" t="s">
        <v>396</v>
      </c>
      <c r="R1116">
        <v>144.94999999999999</v>
      </c>
      <c r="S1116">
        <v>5</v>
      </c>
      <c r="T1116">
        <v>0</v>
      </c>
      <c r="U1116">
        <v>42.035499999999985</v>
      </c>
    </row>
    <row r="1117" spans="1:21" x14ac:dyDescent="0.3">
      <c r="A1117">
        <v>850</v>
      </c>
      <c r="B1117" t="s">
        <v>401</v>
      </c>
      <c r="C1117" s="1">
        <v>41677</v>
      </c>
      <c r="D1117" s="1">
        <v>41682</v>
      </c>
      <c r="E1117" t="s">
        <v>22</v>
      </c>
      <c r="F1117" t="s">
        <v>402</v>
      </c>
      <c r="G1117" t="s">
        <v>403</v>
      </c>
      <c r="H1117" t="s">
        <v>71</v>
      </c>
      <c r="I1117" t="s">
        <v>26</v>
      </c>
      <c r="J1117" t="s">
        <v>404</v>
      </c>
      <c r="K1117" t="s">
        <v>405</v>
      </c>
      <c r="L1117">
        <v>7036</v>
      </c>
      <c r="M1117" t="s">
        <v>54</v>
      </c>
      <c r="N1117" t="s">
        <v>406</v>
      </c>
      <c r="O1117" t="s">
        <v>91</v>
      </c>
      <c r="P1117" t="s">
        <v>117</v>
      </c>
      <c r="Q1117" t="s">
        <v>407</v>
      </c>
      <c r="R1117">
        <v>115.36</v>
      </c>
      <c r="S1117">
        <v>7</v>
      </c>
      <c r="T1117">
        <v>0</v>
      </c>
      <c r="U1117">
        <v>49.604800000000012</v>
      </c>
    </row>
    <row r="1118" spans="1:21" x14ac:dyDescent="0.3">
      <c r="A1118">
        <v>5631</v>
      </c>
      <c r="B1118" t="s">
        <v>417</v>
      </c>
      <c r="C1118" s="1">
        <v>41681</v>
      </c>
      <c r="D1118" s="1">
        <v>41685</v>
      </c>
      <c r="E1118" t="s">
        <v>22</v>
      </c>
      <c r="F1118" t="s">
        <v>418</v>
      </c>
      <c r="G1118" t="s">
        <v>419</v>
      </c>
      <c r="H1118" t="s">
        <v>25</v>
      </c>
      <c r="I1118" t="s">
        <v>26</v>
      </c>
      <c r="J1118" t="s">
        <v>390</v>
      </c>
      <c r="K1118" t="s">
        <v>123</v>
      </c>
      <c r="L1118">
        <v>23320</v>
      </c>
      <c r="M1118" t="s">
        <v>74</v>
      </c>
      <c r="N1118" t="s">
        <v>354</v>
      </c>
      <c r="O1118" t="s">
        <v>91</v>
      </c>
      <c r="P1118" t="s">
        <v>117</v>
      </c>
      <c r="Q1118" t="s">
        <v>355</v>
      </c>
      <c r="R1118">
        <v>234.45000000000002</v>
      </c>
      <c r="S1118">
        <v>3</v>
      </c>
      <c r="T1118">
        <v>0</v>
      </c>
      <c r="U1118">
        <v>103.15800000000003</v>
      </c>
    </row>
    <row r="1119" spans="1:21" x14ac:dyDescent="0.3">
      <c r="A1119">
        <v>9762</v>
      </c>
      <c r="B1119" t="s">
        <v>452</v>
      </c>
      <c r="C1119" s="1">
        <v>41684</v>
      </c>
      <c r="D1119" s="1">
        <v>41688</v>
      </c>
      <c r="E1119" t="s">
        <v>22</v>
      </c>
      <c r="F1119" t="s">
        <v>453</v>
      </c>
      <c r="G1119" t="s">
        <v>454</v>
      </c>
      <c r="H1119" t="s">
        <v>71</v>
      </c>
      <c r="I1119" t="s">
        <v>26</v>
      </c>
      <c r="J1119" t="s">
        <v>370</v>
      </c>
      <c r="K1119" t="s">
        <v>371</v>
      </c>
      <c r="L1119">
        <v>98103</v>
      </c>
      <c r="M1119" t="s">
        <v>64</v>
      </c>
      <c r="N1119" t="s">
        <v>455</v>
      </c>
      <c r="O1119" t="s">
        <v>91</v>
      </c>
      <c r="P1119" t="s">
        <v>117</v>
      </c>
      <c r="Q1119" t="s">
        <v>456</v>
      </c>
      <c r="R1119">
        <v>239.96999999999997</v>
      </c>
      <c r="S1119">
        <v>3</v>
      </c>
      <c r="T1119">
        <v>0</v>
      </c>
      <c r="U1119">
        <v>86.389199999999988</v>
      </c>
    </row>
    <row r="1120" spans="1:21" x14ac:dyDescent="0.3">
      <c r="A1120">
        <v>4521</v>
      </c>
      <c r="B1120" t="s">
        <v>492</v>
      </c>
      <c r="C1120" s="1">
        <v>41690</v>
      </c>
      <c r="D1120" s="1">
        <v>41696</v>
      </c>
      <c r="E1120" t="s">
        <v>22</v>
      </c>
      <c r="F1120" t="s">
        <v>493</v>
      </c>
      <c r="G1120" t="s">
        <v>494</v>
      </c>
      <c r="H1120" t="s">
        <v>71</v>
      </c>
      <c r="I1120" t="s">
        <v>26</v>
      </c>
      <c r="J1120" t="s">
        <v>495</v>
      </c>
      <c r="K1120" t="s">
        <v>287</v>
      </c>
      <c r="L1120">
        <v>47374</v>
      </c>
      <c r="M1120" t="s">
        <v>29</v>
      </c>
      <c r="N1120" t="s">
        <v>496</v>
      </c>
      <c r="O1120" t="s">
        <v>91</v>
      </c>
      <c r="P1120" t="s">
        <v>117</v>
      </c>
      <c r="Q1120" t="s">
        <v>497</v>
      </c>
      <c r="R1120">
        <v>62.31</v>
      </c>
      <c r="S1120">
        <v>3</v>
      </c>
      <c r="T1120">
        <v>0</v>
      </c>
      <c r="U1120">
        <v>22.4316</v>
      </c>
    </row>
    <row r="1121" spans="1:21" x14ac:dyDescent="0.3">
      <c r="A1121">
        <v>5714</v>
      </c>
      <c r="B1121" t="s">
        <v>538</v>
      </c>
      <c r="C1121" s="1">
        <v>41699</v>
      </c>
      <c r="D1121" s="1">
        <v>41703</v>
      </c>
      <c r="E1121" t="s">
        <v>22</v>
      </c>
      <c r="F1121" t="s">
        <v>539</v>
      </c>
      <c r="G1121" t="s">
        <v>540</v>
      </c>
      <c r="H1121" t="s">
        <v>37</v>
      </c>
      <c r="I1121" t="s">
        <v>26</v>
      </c>
      <c r="J1121" t="s">
        <v>331</v>
      </c>
      <c r="K1121" t="s">
        <v>332</v>
      </c>
      <c r="L1121">
        <v>10035</v>
      </c>
      <c r="M1121" t="s">
        <v>54</v>
      </c>
      <c r="N1121" t="s">
        <v>541</v>
      </c>
      <c r="O1121" t="s">
        <v>91</v>
      </c>
      <c r="P1121" t="s">
        <v>92</v>
      </c>
      <c r="Q1121" t="s">
        <v>542</v>
      </c>
      <c r="R1121">
        <v>5.9399999999999995</v>
      </c>
      <c r="S1121">
        <v>3</v>
      </c>
      <c r="T1121">
        <v>0</v>
      </c>
      <c r="U1121">
        <v>1.6037999999999999</v>
      </c>
    </row>
    <row r="1122" spans="1:21" x14ac:dyDescent="0.3">
      <c r="A1122">
        <v>9947</v>
      </c>
      <c r="B1122" t="s">
        <v>570</v>
      </c>
      <c r="C1122" s="1">
        <v>41700</v>
      </c>
      <c r="D1122" s="1">
        <v>41704</v>
      </c>
      <c r="E1122" t="s">
        <v>22</v>
      </c>
      <c r="F1122" t="s">
        <v>571</v>
      </c>
      <c r="G1122" t="s">
        <v>572</v>
      </c>
      <c r="H1122" t="s">
        <v>71</v>
      </c>
      <c r="I1122" t="s">
        <v>26</v>
      </c>
      <c r="J1122" t="s">
        <v>52</v>
      </c>
      <c r="K1122" t="s">
        <v>53</v>
      </c>
      <c r="L1122">
        <v>19120</v>
      </c>
      <c r="M1122" t="s">
        <v>54</v>
      </c>
      <c r="N1122" t="s">
        <v>575</v>
      </c>
      <c r="O1122" t="s">
        <v>91</v>
      </c>
      <c r="P1122" t="s">
        <v>117</v>
      </c>
      <c r="Q1122" t="s">
        <v>576</v>
      </c>
      <c r="R1122">
        <v>151.20000000000002</v>
      </c>
      <c r="S1122">
        <v>3</v>
      </c>
      <c r="T1122">
        <v>0.2</v>
      </c>
      <c r="U1122">
        <v>32.130000000000003</v>
      </c>
    </row>
    <row r="1123" spans="1:21" x14ac:dyDescent="0.3">
      <c r="A1123">
        <v>1163</v>
      </c>
      <c r="B1123" t="s">
        <v>582</v>
      </c>
      <c r="C1123" s="1">
        <v>41701</v>
      </c>
      <c r="D1123" s="1">
        <v>41706</v>
      </c>
      <c r="E1123" t="s">
        <v>22</v>
      </c>
      <c r="F1123" t="s">
        <v>583</v>
      </c>
      <c r="G1123" t="s">
        <v>584</v>
      </c>
      <c r="H1123" t="s">
        <v>37</v>
      </c>
      <c r="I1123" t="s">
        <v>26</v>
      </c>
      <c r="J1123" t="s">
        <v>331</v>
      </c>
      <c r="K1123" t="s">
        <v>332</v>
      </c>
      <c r="L1123">
        <v>10035</v>
      </c>
      <c r="M1123" t="s">
        <v>54</v>
      </c>
      <c r="N1123" t="s">
        <v>585</v>
      </c>
      <c r="O1123" t="s">
        <v>91</v>
      </c>
      <c r="P1123" t="s">
        <v>92</v>
      </c>
      <c r="Q1123" t="s">
        <v>586</v>
      </c>
      <c r="R1123">
        <v>9.99</v>
      </c>
      <c r="S1123">
        <v>1</v>
      </c>
      <c r="T1123">
        <v>0</v>
      </c>
      <c r="U1123">
        <v>4.5953999999999997</v>
      </c>
    </row>
    <row r="1124" spans="1:21" x14ac:dyDescent="0.3">
      <c r="A1124">
        <v>8498</v>
      </c>
      <c r="B1124" t="s">
        <v>615</v>
      </c>
      <c r="C1124" s="1">
        <v>41703</v>
      </c>
      <c r="D1124" s="1">
        <v>41706</v>
      </c>
      <c r="E1124" t="s">
        <v>59</v>
      </c>
      <c r="F1124" t="s">
        <v>616</v>
      </c>
      <c r="G1124" t="s">
        <v>617</v>
      </c>
      <c r="H1124" t="s">
        <v>25</v>
      </c>
      <c r="I1124" t="s">
        <v>26</v>
      </c>
      <c r="J1124" t="s">
        <v>618</v>
      </c>
      <c r="K1124" t="s">
        <v>332</v>
      </c>
      <c r="L1124">
        <v>10701</v>
      </c>
      <c r="M1124" t="s">
        <v>54</v>
      </c>
      <c r="N1124" t="s">
        <v>621</v>
      </c>
      <c r="O1124" t="s">
        <v>91</v>
      </c>
      <c r="P1124" t="s">
        <v>117</v>
      </c>
      <c r="Q1124" t="s">
        <v>622</v>
      </c>
      <c r="R1124">
        <v>479.97</v>
      </c>
      <c r="S1124">
        <v>3</v>
      </c>
      <c r="T1124">
        <v>0</v>
      </c>
      <c r="U1124">
        <v>177.58890000000002</v>
      </c>
    </row>
    <row r="1125" spans="1:21" x14ac:dyDescent="0.3">
      <c r="A1125">
        <v>7016</v>
      </c>
      <c r="B1125" t="s">
        <v>678</v>
      </c>
      <c r="C1125" s="1">
        <v>41709</v>
      </c>
      <c r="D1125" s="1">
        <v>41711</v>
      </c>
      <c r="E1125" t="s">
        <v>59</v>
      </c>
      <c r="F1125" t="s">
        <v>679</v>
      </c>
      <c r="G1125" t="s">
        <v>680</v>
      </c>
      <c r="H1125" t="s">
        <v>71</v>
      </c>
      <c r="I1125" t="s">
        <v>26</v>
      </c>
      <c r="J1125" t="s">
        <v>495</v>
      </c>
      <c r="K1125" t="s">
        <v>81</v>
      </c>
      <c r="L1125">
        <v>40475</v>
      </c>
      <c r="M1125" t="s">
        <v>74</v>
      </c>
      <c r="N1125" t="s">
        <v>406</v>
      </c>
      <c r="O1125" t="s">
        <v>91</v>
      </c>
      <c r="P1125" t="s">
        <v>117</v>
      </c>
      <c r="Q1125" t="s">
        <v>407</v>
      </c>
      <c r="R1125">
        <v>32.96</v>
      </c>
      <c r="S1125">
        <v>2</v>
      </c>
      <c r="T1125">
        <v>0</v>
      </c>
      <c r="U1125">
        <v>14.172800000000002</v>
      </c>
    </row>
    <row r="1126" spans="1:21" x14ac:dyDescent="0.3">
      <c r="A1126">
        <v>7017</v>
      </c>
      <c r="B1126" t="s">
        <v>678</v>
      </c>
      <c r="C1126" s="1">
        <v>41709</v>
      </c>
      <c r="D1126" s="1">
        <v>41711</v>
      </c>
      <c r="E1126" t="s">
        <v>59</v>
      </c>
      <c r="F1126" t="s">
        <v>679</v>
      </c>
      <c r="G1126" t="s">
        <v>680</v>
      </c>
      <c r="H1126" t="s">
        <v>71</v>
      </c>
      <c r="I1126" t="s">
        <v>26</v>
      </c>
      <c r="J1126" t="s">
        <v>495</v>
      </c>
      <c r="K1126" t="s">
        <v>81</v>
      </c>
      <c r="L1126">
        <v>40475</v>
      </c>
      <c r="M1126" t="s">
        <v>74</v>
      </c>
      <c r="N1126" t="s">
        <v>683</v>
      </c>
      <c r="O1126" t="s">
        <v>91</v>
      </c>
      <c r="P1126" t="s">
        <v>92</v>
      </c>
      <c r="Q1126" t="s">
        <v>684</v>
      </c>
      <c r="R1126">
        <v>587.97</v>
      </c>
      <c r="S1126">
        <v>3</v>
      </c>
      <c r="T1126">
        <v>0</v>
      </c>
      <c r="U1126">
        <v>164.63160000000005</v>
      </c>
    </row>
    <row r="1127" spans="1:21" x14ac:dyDescent="0.3">
      <c r="A1127">
        <v>4679</v>
      </c>
      <c r="B1127" t="s">
        <v>704</v>
      </c>
      <c r="C1127" s="1">
        <v>41712</v>
      </c>
      <c r="D1127" s="1">
        <v>41717</v>
      </c>
      <c r="E1127" t="s">
        <v>22</v>
      </c>
      <c r="F1127" t="s">
        <v>705</v>
      </c>
      <c r="G1127" t="s">
        <v>706</v>
      </c>
      <c r="H1127" t="s">
        <v>25</v>
      </c>
      <c r="I1127" t="s">
        <v>26</v>
      </c>
      <c r="J1127" t="s">
        <v>707</v>
      </c>
      <c r="K1127" t="s">
        <v>708</v>
      </c>
      <c r="L1127">
        <v>84321</v>
      </c>
      <c r="M1127" t="s">
        <v>64</v>
      </c>
      <c r="N1127" t="s">
        <v>711</v>
      </c>
      <c r="O1127" t="s">
        <v>91</v>
      </c>
      <c r="P1127" t="s">
        <v>117</v>
      </c>
      <c r="Q1127" t="s">
        <v>712</v>
      </c>
      <c r="R1127">
        <v>82.800000000000011</v>
      </c>
      <c r="S1127">
        <v>12</v>
      </c>
      <c r="T1127">
        <v>0</v>
      </c>
      <c r="U1127">
        <v>6.6239999999999952</v>
      </c>
    </row>
    <row r="1128" spans="1:21" x14ac:dyDescent="0.3">
      <c r="A1128">
        <v>9406</v>
      </c>
      <c r="B1128" t="s">
        <v>717</v>
      </c>
      <c r="C1128" s="1">
        <v>41712</v>
      </c>
      <c r="D1128" s="1">
        <v>41715</v>
      </c>
      <c r="E1128" t="s">
        <v>68</v>
      </c>
      <c r="F1128" t="s">
        <v>718</v>
      </c>
      <c r="G1128" t="s">
        <v>719</v>
      </c>
      <c r="H1128" t="s">
        <v>37</v>
      </c>
      <c r="I1128" t="s">
        <v>26</v>
      </c>
      <c r="J1128" t="s">
        <v>476</v>
      </c>
      <c r="K1128" t="s">
        <v>39</v>
      </c>
      <c r="L1128">
        <v>60653</v>
      </c>
      <c r="M1128" t="s">
        <v>29</v>
      </c>
      <c r="N1128" t="s">
        <v>720</v>
      </c>
      <c r="O1128" t="s">
        <v>91</v>
      </c>
      <c r="P1128" t="s">
        <v>721</v>
      </c>
      <c r="Q1128" t="s">
        <v>722</v>
      </c>
      <c r="R1128">
        <v>574.91</v>
      </c>
      <c r="S1128">
        <v>2</v>
      </c>
      <c r="T1128">
        <v>0.3</v>
      </c>
      <c r="U1128">
        <v>156.04699999999997</v>
      </c>
    </row>
    <row r="1129" spans="1:21" x14ac:dyDescent="0.3">
      <c r="A1129">
        <v>3453</v>
      </c>
      <c r="B1129" t="s">
        <v>745</v>
      </c>
      <c r="C1129" s="1">
        <v>41714</v>
      </c>
      <c r="D1129" s="1">
        <v>41719</v>
      </c>
      <c r="E1129" t="s">
        <v>59</v>
      </c>
      <c r="F1129" t="s">
        <v>566</v>
      </c>
      <c r="G1129" t="s">
        <v>567</v>
      </c>
      <c r="H1129" t="s">
        <v>37</v>
      </c>
      <c r="I1129" t="s">
        <v>26</v>
      </c>
      <c r="J1129" t="s">
        <v>746</v>
      </c>
      <c r="K1129" t="s">
        <v>581</v>
      </c>
      <c r="L1129">
        <v>27604</v>
      </c>
      <c r="M1129" t="s">
        <v>74</v>
      </c>
      <c r="N1129" t="s">
        <v>747</v>
      </c>
      <c r="O1129" t="s">
        <v>91</v>
      </c>
      <c r="P1129" t="s">
        <v>92</v>
      </c>
      <c r="Q1129" t="s">
        <v>748</v>
      </c>
      <c r="R1129">
        <v>471.92</v>
      </c>
      <c r="S1129">
        <v>2</v>
      </c>
      <c r="T1129">
        <v>0.2</v>
      </c>
      <c r="U1129">
        <v>29.495000000000019</v>
      </c>
    </row>
    <row r="1130" spans="1:21" x14ac:dyDescent="0.3">
      <c r="A1130">
        <v>2697</v>
      </c>
      <c r="B1130" t="s">
        <v>798</v>
      </c>
      <c r="C1130" s="1">
        <v>41716</v>
      </c>
      <c r="D1130" s="1">
        <v>41721</v>
      </c>
      <c r="E1130" t="s">
        <v>22</v>
      </c>
      <c r="F1130" t="s">
        <v>799</v>
      </c>
      <c r="G1130" t="s">
        <v>800</v>
      </c>
      <c r="H1130" t="s">
        <v>37</v>
      </c>
      <c r="I1130" t="s">
        <v>26</v>
      </c>
      <c r="J1130" t="s">
        <v>728</v>
      </c>
      <c r="K1130" t="s">
        <v>273</v>
      </c>
      <c r="L1130">
        <v>32216</v>
      </c>
      <c r="M1130" t="s">
        <v>74</v>
      </c>
      <c r="N1130" t="s">
        <v>720</v>
      </c>
      <c r="O1130" t="s">
        <v>91</v>
      </c>
      <c r="P1130" t="s">
        <v>721</v>
      </c>
      <c r="Q1130" t="s">
        <v>722</v>
      </c>
      <c r="R1130">
        <v>821.3</v>
      </c>
      <c r="S1130">
        <v>4</v>
      </c>
      <c r="T1130">
        <v>0.5</v>
      </c>
      <c r="U1130">
        <v>-16.426000000000045</v>
      </c>
    </row>
    <row r="1131" spans="1:21" x14ac:dyDescent="0.3">
      <c r="A1131">
        <v>2698</v>
      </c>
      <c r="B1131" t="s">
        <v>798</v>
      </c>
      <c r="C1131" s="1">
        <v>41716</v>
      </c>
      <c r="D1131" s="1">
        <v>41721</v>
      </c>
      <c r="E1131" t="s">
        <v>22</v>
      </c>
      <c r="F1131" t="s">
        <v>799</v>
      </c>
      <c r="G1131" t="s">
        <v>800</v>
      </c>
      <c r="H1131" t="s">
        <v>37</v>
      </c>
      <c r="I1131" t="s">
        <v>26</v>
      </c>
      <c r="J1131" t="s">
        <v>728</v>
      </c>
      <c r="K1131" t="s">
        <v>273</v>
      </c>
      <c r="L1131">
        <v>32216</v>
      </c>
      <c r="M1131" t="s">
        <v>74</v>
      </c>
      <c r="N1131" t="s">
        <v>801</v>
      </c>
      <c r="O1131" t="s">
        <v>91</v>
      </c>
      <c r="P1131" t="s">
        <v>721</v>
      </c>
      <c r="Q1131" t="s">
        <v>802</v>
      </c>
      <c r="R1131">
        <v>22638.48</v>
      </c>
      <c r="S1131">
        <v>6</v>
      </c>
      <c r="T1131">
        <v>0.5</v>
      </c>
      <c r="U1131">
        <v>-1811.0784000000021</v>
      </c>
    </row>
    <row r="1132" spans="1:21" x14ac:dyDescent="0.3">
      <c r="A1132">
        <v>7329</v>
      </c>
      <c r="B1132" t="s">
        <v>815</v>
      </c>
      <c r="C1132" s="1">
        <v>41716</v>
      </c>
      <c r="D1132" s="1">
        <v>41722</v>
      </c>
      <c r="E1132" t="s">
        <v>22</v>
      </c>
      <c r="F1132" t="s">
        <v>816</v>
      </c>
      <c r="G1132" t="s">
        <v>817</v>
      </c>
      <c r="H1132" t="s">
        <v>37</v>
      </c>
      <c r="I1132" t="s">
        <v>26</v>
      </c>
      <c r="J1132" t="s">
        <v>818</v>
      </c>
      <c r="K1132" t="s">
        <v>63</v>
      </c>
      <c r="L1132">
        <v>91505</v>
      </c>
      <c r="M1132" t="s">
        <v>64</v>
      </c>
      <c r="N1132" t="s">
        <v>821</v>
      </c>
      <c r="O1132" t="s">
        <v>91</v>
      </c>
      <c r="P1132" t="s">
        <v>721</v>
      </c>
      <c r="Q1132" t="s">
        <v>822</v>
      </c>
      <c r="R1132">
        <v>1279.9680000000001</v>
      </c>
      <c r="S1132">
        <v>4</v>
      </c>
      <c r="T1132">
        <v>0.2</v>
      </c>
      <c r="U1132">
        <v>415.98959999999994</v>
      </c>
    </row>
    <row r="1133" spans="1:21" x14ac:dyDescent="0.3">
      <c r="A1133">
        <v>6161</v>
      </c>
      <c r="B1133" t="s">
        <v>823</v>
      </c>
      <c r="C1133" s="1">
        <v>41717</v>
      </c>
      <c r="D1133" s="1">
        <v>41719</v>
      </c>
      <c r="E1133" t="s">
        <v>68</v>
      </c>
      <c r="F1133" t="s">
        <v>824</v>
      </c>
      <c r="G1133" t="s">
        <v>825</v>
      </c>
      <c r="H1133" t="s">
        <v>71</v>
      </c>
      <c r="I1133" t="s">
        <v>26</v>
      </c>
      <c r="J1133" t="s">
        <v>826</v>
      </c>
      <c r="K1133" t="s">
        <v>273</v>
      </c>
      <c r="L1133">
        <v>33801</v>
      </c>
      <c r="M1133" t="s">
        <v>74</v>
      </c>
      <c r="N1133" t="s">
        <v>827</v>
      </c>
      <c r="O1133" t="s">
        <v>91</v>
      </c>
      <c r="P1133" t="s">
        <v>92</v>
      </c>
      <c r="Q1133" t="s">
        <v>828</v>
      </c>
      <c r="R1133">
        <v>323.97600000000006</v>
      </c>
      <c r="S1133">
        <v>3</v>
      </c>
      <c r="T1133">
        <v>0.2</v>
      </c>
      <c r="U1133">
        <v>28.347899999999981</v>
      </c>
    </row>
    <row r="1134" spans="1:21" x14ac:dyDescent="0.3">
      <c r="A1134">
        <v>6167</v>
      </c>
      <c r="B1134" t="s">
        <v>823</v>
      </c>
      <c r="C1134" s="1">
        <v>41717</v>
      </c>
      <c r="D1134" s="1">
        <v>41719</v>
      </c>
      <c r="E1134" t="s">
        <v>68</v>
      </c>
      <c r="F1134" t="s">
        <v>824</v>
      </c>
      <c r="G1134" t="s">
        <v>825</v>
      </c>
      <c r="H1134" t="s">
        <v>71</v>
      </c>
      <c r="I1134" t="s">
        <v>26</v>
      </c>
      <c r="J1134" t="s">
        <v>826</v>
      </c>
      <c r="K1134" t="s">
        <v>273</v>
      </c>
      <c r="L1134">
        <v>33801</v>
      </c>
      <c r="M1134" t="s">
        <v>74</v>
      </c>
      <c r="N1134" t="s">
        <v>835</v>
      </c>
      <c r="O1134" t="s">
        <v>91</v>
      </c>
      <c r="P1134" t="s">
        <v>117</v>
      </c>
      <c r="Q1134" t="s">
        <v>836</v>
      </c>
      <c r="R1134">
        <v>170.24</v>
      </c>
      <c r="S1134">
        <v>2</v>
      </c>
      <c r="T1134">
        <v>0.2</v>
      </c>
      <c r="U1134">
        <v>53.199999999999989</v>
      </c>
    </row>
    <row r="1135" spans="1:21" x14ac:dyDescent="0.3">
      <c r="A1135">
        <v>7584</v>
      </c>
      <c r="B1135" t="s">
        <v>851</v>
      </c>
      <c r="C1135" s="1">
        <v>41719</v>
      </c>
      <c r="D1135" s="1">
        <v>41723</v>
      </c>
      <c r="E1135" t="s">
        <v>22</v>
      </c>
      <c r="F1135" t="s">
        <v>852</v>
      </c>
      <c r="G1135" t="s">
        <v>853</v>
      </c>
      <c r="H1135" t="s">
        <v>71</v>
      </c>
      <c r="I1135" t="s">
        <v>26</v>
      </c>
      <c r="J1135" t="s">
        <v>122</v>
      </c>
      <c r="K1135" t="s">
        <v>123</v>
      </c>
      <c r="L1135">
        <v>22153</v>
      </c>
      <c r="M1135" t="s">
        <v>74</v>
      </c>
      <c r="N1135" t="s">
        <v>854</v>
      </c>
      <c r="O1135" t="s">
        <v>91</v>
      </c>
      <c r="P1135" t="s">
        <v>92</v>
      </c>
      <c r="Q1135" t="s">
        <v>855</v>
      </c>
      <c r="R1135">
        <v>3499.9300000000003</v>
      </c>
      <c r="S1135">
        <v>7</v>
      </c>
      <c r="T1135">
        <v>0</v>
      </c>
      <c r="U1135">
        <v>909.98180000000025</v>
      </c>
    </row>
    <row r="1136" spans="1:21" x14ac:dyDescent="0.3">
      <c r="A1136">
        <v>3556</v>
      </c>
      <c r="B1136" t="s">
        <v>892</v>
      </c>
      <c r="C1136" s="1">
        <v>41721</v>
      </c>
      <c r="D1136" s="1">
        <v>41724</v>
      </c>
      <c r="E1136" t="s">
        <v>59</v>
      </c>
      <c r="F1136" t="s">
        <v>893</v>
      </c>
      <c r="G1136" t="s">
        <v>894</v>
      </c>
      <c r="H1136" t="s">
        <v>25</v>
      </c>
      <c r="I1136" t="s">
        <v>26</v>
      </c>
      <c r="J1136" t="s">
        <v>62</v>
      </c>
      <c r="K1136" t="s">
        <v>63</v>
      </c>
      <c r="L1136">
        <v>90036</v>
      </c>
      <c r="M1136" t="s">
        <v>64</v>
      </c>
      <c r="N1136" t="s">
        <v>897</v>
      </c>
      <c r="O1136" t="s">
        <v>91</v>
      </c>
      <c r="P1136" t="s">
        <v>92</v>
      </c>
      <c r="Q1136" t="s">
        <v>898</v>
      </c>
      <c r="R1136">
        <v>604.75199999999995</v>
      </c>
      <c r="S1136">
        <v>6</v>
      </c>
      <c r="T1136">
        <v>0.2</v>
      </c>
      <c r="U1136">
        <v>37.797000000000025</v>
      </c>
    </row>
    <row r="1137" spans="1:21" x14ac:dyDescent="0.3">
      <c r="A1137">
        <v>9309</v>
      </c>
      <c r="B1137" t="s">
        <v>919</v>
      </c>
      <c r="C1137" s="1">
        <v>41723</v>
      </c>
      <c r="D1137" s="1">
        <v>41728</v>
      </c>
      <c r="E1137" t="s">
        <v>22</v>
      </c>
      <c r="F1137" t="s">
        <v>920</v>
      </c>
      <c r="G1137" t="s">
        <v>921</v>
      </c>
      <c r="H1137" t="s">
        <v>25</v>
      </c>
      <c r="I1137" t="s">
        <v>26</v>
      </c>
      <c r="J1137" t="s">
        <v>161</v>
      </c>
      <c r="K1137" t="s">
        <v>63</v>
      </c>
      <c r="L1137">
        <v>94110</v>
      </c>
      <c r="M1137" t="s">
        <v>64</v>
      </c>
      <c r="N1137" t="s">
        <v>924</v>
      </c>
      <c r="O1137" t="s">
        <v>91</v>
      </c>
      <c r="P1137" t="s">
        <v>117</v>
      </c>
      <c r="Q1137" t="s">
        <v>925</v>
      </c>
      <c r="R1137">
        <v>45.48</v>
      </c>
      <c r="S1137">
        <v>4</v>
      </c>
      <c r="T1137">
        <v>0</v>
      </c>
      <c r="U1137">
        <v>15.917999999999999</v>
      </c>
    </row>
    <row r="1138" spans="1:21" x14ac:dyDescent="0.3">
      <c r="A1138">
        <v>4245</v>
      </c>
      <c r="B1138" t="s">
        <v>928</v>
      </c>
      <c r="C1138" s="1">
        <v>41724</v>
      </c>
      <c r="D1138" s="1">
        <v>41728</v>
      </c>
      <c r="E1138" t="s">
        <v>22</v>
      </c>
      <c r="F1138" t="s">
        <v>929</v>
      </c>
      <c r="G1138" t="s">
        <v>930</v>
      </c>
      <c r="H1138" t="s">
        <v>71</v>
      </c>
      <c r="I1138" t="s">
        <v>26</v>
      </c>
      <c r="J1138" t="s">
        <v>62</v>
      </c>
      <c r="K1138" t="s">
        <v>63</v>
      </c>
      <c r="L1138">
        <v>90036</v>
      </c>
      <c r="M1138" t="s">
        <v>64</v>
      </c>
      <c r="N1138" t="s">
        <v>931</v>
      </c>
      <c r="O1138" t="s">
        <v>91</v>
      </c>
      <c r="P1138" t="s">
        <v>117</v>
      </c>
      <c r="Q1138" t="s">
        <v>932</v>
      </c>
      <c r="R1138">
        <v>66.300000000000011</v>
      </c>
      <c r="S1138">
        <v>3</v>
      </c>
      <c r="T1138">
        <v>0</v>
      </c>
      <c r="U1138">
        <v>8.6190000000000033</v>
      </c>
    </row>
    <row r="1139" spans="1:21" x14ac:dyDescent="0.3">
      <c r="A1139">
        <v>9054</v>
      </c>
      <c r="B1139" t="s">
        <v>933</v>
      </c>
      <c r="C1139" s="1">
        <v>41724</v>
      </c>
      <c r="D1139" s="1">
        <v>41729</v>
      </c>
      <c r="E1139" t="s">
        <v>59</v>
      </c>
      <c r="F1139" t="s">
        <v>934</v>
      </c>
      <c r="G1139" t="s">
        <v>935</v>
      </c>
      <c r="H1139" t="s">
        <v>71</v>
      </c>
      <c r="I1139" t="s">
        <v>26</v>
      </c>
      <c r="J1139" t="s">
        <v>161</v>
      </c>
      <c r="K1139" t="s">
        <v>63</v>
      </c>
      <c r="L1139">
        <v>94122</v>
      </c>
      <c r="M1139" t="s">
        <v>64</v>
      </c>
      <c r="N1139" t="s">
        <v>938</v>
      </c>
      <c r="O1139" t="s">
        <v>91</v>
      </c>
      <c r="P1139" t="s">
        <v>92</v>
      </c>
      <c r="Q1139" t="s">
        <v>939</v>
      </c>
      <c r="R1139">
        <v>28.783999999999999</v>
      </c>
      <c r="S1139">
        <v>2</v>
      </c>
      <c r="T1139">
        <v>0.2</v>
      </c>
      <c r="U1139">
        <v>2.878400000000001</v>
      </c>
    </row>
    <row r="1140" spans="1:21" x14ac:dyDescent="0.3">
      <c r="A1140">
        <v>8464</v>
      </c>
      <c r="B1140" t="s">
        <v>954</v>
      </c>
      <c r="C1140" s="1">
        <v>41726</v>
      </c>
      <c r="D1140" s="1">
        <v>41730</v>
      </c>
      <c r="E1140" t="s">
        <v>22</v>
      </c>
      <c r="F1140" t="s">
        <v>955</v>
      </c>
      <c r="G1140" t="s">
        <v>956</v>
      </c>
      <c r="H1140" t="s">
        <v>37</v>
      </c>
      <c r="I1140" t="s">
        <v>26</v>
      </c>
      <c r="J1140" t="s">
        <v>957</v>
      </c>
      <c r="K1140" t="s">
        <v>958</v>
      </c>
      <c r="L1140">
        <v>87105</v>
      </c>
      <c r="M1140" t="s">
        <v>64</v>
      </c>
      <c r="N1140" t="s">
        <v>959</v>
      </c>
      <c r="O1140" t="s">
        <v>91</v>
      </c>
      <c r="P1140" t="s">
        <v>92</v>
      </c>
      <c r="Q1140" t="s">
        <v>960</v>
      </c>
      <c r="R1140">
        <v>302.37599999999998</v>
      </c>
      <c r="S1140">
        <v>3</v>
      </c>
      <c r="T1140">
        <v>0.2</v>
      </c>
      <c r="U1140">
        <v>22.678200000000018</v>
      </c>
    </row>
    <row r="1141" spans="1:21" x14ac:dyDescent="0.3">
      <c r="A1141">
        <v>7631</v>
      </c>
      <c r="B1141" t="s">
        <v>993</v>
      </c>
      <c r="C1141" s="1">
        <v>41728</v>
      </c>
      <c r="D1141" s="1">
        <v>41730</v>
      </c>
      <c r="E1141" t="s">
        <v>68</v>
      </c>
      <c r="F1141" t="s">
        <v>994</v>
      </c>
      <c r="G1141" t="s">
        <v>995</v>
      </c>
      <c r="H1141" t="s">
        <v>37</v>
      </c>
      <c r="I1141" t="s">
        <v>26</v>
      </c>
      <c r="J1141" t="s">
        <v>996</v>
      </c>
      <c r="K1141" t="s">
        <v>28</v>
      </c>
      <c r="L1141">
        <v>78521</v>
      </c>
      <c r="M1141" t="s">
        <v>29</v>
      </c>
      <c r="N1141" t="s">
        <v>999</v>
      </c>
      <c r="O1141" t="s">
        <v>91</v>
      </c>
      <c r="P1141" t="s">
        <v>92</v>
      </c>
      <c r="Q1141" t="s">
        <v>1000</v>
      </c>
      <c r="R1141">
        <v>251.94400000000002</v>
      </c>
      <c r="S1141">
        <v>7</v>
      </c>
      <c r="T1141">
        <v>0.2</v>
      </c>
      <c r="U1141">
        <v>88.180399999999977</v>
      </c>
    </row>
    <row r="1142" spans="1:21" x14ac:dyDescent="0.3">
      <c r="A1142">
        <v>5050</v>
      </c>
      <c r="B1142" t="s">
        <v>1021</v>
      </c>
      <c r="C1142" s="1">
        <v>41729</v>
      </c>
      <c r="D1142" s="1">
        <v>41733</v>
      </c>
      <c r="E1142" t="s">
        <v>22</v>
      </c>
      <c r="F1142" t="s">
        <v>1022</v>
      </c>
      <c r="G1142" t="s">
        <v>1023</v>
      </c>
      <c r="H1142" t="s">
        <v>25</v>
      </c>
      <c r="I1142" t="s">
        <v>26</v>
      </c>
      <c r="J1142" t="s">
        <v>476</v>
      </c>
      <c r="K1142" t="s">
        <v>39</v>
      </c>
      <c r="L1142">
        <v>60610</v>
      </c>
      <c r="M1142" t="s">
        <v>29</v>
      </c>
      <c r="N1142" t="s">
        <v>1026</v>
      </c>
      <c r="O1142" t="s">
        <v>91</v>
      </c>
      <c r="P1142" t="s">
        <v>117</v>
      </c>
      <c r="Q1142" t="s">
        <v>1027</v>
      </c>
      <c r="R1142">
        <v>79.984000000000009</v>
      </c>
      <c r="S1142">
        <v>2</v>
      </c>
      <c r="T1142">
        <v>0.2</v>
      </c>
      <c r="U1142">
        <v>13.997199999999999</v>
      </c>
    </row>
    <row r="1143" spans="1:21" x14ac:dyDescent="0.3">
      <c r="A1143">
        <v>5563</v>
      </c>
      <c r="B1143" t="s">
        <v>3852</v>
      </c>
      <c r="C1143" s="1">
        <v>42825</v>
      </c>
      <c r="D1143" s="1">
        <v>42827</v>
      </c>
      <c r="E1143" t="s">
        <v>59</v>
      </c>
      <c r="F1143" t="s">
        <v>2055</v>
      </c>
      <c r="G1143" t="s">
        <v>2056</v>
      </c>
      <c r="H1143" t="s">
        <v>71</v>
      </c>
      <c r="I1143" t="s">
        <v>26</v>
      </c>
      <c r="J1143" t="s">
        <v>1637</v>
      </c>
      <c r="K1143" t="s">
        <v>73</v>
      </c>
      <c r="L1143">
        <v>30318</v>
      </c>
      <c r="M1143" t="s">
        <v>74</v>
      </c>
      <c r="N1143" t="s">
        <v>1252</v>
      </c>
      <c r="O1143" t="s">
        <v>91</v>
      </c>
      <c r="P1143" t="s">
        <v>1231</v>
      </c>
      <c r="Q1143" t="s">
        <v>1253</v>
      </c>
      <c r="R1143">
        <v>2999.95</v>
      </c>
      <c r="S1143">
        <v>5</v>
      </c>
      <c r="T1143">
        <v>0</v>
      </c>
      <c r="U1143">
        <v>1439.9760000000001</v>
      </c>
    </row>
    <row r="1144" spans="1:21" x14ac:dyDescent="0.3">
      <c r="A1144">
        <v>3090</v>
      </c>
      <c r="B1144" t="s">
        <v>3850</v>
      </c>
      <c r="C1144" s="1">
        <v>42825</v>
      </c>
      <c r="D1144" s="1">
        <v>42827</v>
      </c>
      <c r="E1144" t="s">
        <v>59</v>
      </c>
      <c r="F1144" t="s">
        <v>2088</v>
      </c>
      <c r="G1144" t="s">
        <v>2089</v>
      </c>
      <c r="H1144" t="s">
        <v>37</v>
      </c>
      <c r="I1144" t="s">
        <v>26</v>
      </c>
      <c r="J1144" t="s">
        <v>80</v>
      </c>
      <c r="K1144" t="s">
        <v>81</v>
      </c>
      <c r="L1144">
        <v>42420</v>
      </c>
      <c r="M1144" t="s">
        <v>74</v>
      </c>
      <c r="N1144" t="s">
        <v>1893</v>
      </c>
      <c r="O1144" t="s">
        <v>91</v>
      </c>
      <c r="P1144" t="s">
        <v>92</v>
      </c>
      <c r="Q1144" t="s">
        <v>1894</v>
      </c>
      <c r="R1144">
        <v>671.93</v>
      </c>
      <c r="S1144">
        <v>7</v>
      </c>
      <c r="T1144">
        <v>0</v>
      </c>
      <c r="U1144">
        <v>188.1404</v>
      </c>
    </row>
    <row r="1145" spans="1:21" x14ac:dyDescent="0.3">
      <c r="A1145">
        <v>2150</v>
      </c>
      <c r="B1145" t="s">
        <v>3849</v>
      </c>
      <c r="C1145" s="1">
        <v>42825</v>
      </c>
      <c r="D1145" s="1">
        <v>42830</v>
      </c>
      <c r="E1145" t="s">
        <v>22</v>
      </c>
      <c r="F1145" t="s">
        <v>2002</v>
      </c>
      <c r="G1145" t="s">
        <v>2003</v>
      </c>
      <c r="H1145" t="s">
        <v>25</v>
      </c>
      <c r="I1145" t="s">
        <v>26</v>
      </c>
      <c r="J1145" t="s">
        <v>331</v>
      </c>
      <c r="K1145" t="s">
        <v>332</v>
      </c>
      <c r="L1145">
        <v>10035</v>
      </c>
      <c r="M1145" t="s">
        <v>54</v>
      </c>
      <c r="N1145" t="s">
        <v>1891</v>
      </c>
      <c r="O1145" t="s">
        <v>91</v>
      </c>
      <c r="P1145" t="s">
        <v>92</v>
      </c>
      <c r="Q1145" t="s">
        <v>1892</v>
      </c>
      <c r="R1145">
        <v>84.949999999999989</v>
      </c>
      <c r="S1145">
        <v>5</v>
      </c>
      <c r="T1145">
        <v>0</v>
      </c>
      <c r="U1145">
        <v>22.086999999999996</v>
      </c>
    </row>
    <row r="1146" spans="1:21" x14ac:dyDescent="0.3">
      <c r="A1146">
        <v>1339</v>
      </c>
      <c r="B1146" t="s">
        <v>3848</v>
      </c>
      <c r="C1146" s="1">
        <v>42825</v>
      </c>
      <c r="D1146" s="1">
        <v>42827</v>
      </c>
      <c r="E1146" t="s">
        <v>59</v>
      </c>
      <c r="F1146" t="s">
        <v>2819</v>
      </c>
      <c r="G1146" t="s">
        <v>2820</v>
      </c>
      <c r="H1146" t="s">
        <v>25</v>
      </c>
      <c r="I1146" t="s">
        <v>26</v>
      </c>
      <c r="J1146" t="s">
        <v>331</v>
      </c>
      <c r="K1146" t="s">
        <v>332</v>
      </c>
      <c r="L1146">
        <v>10011</v>
      </c>
      <c r="M1146" t="s">
        <v>54</v>
      </c>
      <c r="N1146" t="s">
        <v>1854</v>
      </c>
      <c r="O1146" t="s">
        <v>91</v>
      </c>
      <c r="P1146" t="s">
        <v>92</v>
      </c>
      <c r="Q1146" t="s">
        <v>1855</v>
      </c>
      <c r="R1146">
        <v>677.58</v>
      </c>
      <c r="S1146">
        <v>3</v>
      </c>
      <c r="T1146">
        <v>0</v>
      </c>
      <c r="U1146">
        <v>176.17080000000001</v>
      </c>
    </row>
    <row r="1147" spans="1:21" x14ac:dyDescent="0.3">
      <c r="A1147">
        <v>7504</v>
      </c>
      <c r="B1147" t="s">
        <v>3845</v>
      </c>
      <c r="C1147" s="1">
        <v>42824</v>
      </c>
      <c r="D1147" s="1">
        <v>42824</v>
      </c>
      <c r="E1147" t="s">
        <v>480</v>
      </c>
      <c r="F1147" t="s">
        <v>270</v>
      </c>
      <c r="G1147" t="s">
        <v>271</v>
      </c>
      <c r="H1147" t="s">
        <v>25</v>
      </c>
      <c r="I1147" t="s">
        <v>26</v>
      </c>
      <c r="J1147" t="s">
        <v>62</v>
      </c>
      <c r="K1147" t="s">
        <v>63</v>
      </c>
      <c r="L1147">
        <v>90036</v>
      </c>
      <c r="M1147" t="s">
        <v>64</v>
      </c>
      <c r="N1147" t="s">
        <v>3548</v>
      </c>
      <c r="O1147" t="s">
        <v>91</v>
      </c>
      <c r="P1147" t="s">
        <v>92</v>
      </c>
      <c r="Q1147" t="s">
        <v>3549</v>
      </c>
      <c r="R1147">
        <v>164.79200000000003</v>
      </c>
      <c r="S1147">
        <v>1</v>
      </c>
      <c r="T1147">
        <v>0.2</v>
      </c>
      <c r="U1147">
        <v>18.539099999999991</v>
      </c>
    </row>
    <row r="1148" spans="1:21" x14ac:dyDescent="0.3">
      <c r="A1148">
        <v>5742</v>
      </c>
      <c r="B1148" t="s">
        <v>3836</v>
      </c>
      <c r="C1148" s="1">
        <v>42822</v>
      </c>
      <c r="D1148" s="1">
        <v>42825</v>
      </c>
      <c r="E1148" t="s">
        <v>68</v>
      </c>
      <c r="F1148" t="s">
        <v>2254</v>
      </c>
      <c r="G1148" t="s">
        <v>2255</v>
      </c>
      <c r="H1148" t="s">
        <v>71</v>
      </c>
      <c r="I1148" t="s">
        <v>26</v>
      </c>
      <c r="J1148" t="s">
        <v>1740</v>
      </c>
      <c r="K1148" t="s">
        <v>63</v>
      </c>
      <c r="L1148">
        <v>94533</v>
      </c>
      <c r="M1148" t="s">
        <v>64</v>
      </c>
      <c r="N1148" t="s">
        <v>1812</v>
      </c>
      <c r="O1148" t="s">
        <v>91</v>
      </c>
      <c r="P1148" t="s">
        <v>721</v>
      </c>
      <c r="Q1148" t="s">
        <v>1813</v>
      </c>
      <c r="R1148">
        <v>532.72</v>
      </c>
      <c r="S1148">
        <v>2</v>
      </c>
      <c r="T1148">
        <v>0.2</v>
      </c>
      <c r="U1148">
        <v>53.271999999999991</v>
      </c>
    </row>
    <row r="1149" spans="1:21" x14ac:dyDescent="0.3">
      <c r="A1149">
        <v>9790</v>
      </c>
      <c r="B1149" t="s">
        <v>3834</v>
      </c>
      <c r="C1149" s="1">
        <v>42821</v>
      </c>
      <c r="D1149" s="1">
        <v>42826</v>
      </c>
      <c r="E1149" t="s">
        <v>22</v>
      </c>
      <c r="F1149" t="s">
        <v>3375</v>
      </c>
      <c r="G1149" t="s">
        <v>3376</v>
      </c>
      <c r="H1149" t="s">
        <v>25</v>
      </c>
      <c r="I1149" t="s">
        <v>26</v>
      </c>
      <c r="J1149" t="s">
        <v>27</v>
      </c>
      <c r="K1149" t="s">
        <v>28</v>
      </c>
      <c r="L1149">
        <v>77070</v>
      </c>
      <c r="M1149" t="s">
        <v>29</v>
      </c>
      <c r="N1149" t="s">
        <v>1026</v>
      </c>
      <c r="O1149" t="s">
        <v>91</v>
      </c>
      <c r="P1149" t="s">
        <v>117</v>
      </c>
      <c r="Q1149" t="s">
        <v>1027</v>
      </c>
      <c r="R1149">
        <v>39.992000000000004</v>
      </c>
      <c r="S1149">
        <v>1</v>
      </c>
      <c r="T1149">
        <v>0.2</v>
      </c>
      <c r="U1149">
        <v>6.9985999999999997</v>
      </c>
    </row>
    <row r="1150" spans="1:21" x14ac:dyDescent="0.3">
      <c r="A1150">
        <v>9758</v>
      </c>
      <c r="B1150" t="s">
        <v>3831</v>
      </c>
      <c r="C1150" s="1">
        <v>42821</v>
      </c>
      <c r="D1150" s="1">
        <v>42823</v>
      </c>
      <c r="E1150" t="s">
        <v>59</v>
      </c>
      <c r="F1150" t="s">
        <v>2879</v>
      </c>
      <c r="G1150" t="s">
        <v>2880</v>
      </c>
      <c r="H1150" t="s">
        <v>25</v>
      </c>
      <c r="I1150" t="s">
        <v>26</v>
      </c>
      <c r="J1150" t="s">
        <v>495</v>
      </c>
      <c r="K1150" t="s">
        <v>123</v>
      </c>
      <c r="L1150">
        <v>23223</v>
      </c>
      <c r="M1150" t="s">
        <v>74</v>
      </c>
      <c r="N1150" t="s">
        <v>3832</v>
      </c>
      <c r="O1150" t="s">
        <v>91</v>
      </c>
      <c r="P1150" t="s">
        <v>92</v>
      </c>
      <c r="Q1150" t="s">
        <v>3833</v>
      </c>
      <c r="R1150">
        <v>206.1</v>
      </c>
      <c r="S1150">
        <v>5</v>
      </c>
      <c r="T1150">
        <v>0</v>
      </c>
      <c r="U1150">
        <v>55.647000000000006</v>
      </c>
    </row>
    <row r="1151" spans="1:21" x14ac:dyDescent="0.3">
      <c r="A1151">
        <v>7174</v>
      </c>
      <c r="B1151" t="s">
        <v>3826</v>
      </c>
      <c r="C1151" s="1">
        <v>42820</v>
      </c>
      <c r="D1151" s="1">
        <v>42824</v>
      </c>
      <c r="E1151" t="s">
        <v>22</v>
      </c>
      <c r="F1151" t="s">
        <v>1445</v>
      </c>
      <c r="G1151" t="s">
        <v>1446</v>
      </c>
      <c r="H1151" t="s">
        <v>71</v>
      </c>
      <c r="I1151" t="s">
        <v>26</v>
      </c>
      <c r="J1151" t="s">
        <v>27</v>
      </c>
      <c r="K1151" t="s">
        <v>28</v>
      </c>
      <c r="L1151">
        <v>77070</v>
      </c>
      <c r="M1151" t="s">
        <v>29</v>
      </c>
      <c r="N1151" t="s">
        <v>1928</v>
      </c>
      <c r="O1151" t="s">
        <v>91</v>
      </c>
      <c r="P1151" t="s">
        <v>1231</v>
      </c>
      <c r="Q1151" t="s">
        <v>1929</v>
      </c>
      <c r="R1151">
        <v>2399.96</v>
      </c>
      <c r="S1151">
        <v>5</v>
      </c>
      <c r="T1151">
        <v>0.2</v>
      </c>
      <c r="U1151">
        <v>569.99050000000011</v>
      </c>
    </row>
    <row r="1152" spans="1:21" x14ac:dyDescent="0.3">
      <c r="A1152">
        <v>7173</v>
      </c>
      <c r="B1152" t="s">
        <v>3826</v>
      </c>
      <c r="C1152" s="1">
        <v>42820</v>
      </c>
      <c r="D1152" s="1">
        <v>42824</v>
      </c>
      <c r="E1152" t="s">
        <v>22</v>
      </c>
      <c r="F1152" t="s">
        <v>1445</v>
      </c>
      <c r="G1152" t="s">
        <v>1446</v>
      </c>
      <c r="H1152" t="s">
        <v>71</v>
      </c>
      <c r="I1152" t="s">
        <v>26</v>
      </c>
      <c r="J1152" t="s">
        <v>27</v>
      </c>
      <c r="K1152" t="s">
        <v>28</v>
      </c>
      <c r="L1152">
        <v>77070</v>
      </c>
      <c r="M1152" t="s">
        <v>29</v>
      </c>
      <c r="N1152" t="s">
        <v>1480</v>
      </c>
      <c r="O1152" t="s">
        <v>91</v>
      </c>
      <c r="P1152" t="s">
        <v>117</v>
      </c>
      <c r="Q1152" t="s">
        <v>1481</v>
      </c>
      <c r="R1152">
        <v>143.96</v>
      </c>
      <c r="S1152">
        <v>5</v>
      </c>
      <c r="T1152">
        <v>0.2</v>
      </c>
      <c r="U1152">
        <v>1.7995000000000019</v>
      </c>
    </row>
    <row r="1153" spans="1:21" x14ac:dyDescent="0.3">
      <c r="A1153">
        <v>6130</v>
      </c>
      <c r="B1153" t="s">
        <v>3825</v>
      </c>
      <c r="C1153" s="1">
        <v>42820</v>
      </c>
      <c r="D1153" s="1">
        <v>42827</v>
      </c>
      <c r="E1153" t="s">
        <v>22</v>
      </c>
      <c r="F1153" t="s">
        <v>3168</v>
      </c>
      <c r="G1153" t="s">
        <v>3169</v>
      </c>
      <c r="H1153" t="s">
        <v>37</v>
      </c>
      <c r="I1153" t="s">
        <v>26</v>
      </c>
      <c r="J1153" t="s">
        <v>1053</v>
      </c>
      <c r="K1153" t="s">
        <v>123</v>
      </c>
      <c r="L1153">
        <v>23464</v>
      </c>
      <c r="M1153" t="s">
        <v>74</v>
      </c>
      <c r="N1153" t="s">
        <v>2815</v>
      </c>
      <c r="O1153" t="s">
        <v>91</v>
      </c>
      <c r="P1153" t="s">
        <v>117</v>
      </c>
      <c r="Q1153" t="s">
        <v>2816</v>
      </c>
      <c r="R1153">
        <v>53.25</v>
      </c>
      <c r="S1153">
        <v>3</v>
      </c>
      <c r="T1153">
        <v>0</v>
      </c>
      <c r="U1153">
        <v>20.767499999999998</v>
      </c>
    </row>
    <row r="1154" spans="1:21" x14ac:dyDescent="0.3">
      <c r="A1154">
        <v>1862</v>
      </c>
      <c r="B1154" t="s">
        <v>3818</v>
      </c>
      <c r="C1154" s="1">
        <v>42820</v>
      </c>
      <c r="D1154" s="1">
        <v>42821</v>
      </c>
      <c r="E1154" t="s">
        <v>68</v>
      </c>
      <c r="F1154" t="s">
        <v>865</v>
      </c>
      <c r="G1154" t="s">
        <v>866</v>
      </c>
      <c r="H1154" t="s">
        <v>25</v>
      </c>
      <c r="I1154" t="s">
        <v>26</v>
      </c>
      <c r="J1154" t="s">
        <v>331</v>
      </c>
      <c r="K1154" t="s">
        <v>332</v>
      </c>
      <c r="L1154">
        <v>10009</v>
      </c>
      <c r="M1154" t="s">
        <v>54</v>
      </c>
      <c r="N1154" t="s">
        <v>2244</v>
      </c>
      <c r="O1154" t="s">
        <v>91</v>
      </c>
      <c r="P1154" t="s">
        <v>92</v>
      </c>
      <c r="Q1154" t="s">
        <v>2245</v>
      </c>
      <c r="R1154">
        <v>119.96</v>
      </c>
      <c r="S1154">
        <v>4</v>
      </c>
      <c r="T1154">
        <v>0</v>
      </c>
      <c r="U1154">
        <v>33.588800000000006</v>
      </c>
    </row>
    <row r="1155" spans="1:21" x14ac:dyDescent="0.3">
      <c r="A1155">
        <v>2387</v>
      </c>
      <c r="B1155" t="s">
        <v>3813</v>
      </c>
      <c r="C1155" s="1">
        <v>42819</v>
      </c>
      <c r="D1155" s="1">
        <v>42820</v>
      </c>
      <c r="E1155" t="s">
        <v>68</v>
      </c>
      <c r="F1155" t="s">
        <v>947</v>
      </c>
      <c r="G1155" t="s">
        <v>948</v>
      </c>
      <c r="H1155" t="s">
        <v>25</v>
      </c>
      <c r="I1155" t="s">
        <v>26</v>
      </c>
      <c r="J1155" t="s">
        <v>913</v>
      </c>
      <c r="K1155" t="s">
        <v>63</v>
      </c>
      <c r="L1155">
        <v>93727</v>
      </c>
      <c r="M1155" t="s">
        <v>64</v>
      </c>
      <c r="N1155" t="s">
        <v>3033</v>
      </c>
      <c r="O1155" t="s">
        <v>91</v>
      </c>
      <c r="P1155" t="s">
        <v>1231</v>
      </c>
      <c r="Q1155" t="s">
        <v>3034</v>
      </c>
      <c r="R1155">
        <v>479.98400000000004</v>
      </c>
      <c r="S1155">
        <v>2</v>
      </c>
      <c r="T1155">
        <v>0.2</v>
      </c>
      <c r="U1155">
        <v>59.997999999999962</v>
      </c>
    </row>
    <row r="1156" spans="1:21" x14ac:dyDescent="0.3">
      <c r="A1156">
        <v>2386</v>
      </c>
      <c r="B1156" t="s">
        <v>3813</v>
      </c>
      <c r="C1156" s="1">
        <v>42819</v>
      </c>
      <c r="D1156" s="1">
        <v>42820</v>
      </c>
      <c r="E1156" t="s">
        <v>68</v>
      </c>
      <c r="F1156" t="s">
        <v>947</v>
      </c>
      <c r="G1156" t="s">
        <v>948</v>
      </c>
      <c r="H1156" t="s">
        <v>25</v>
      </c>
      <c r="I1156" t="s">
        <v>26</v>
      </c>
      <c r="J1156" t="s">
        <v>913</v>
      </c>
      <c r="K1156" t="s">
        <v>63</v>
      </c>
      <c r="L1156">
        <v>93727</v>
      </c>
      <c r="M1156" t="s">
        <v>64</v>
      </c>
      <c r="N1156" t="s">
        <v>3475</v>
      </c>
      <c r="O1156" t="s">
        <v>91</v>
      </c>
      <c r="P1156" t="s">
        <v>92</v>
      </c>
      <c r="Q1156" t="s">
        <v>3476</v>
      </c>
      <c r="R1156">
        <v>211.16800000000001</v>
      </c>
      <c r="S1156">
        <v>4</v>
      </c>
      <c r="T1156">
        <v>0.2</v>
      </c>
      <c r="U1156">
        <v>15.837600000000009</v>
      </c>
    </row>
    <row r="1157" spans="1:21" x14ac:dyDescent="0.3">
      <c r="A1157">
        <v>1877</v>
      </c>
      <c r="B1157" t="s">
        <v>3812</v>
      </c>
      <c r="C1157" s="1">
        <v>42819</v>
      </c>
      <c r="D1157" s="1">
        <v>42823</v>
      </c>
      <c r="E1157" t="s">
        <v>22</v>
      </c>
      <c r="F1157" t="s">
        <v>1884</v>
      </c>
      <c r="G1157" t="s">
        <v>1885</v>
      </c>
      <c r="H1157" t="s">
        <v>25</v>
      </c>
      <c r="I1157" t="s">
        <v>26</v>
      </c>
      <c r="J1157" t="s">
        <v>1244</v>
      </c>
      <c r="K1157" t="s">
        <v>28</v>
      </c>
      <c r="L1157">
        <v>78207</v>
      </c>
      <c r="M1157" t="s">
        <v>29</v>
      </c>
      <c r="N1157" t="s">
        <v>683</v>
      </c>
      <c r="O1157" t="s">
        <v>91</v>
      </c>
      <c r="P1157" t="s">
        <v>92</v>
      </c>
      <c r="Q1157" t="s">
        <v>684</v>
      </c>
      <c r="R1157">
        <v>470.37600000000009</v>
      </c>
      <c r="S1157">
        <v>3</v>
      </c>
      <c r="T1157">
        <v>0.2</v>
      </c>
      <c r="U1157">
        <v>47.037600000000026</v>
      </c>
    </row>
    <row r="1158" spans="1:21" x14ac:dyDescent="0.3">
      <c r="A1158">
        <v>7799</v>
      </c>
      <c r="B1158" t="s">
        <v>3809</v>
      </c>
      <c r="C1158" s="1">
        <v>42818</v>
      </c>
      <c r="D1158" s="1">
        <v>42821</v>
      </c>
      <c r="E1158" t="s">
        <v>68</v>
      </c>
      <c r="F1158" t="s">
        <v>2273</v>
      </c>
      <c r="G1158" t="s">
        <v>2274</v>
      </c>
      <c r="H1158" t="s">
        <v>71</v>
      </c>
      <c r="I1158" t="s">
        <v>26</v>
      </c>
      <c r="J1158" t="s">
        <v>331</v>
      </c>
      <c r="K1158" t="s">
        <v>332</v>
      </c>
      <c r="L1158">
        <v>10035</v>
      </c>
      <c r="M1158" t="s">
        <v>54</v>
      </c>
      <c r="N1158" t="s">
        <v>2996</v>
      </c>
      <c r="O1158" t="s">
        <v>91</v>
      </c>
      <c r="P1158" t="s">
        <v>92</v>
      </c>
      <c r="Q1158" t="s">
        <v>2997</v>
      </c>
      <c r="R1158">
        <v>469.99</v>
      </c>
      <c r="S1158">
        <v>1</v>
      </c>
      <c r="T1158">
        <v>0</v>
      </c>
      <c r="U1158">
        <v>136.29709999999994</v>
      </c>
    </row>
    <row r="1159" spans="1:21" x14ac:dyDescent="0.3">
      <c r="A1159">
        <v>2105</v>
      </c>
      <c r="B1159" t="s">
        <v>3808</v>
      </c>
      <c r="C1159" s="1">
        <v>42818</v>
      </c>
      <c r="D1159" s="1">
        <v>42822</v>
      </c>
      <c r="E1159" t="s">
        <v>59</v>
      </c>
      <c r="F1159" t="s">
        <v>1539</v>
      </c>
      <c r="G1159" t="s">
        <v>1540</v>
      </c>
      <c r="H1159" t="s">
        <v>71</v>
      </c>
      <c r="I1159" t="s">
        <v>26</v>
      </c>
      <c r="J1159" t="s">
        <v>331</v>
      </c>
      <c r="K1159" t="s">
        <v>332</v>
      </c>
      <c r="L1159">
        <v>10009</v>
      </c>
      <c r="M1159" t="s">
        <v>54</v>
      </c>
      <c r="N1159" t="s">
        <v>116</v>
      </c>
      <c r="O1159" t="s">
        <v>91</v>
      </c>
      <c r="P1159" t="s">
        <v>117</v>
      </c>
      <c r="Q1159" t="s">
        <v>118</v>
      </c>
      <c r="R1159">
        <v>26</v>
      </c>
      <c r="S1159">
        <v>2</v>
      </c>
      <c r="T1159">
        <v>0</v>
      </c>
      <c r="U1159">
        <v>11.7</v>
      </c>
    </row>
    <row r="1160" spans="1:21" x14ac:dyDescent="0.3">
      <c r="A1160">
        <v>8154</v>
      </c>
      <c r="B1160" t="s">
        <v>3807</v>
      </c>
      <c r="C1160" s="1">
        <v>42817</v>
      </c>
      <c r="D1160" s="1">
        <v>42819</v>
      </c>
      <c r="E1160" t="s">
        <v>68</v>
      </c>
      <c r="F1160" t="s">
        <v>3480</v>
      </c>
      <c r="G1160" t="s">
        <v>3481</v>
      </c>
      <c r="H1160" t="s">
        <v>25</v>
      </c>
      <c r="I1160" t="s">
        <v>26</v>
      </c>
      <c r="J1160" t="s">
        <v>370</v>
      </c>
      <c r="K1160" t="s">
        <v>371</v>
      </c>
      <c r="L1160">
        <v>98115</v>
      </c>
      <c r="M1160" t="s">
        <v>64</v>
      </c>
      <c r="N1160" t="s">
        <v>3511</v>
      </c>
      <c r="O1160" t="s">
        <v>91</v>
      </c>
      <c r="P1160" t="s">
        <v>1231</v>
      </c>
      <c r="Q1160" t="s">
        <v>3512</v>
      </c>
      <c r="R1160">
        <v>13999.96</v>
      </c>
      <c r="S1160">
        <v>4</v>
      </c>
      <c r="T1160">
        <v>0</v>
      </c>
      <c r="U1160">
        <v>6719.9807999999994</v>
      </c>
    </row>
    <row r="1161" spans="1:21" x14ac:dyDescent="0.3">
      <c r="A1161">
        <v>8155</v>
      </c>
      <c r="B1161" t="s">
        <v>3791</v>
      </c>
      <c r="C1161" s="1">
        <v>42814</v>
      </c>
      <c r="D1161" s="1">
        <v>42818</v>
      </c>
      <c r="E1161" t="s">
        <v>22</v>
      </c>
      <c r="F1161" t="s">
        <v>1607</v>
      </c>
      <c r="G1161" t="s">
        <v>1608</v>
      </c>
      <c r="H1161" t="s">
        <v>25</v>
      </c>
      <c r="I1161" t="s">
        <v>26</v>
      </c>
      <c r="J1161" t="s">
        <v>1240</v>
      </c>
      <c r="K1161" t="s">
        <v>1241</v>
      </c>
      <c r="L1161">
        <v>6457</v>
      </c>
      <c r="M1161" t="s">
        <v>54</v>
      </c>
      <c r="N1161" t="s">
        <v>1646</v>
      </c>
      <c r="O1161" t="s">
        <v>91</v>
      </c>
      <c r="P1161" t="s">
        <v>117</v>
      </c>
      <c r="Q1161" t="s">
        <v>1647</v>
      </c>
      <c r="R1161">
        <v>238</v>
      </c>
      <c r="S1161">
        <v>2</v>
      </c>
      <c r="T1161">
        <v>0</v>
      </c>
      <c r="U1161">
        <v>38.080000000000013</v>
      </c>
    </row>
    <row r="1162" spans="1:21" x14ac:dyDescent="0.3">
      <c r="A1162">
        <v>2321</v>
      </c>
      <c r="B1162" t="s">
        <v>3790</v>
      </c>
      <c r="C1162" s="1">
        <v>42814</v>
      </c>
      <c r="D1162" s="1">
        <v>42818</v>
      </c>
      <c r="E1162" t="s">
        <v>22</v>
      </c>
      <c r="F1162" t="s">
        <v>3076</v>
      </c>
      <c r="G1162" t="s">
        <v>3077</v>
      </c>
      <c r="H1162" t="s">
        <v>71</v>
      </c>
      <c r="I1162" t="s">
        <v>26</v>
      </c>
      <c r="J1162" t="s">
        <v>370</v>
      </c>
      <c r="K1162" t="s">
        <v>371</v>
      </c>
      <c r="L1162">
        <v>98115</v>
      </c>
      <c r="M1162" t="s">
        <v>64</v>
      </c>
      <c r="N1162" t="s">
        <v>2432</v>
      </c>
      <c r="O1162" t="s">
        <v>91</v>
      </c>
      <c r="P1162" t="s">
        <v>117</v>
      </c>
      <c r="Q1162" t="s">
        <v>2433</v>
      </c>
      <c r="R1162">
        <v>265.93</v>
      </c>
      <c r="S1162">
        <v>7</v>
      </c>
      <c r="T1162">
        <v>0</v>
      </c>
      <c r="U1162">
        <v>63.8232</v>
      </c>
    </row>
    <row r="1163" spans="1:21" x14ac:dyDescent="0.3">
      <c r="A1163">
        <v>4346</v>
      </c>
      <c r="B1163" t="s">
        <v>3785</v>
      </c>
      <c r="C1163" s="1">
        <v>42813</v>
      </c>
      <c r="D1163" s="1">
        <v>42816</v>
      </c>
      <c r="E1163" t="s">
        <v>68</v>
      </c>
      <c r="F1163" t="s">
        <v>152</v>
      </c>
      <c r="G1163" t="s">
        <v>153</v>
      </c>
      <c r="H1163" t="s">
        <v>25</v>
      </c>
      <c r="I1163" t="s">
        <v>26</v>
      </c>
      <c r="J1163" t="s">
        <v>161</v>
      </c>
      <c r="K1163" t="s">
        <v>63</v>
      </c>
      <c r="L1163">
        <v>94110</v>
      </c>
      <c r="M1163" t="s">
        <v>64</v>
      </c>
      <c r="N1163" t="s">
        <v>1067</v>
      </c>
      <c r="O1163" t="s">
        <v>91</v>
      </c>
      <c r="P1163" t="s">
        <v>117</v>
      </c>
      <c r="Q1163" t="s">
        <v>1068</v>
      </c>
      <c r="R1163">
        <v>199.96</v>
      </c>
      <c r="S1163">
        <v>4</v>
      </c>
      <c r="T1163">
        <v>0</v>
      </c>
      <c r="U1163">
        <v>85.982800000000012</v>
      </c>
    </row>
    <row r="1164" spans="1:21" x14ac:dyDescent="0.3">
      <c r="A1164">
        <v>4345</v>
      </c>
      <c r="B1164" t="s">
        <v>3785</v>
      </c>
      <c r="C1164" s="1">
        <v>42813</v>
      </c>
      <c r="D1164" s="1">
        <v>42816</v>
      </c>
      <c r="E1164" t="s">
        <v>68</v>
      </c>
      <c r="F1164" t="s">
        <v>152</v>
      </c>
      <c r="G1164" t="s">
        <v>153</v>
      </c>
      <c r="H1164" t="s">
        <v>25</v>
      </c>
      <c r="I1164" t="s">
        <v>26</v>
      </c>
      <c r="J1164" t="s">
        <v>161</v>
      </c>
      <c r="K1164" t="s">
        <v>63</v>
      </c>
      <c r="L1164">
        <v>94110</v>
      </c>
      <c r="M1164" t="s">
        <v>64</v>
      </c>
      <c r="N1164" t="s">
        <v>3101</v>
      </c>
      <c r="O1164" t="s">
        <v>91</v>
      </c>
      <c r="P1164" t="s">
        <v>117</v>
      </c>
      <c r="Q1164" t="s">
        <v>3102</v>
      </c>
      <c r="R1164">
        <v>99.54</v>
      </c>
      <c r="S1164">
        <v>2</v>
      </c>
      <c r="T1164">
        <v>0</v>
      </c>
      <c r="U1164">
        <v>10.949399999999997</v>
      </c>
    </row>
    <row r="1165" spans="1:21" x14ac:dyDescent="0.3">
      <c r="A1165">
        <v>4344</v>
      </c>
      <c r="B1165" t="s">
        <v>3785</v>
      </c>
      <c r="C1165" s="1">
        <v>42813</v>
      </c>
      <c r="D1165" s="1">
        <v>42816</v>
      </c>
      <c r="E1165" t="s">
        <v>68</v>
      </c>
      <c r="F1165" t="s">
        <v>152</v>
      </c>
      <c r="G1165" t="s">
        <v>153</v>
      </c>
      <c r="H1165" t="s">
        <v>25</v>
      </c>
      <c r="I1165" t="s">
        <v>26</v>
      </c>
      <c r="J1165" t="s">
        <v>161</v>
      </c>
      <c r="K1165" t="s">
        <v>63</v>
      </c>
      <c r="L1165">
        <v>94110</v>
      </c>
      <c r="M1165" t="s">
        <v>64</v>
      </c>
      <c r="N1165" t="s">
        <v>1712</v>
      </c>
      <c r="O1165" t="s">
        <v>91</v>
      </c>
      <c r="P1165" t="s">
        <v>92</v>
      </c>
      <c r="Q1165" t="s">
        <v>1713</v>
      </c>
      <c r="R1165">
        <v>657.50400000000002</v>
      </c>
      <c r="S1165">
        <v>6</v>
      </c>
      <c r="T1165">
        <v>0.2</v>
      </c>
      <c r="U1165">
        <v>-131.50080000000005</v>
      </c>
    </row>
    <row r="1166" spans="1:21" x14ac:dyDescent="0.3">
      <c r="A1166">
        <v>8792</v>
      </c>
      <c r="B1166" t="s">
        <v>3781</v>
      </c>
      <c r="C1166" s="1">
        <v>42812</v>
      </c>
      <c r="D1166" s="1">
        <v>42818</v>
      </c>
      <c r="E1166" t="s">
        <v>22</v>
      </c>
      <c r="F1166" t="s">
        <v>1951</v>
      </c>
      <c r="G1166" t="s">
        <v>1952</v>
      </c>
      <c r="H1166" t="s">
        <v>25</v>
      </c>
      <c r="I1166" t="s">
        <v>26</v>
      </c>
      <c r="J1166" t="s">
        <v>27</v>
      </c>
      <c r="K1166" t="s">
        <v>28</v>
      </c>
      <c r="L1166">
        <v>77041</v>
      </c>
      <c r="M1166" t="s">
        <v>29</v>
      </c>
      <c r="N1166" t="s">
        <v>1129</v>
      </c>
      <c r="O1166" t="s">
        <v>91</v>
      </c>
      <c r="P1166" t="s">
        <v>92</v>
      </c>
      <c r="Q1166" t="s">
        <v>1130</v>
      </c>
      <c r="R1166">
        <v>537.54399999999998</v>
      </c>
      <c r="S1166">
        <v>7</v>
      </c>
      <c r="T1166">
        <v>0.2</v>
      </c>
      <c r="U1166">
        <v>47.035099999999971</v>
      </c>
    </row>
    <row r="1167" spans="1:21" x14ac:dyDescent="0.3">
      <c r="A1167">
        <v>678</v>
      </c>
      <c r="B1167" t="s">
        <v>3778</v>
      </c>
      <c r="C1167" s="1">
        <v>42812</v>
      </c>
      <c r="D1167" s="1">
        <v>42817</v>
      </c>
      <c r="E1167" t="s">
        <v>22</v>
      </c>
      <c r="F1167" t="s">
        <v>3569</v>
      </c>
      <c r="G1167" t="s">
        <v>3570</v>
      </c>
      <c r="H1167" t="s">
        <v>25</v>
      </c>
      <c r="I1167" t="s">
        <v>26</v>
      </c>
      <c r="J1167" t="s">
        <v>1835</v>
      </c>
      <c r="K1167" t="s">
        <v>28</v>
      </c>
      <c r="L1167">
        <v>75701</v>
      </c>
      <c r="M1167" t="s">
        <v>29</v>
      </c>
      <c r="N1167" t="s">
        <v>2440</v>
      </c>
      <c r="O1167" t="s">
        <v>91</v>
      </c>
      <c r="P1167" t="s">
        <v>117</v>
      </c>
      <c r="Q1167" t="s">
        <v>2441</v>
      </c>
      <c r="R1167">
        <v>27.816000000000003</v>
      </c>
      <c r="S1167">
        <v>3</v>
      </c>
      <c r="T1167">
        <v>0.2</v>
      </c>
      <c r="U1167">
        <v>4.5200999999999958</v>
      </c>
    </row>
    <row r="1168" spans="1:21" x14ac:dyDescent="0.3">
      <c r="A1168">
        <v>2455</v>
      </c>
      <c r="B1168" t="s">
        <v>3775</v>
      </c>
      <c r="C1168" s="1">
        <v>42811</v>
      </c>
      <c r="D1168" s="1">
        <v>42816</v>
      </c>
      <c r="E1168" t="s">
        <v>59</v>
      </c>
      <c r="F1168" t="s">
        <v>2982</v>
      </c>
      <c r="G1168" t="s">
        <v>2983</v>
      </c>
      <c r="H1168" t="s">
        <v>25</v>
      </c>
      <c r="I1168" t="s">
        <v>26</v>
      </c>
      <c r="J1168" t="s">
        <v>331</v>
      </c>
      <c r="K1168" t="s">
        <v>332</v>
      </c>
      <c r="L1168">
        <v>10011</v>
      </c>
      <c r="M1168" t="s">
        <v>54</v>
      </c>
      <c r="N1168" t="s">
        <v>1995</v>
      </c>
      <c r="O1168" t="s">
        <v>91</v>
      </c>
      <c r="P1168" t="s">
        <v>117</v>
      </c>
      <c r="Q1168" t="s">
        <v>1996</v>
      </c>
      <c r="R1168">
        <v>71.599999999999994</v>
      </c>
      <c r="S1168">
        <v>8</v>
      </c>
      <c r="T1168">
        <v>0</v>
      </c>
      <c r="U1168">
        <v>13.603999999999992</v>
      </c>
    </row>
    <row r="1169" spans="1:21" x14ac:dyDescent="0.3">
      <c r="A1169">
        <v>2454</v>
      </c>
      <c r="B1169" t="s">
        <v>3775</v>
      </c>
      <c r="C1169" s="1">
        <v>42811</v>
      </c>
      <c r="D1169" s="1">
        <v>42816</v>
      </c>
      <c r="E1169" t="s">
        <v>59</v>
      </c>
      <c r="F1169" t="s">
        <v>2982</v>
      </c>
      <c r="G1169" t="s">
        <v>2983</v>
      </c>
      <c r="H1169" t="s">
        <v>25</v>
      </c>
      <c r="I1169" t="s">
        <v>26</v>
      </c>
      <c r="J1169" t="s">
        <v>331</v>
      </c>
      <c r="K1169" t="s">
        <v>332</v>
      </c>
      <c r="L1169">
        <v>10011</v>
      </c>
      <c r="M1169" t="s">
        <v>54</v>
      </c>
      <c r="N1169" t="s">
        <v>1779</v>
      </c>
      <c r="O1169" t="s">
        <v>91</v>
      </c>
      <c r="P1169" t="s">
        <v>117</v>
      </c>
      <c r="Q1169" t="s">
        <v>1780</v>
      </c>
      <c r="R1169">
        <v>57.06</v>
      </c>
      <c r="S1169">
        <v>3</v>
      </c>
      <c r="T1169">
        <v>0</v>
      </c>
      <c r="U1169">
        <v>18.2592</v>
      </c>
    </row>
    <row r="1170" spans="1:21" x14ac:dyDescent="0.3">
      <c r="A1170">
        <v>2452</v>
      </c>
      <c r="B1170" t="s">
        <v>3775</v>
      </c>
      <c r="C1170" s="1">
        <v>42811</v>
      </c>
      <c r="D1170" s="1">
        <v>42816</v>
      </c>
      <c r="E1170" t="s">
        <v>59</v>
      </c>
      <c r="F1170" t="s">
        <v>2982</v>
      </c>
      <c r="G1170" t="s">
        <v>2983</v>
      </c>
      <c r="H1170" t="s">
        <v>25</v>
      </c>
      <c r="I1170" t="s">
        <v>26</v>
      </c>
      <c r="J1170" t="s">
        <v>331</v>
      </c>
      <c r="K1170" t="s">
        <v>332</v>
      </c>
      <c r="L1170">
        <v>10011</v>
      </c>
      <c r="M1170" t="s">
        <v>54</v>
      </c>
      <c r="N1170" t="s">
        <v>1762</v>
      </c>
      <c r="O1170" t="s">
        <v>91</v>
      </c>
      <c r="P1170" t="s">
        <v>92</v>
      </c>
      <c r="Q1170" t="s">
        <v>1763</v>
      </c>
      <c r="R1170">
        <v>119.69999999999999</v>
      </c>
      <c r="S1170">
        <v>6</v>
      </c>
      <c r="T1170">
        <v>0</v>
      </c>
      <c r="U1170">
        <v>31.121999999999996</v>
      </c>
    </row>
    <row r="1171" spans="1:21" x14ac:dyDescent="0.3">
      <c r="A1171">
        <v>8528</v>
      </c>
      <c r="B1171" t="s">
        <v>3772</v>
      </c>
      <c r="C1171" s="1">
        <v>42810</v>
      </c>
      <c r="D1171" s="1">
        <v>42810</v>
      </c>
      <c r="E1171" t="s">
        <v>480</v>
      </c>
      <c r="F1171" t="s">
        <v>2262</v>
      </c>
      <c r="G1171" t="s">
        <v>2263</v>
      </c>
      <c r="H1171" t="s">
        <v>25</v>
      </c>
      <c r="I1171" t="s">
        <v>26</v>
      </c>
      <c r="J1171" t="s">
        <v>532</v>
      </c>
      <c r="K1171" t="s">
        <v>173</v>
      </c>
      <c r="L1171">
        <v>43229</v>
      </c>
      <c r="M1171" t="s">
        <v>54</v>
      </c>
      <c r="N1171" t="s">
        <v>1689</v>
      </c>
      <c r="O1171" t="s">
        <v>91</v>
      </c>
      <c r="P1171" t="s">
        <v>117</v>
      </c>
      <c r="Q1171" t="s">
        <v>1690</v>
      </c>
      <c r="R1171">
        <v>159.98400000000001</v>
      </c>
      <c r="S1171">
        <v>2</v>
      </c>
      <c r="T1171">
        <v>0.2</v>
      </c>
      <c r="U1171">
        <v>43.995600000000003</v>
      </c>
    </row>
    <row r="1172" spans="1:21" x14ac:dyDescent="0.3">
      <c r="A1172">
        <v>8525</v>
      </c>
      <c r="B1172" t="s">
        <v>3772</v>
      </c>
      <c r="C1172" s="1">
        <v>42810</v>
      </c>
      <c r="D1172" s="1">
        <v>42810</v>
      </c>
      <c r="E1172" t="s">
        <v>480</v>
      </c>
      <c r="F1172" t="s">
        <v>2262</v>
      </c>
      <c r="G1172" t="s">
        <v>2263</v>
      </c>
      <c r="H1172" t="s">
        <v>25</v>
      </c>
      <c r="I1172" t="s">
        <v>26</v>
      </c>
      <c r="J1172" t="s">
        <v>532</v>
      </c>
      <c r="K1172" t="s">
        <v>173</v>
      </c>
      <c r="L1172">
        <v>43229</v>
      </c>
      <c r="M1172" t="s">
        <v>54</v>
      </c>
      <c r="N1172" t="s">
        <v>2873</v>
      </c>
      <c r="O1172" t="s">
        <v>91</v>
      </c>
      <c r="P1172" t="s">
        <v>92</v>
      </c>
      <c r="Q1172" t="s">
        <v>2874</v>
      </c>
      <c r="R1172">
        <v>44.375999999999998</v>
      </c>
      <c r="S1172">
        <v>2</v>
      </c>
      <c r="T1172">
        <v>0.4</v>
      </c>
      <c r="U1172">
        <v>-7.3960000000000043</v>
      </c>
    </row>
    <row r="1173" spans="1:21" x14ac:dyDescent="0.3">
      <c r="A1173">
        <v>7353</v>
      </c>
      <c r="B1173" t="s">
        <v>3771</v>
      </c>
      <c r="C1173" s="1">
        <v>42810</v>
      </c>
      <c r="D1173" s="1">
        <v>42812</v>
      </c>
      <c r="E1173" t="s">
        <v>59</v>
      </c>
      <c r="F1173" t="s">
        <v>1709</v>
      </c>
      <c r="G1173" t="s">
        <v>1710</v>
      </c>
      <c r="H1173" t="s">
        <v>37</v>
      </c>
      <c r="I1173" t="s">
        <v>26</v>
      </c>
      <c r="J1173" t="s">
        <v>1380</v>
      </c>
      <c r="K1173" t="s">
        <v>173</v>
      </c>
      <c r="L1173">
        <v>44107</v>
      </c>
      <c r="M1173" t="s">
        <v>54</v>
      </c>
      <c r="N1173" t="s">
        <v>1368</v>
      </c>
      <c r="O1173" t="s">
        <v>91</v>
      </c>
      <c r="P1173" t="s">
        <v>92</v>
      </c>
      <c r="Q1173" t="s">
        <v>1369</v>
      </c>
      <c r="R1173">
        <v>445.44</v>
      </c>
      <c r="S1173">
        <v>8</v>
      </c>
      <c r="T1173">
        <v>0.4</v>
      </c>
      <c r="U1173">
        <v>-81.664000000000044</v>
      </c>
    </row>
    <row r="1174" spans="1:21" x14ac:dyDescent="0.3">
      <c r="A1174">
        <v>1931</v>
      </c>
      <c r="B1174" t="s">
        <v>3770</v>
      </c>
      <c r="C1174" s="1">
        <v>42810</v>
      </c>
      <c r="D1174" s="1">
        <v>42812</v>
      </c>
      <c r="E1174" t="s">
        <v>59</v>
      </c>
      <c r="F1174" t="s">
        <v>1103</v>
      </c>
      <c r="G1174" t="s">
        <v>1104</v>
      </c>
      <c r="H1174" t="s">
        <v>37</v>
      </c>
      <c r="I1174" t="s">
        <v>26</v>
      </c>
      <c r="J1174" t="s">
        <v>370</v>
      </c>
      <c r="K1174" t="s">
        <v>371</v>
      </c>
      <c r="L1174">
        <v>98105</v>
      </c>
      <c r="M1174" t="s">
        <v>64</v>
      </c>
      <c r="N1174" t="s">
        <v>2947</v>
      </c>
      <c r="O1174" t="s">
        <v>91</v>
      </c>
      <c r="P1174" t="s">
        <v>92</v>
      </c>
      <c r="Q1174" t="s">
        <v>2948</v>
      </c>
      <c r="R1174">
        <v>659.97600000000011</v>
      </c>
      <c r="S1174">
        <v>3</v>
      </c>
      <c r="T1174">
        <v>0.2</v>
      </c>
      <c r="U1174">
        <v>49.498199999999969</v>
      </c>
    </row>
    <row r="1175" spans="1:21" x14ac:dyDescent="0.3">
      <c r="A1175">
        <v>8440</v>
      </c>
      <c r="B1175" t="s">
        <v>3769</v>
      </c>
      <c r="C1175" s="1">
        <v>42808</v>
      </c>
      <c r="D1175" s="1">
        <v>42811</v>
      </c>
      <c r="E1175" t="s">
        <v>59</v>
      </c>
      <c r="F1175" t="s">
        <v>1868</v>
      </c>
      <c r="G1175" t="s">
        <v>1869</v>
      </c>
      <c r="H1175" t="s">
        <v>71</v>
      </c>
      <c r="I1175" t="s">
        <v>26</v>
      </c>
      <c r="J1175" t="s">
        <v>476</v>
      </c>
      <c r="K1175" t="s">
        <v>39</v>
      </c>
      <c r="L1175">
        <v>60623</v>
      </c>
      <c r="M1175" t="s">
        <v>29</v>
      </c>
      <c r="N1175" t="s">
        <v>2398</v>
      </c>
      <c r="O1175" t="s">
        <v>91</v>
      </c>
      <c r="P1175" t="s">
        <v>92</v>
      </c>
      <c r="Q1175" t="s">
        <v>2399</v>
      </c>
      <c r="R1175">
        <v>49.616000000000007</v>
      </c>
      <c r="S1175">
        <v>2</v>
      </c>
      <c r="T1175">
        <v>0.2</v>
      </c>
      <c r="U1175">
        <v>4.9615999999999989</v>
      </c>
    </row>
    <row r="1176" spans="1:21" x14ac:dyDescent="0.3">
      <c r="A1176">
        <v>9392</v>
      </c>
      <c r="B1176" t="s">
        <v>3768</v>
      </c>
      <c r="C1176" s="1">
        <v>42807</v>
      </c>
      <c r="D1176" s="1">
        <v>42810</v>
      </c>
      <c r="E1176" t="s">
        <v>68</v>
      </c>
      <c r="F1176" t="s">
        <v>1096</v>
      </c>
      <c r="G1176" t="s">
        <v>1097</v>
      </c>
      <c r="H1176" t="s">
        <v>71</v>
      </c>
      <c r="I1176" t="s">
        <v>26</v>
      </c>
      <c r="J1176" t="s">
        <v>1421</v>
      </c>
      <c r="K1176" t="s">
        <v>39</v>
      </c>
      <c r="L1176">
        <v>60505</v>
      </c>
      <c r="M1176" t="s">
        <v>29</v>
      </c>
      <c r="N1176" t="s">
        <v>585</v>
      </c>
      <c r="O1176" t="s">
        <v>91</v>
      </c>
      <c r="P1176" t="s">
        <v>92</v>
      </c>
      <c r="Q1176" t="s">
        <v>586</v>
      </c>
      <c r="R1176">
        <v>7.9920000000000009</v>
      </c>
      <c r="S1176">
        <v>1</v>
      </c>
      <c r="T1176">
        <v>0.2</v>
      </c>
      <c r="U1176">
        <v>2.5973999999999995</v>
      </c>
    </row>
    <row r="1177" spans="1:21" x14ac:dyDescent="0.3">
      <c r="A1177">
        <v>8295</v>
      </c>
      <c r="B1177" t="s">
        <v>3767</v>
      </c>
      <c r="C1177" s="1">
        <v>42807</v>
      </c>
      <c r="D1177" s="1">
        <v>42811</v>
      </c>
      <c r="E1177" t="s">
        <v>22</v>
      </c>
      <c r="F1177" t="s">
        <v>3111</v>
      </c>
      <c r="G1177" t="s">
        <v>3112</v>
      </c>
      <c r="H1177" t="s">
        <v>25</v>
      </c>
      <c r="I1177" t="s">
        <v>26</v>
      </c>
      <c r="J1177" t="s">
        <v>331</v>
      </c>
      <c r="K1177" t="s">
        <v>332</v>
      </c>
      <c r="L1177">
        <v>10011</v>
      </c>
      <c r="M1177" t="s">
        <v>54</v>
      </c>
      <c r="N1177" t="s">
        <v>2328</v>
      </c>
      <c r="O1177" t="s">
        <v>91</v>
      </c>
      <c r="P1177" t="s">
        <v>92</v>
      </c>
      <c r="Q1177" t="s">
        <v>2329</v>
      </c>
      <c r="R1177">
        <v>299.89999999999998</v>
      </c>
      <c r="S1177">
        <v>2</v>
      </c>
      <c r="T1177">
        <v>0</v>
      </c>
      <c r="U1177">
        <v>74.974999999999994</v>
      </c>
    </row>
    <row r="1178" spans="1:21" x14ac:dyDescent="0.3">
      <c r="A1178">
        <v>5571</v>
      </c>
      <c r="B1178" t="s">
        <v>3762</v>
      </c>
      <c r="C1178" s="1">
        <v>42807</v>
      </c>
      <c r="D1178" s="1">
        <v>42807</v>
      </c>
      <c r="E1178" t="s">
        <v>480</v>
      </c>
      <c r="F1178" t="s">
        <v>3150</v>
      </c>
      <c r="G1178" t="s">
        <v>3151</v>
      </c>
      <c r="H1178" t="s">
        <v>37</v>
      </c>
      <c r="I1178" t="s">
        <v>26</v>
      </c>
      <c r="J1178" t="s">
        <v>476</v>
      </c>
      <c r="K1178" t="s">
        <v>39</v>
      </c>
      <c r="L1178">
        <v>60610</v>
      </c>
      <c r="M1178" t="s">
        <v>29</v>
      </c>
      <c r="N1178" t="s">
        <v>2707</v>
      </c>
      <c r="O1178" t="s">
        <v>91</v>
      </c>
      <c r="P1178" t="s">
        <v>92</v>
      </c>
      <c r="Q1178" t="s">
        <v>2708</v>
      </c>
      <c r="R1178">
        <v>34.360000000000007</v>
      </c>
      <c r="S1178">
        <v>1</v>
      </c>
      <c r="T1178">
        <v>0.2</v>
      </c>
      <c r="U1178">
        <v>-7.3015000000000025</v>
      </c>
    </row>
    <row r="1179" spans="1:21" x14ac:dyDescent="0.3">
      <c r="A1179">
        <v>5569</v>
      </c>
      <c r="B1179" t="s">
        <v>3762</v>
      </c>
      <c r="C1179" s="1">
        <v>42807</v>
      </c>
      <c r="D1179" s="1">
        <v>42807</v>
      </c>
      <c r="E1179" t="s">
        <v>480</v>
      </c>
      <c r="F1179" t="s">
        <v>3150</v>
      </c>
      <c r="G1179" t="s">
        <v>3151</v>
      </c>
      <c r="H1179" t="s">
        <v>37</v>
      </c>
      <c r="I1179" t="s">
        <v>26</v>
      </c>
      <c r="J1179" t="s">
        <v>476</v>
      </c>
      <c r="K1179" t="s">
        <v>39</v>
      </c>
      <c r="L1179">
        <v>60610</v>
      </c>
      <c r="M1179" t="s">
        <v>29</v>
      </c>
      <c r="N1179" t="s">
        <v>1252</v>
      </c>
      <c r="O1179" t="s">
        <v>91</v>
      </c>
      <c r="P1179" t="s">
        <v>1231</v>
      </c>
      <c r="Q1179" t="s">
        <v>1253</v>
      </c>
      <c r="R1179">
        <v>959.98400000000004</v>
      </c>
      <c r="S1179">
        <v>2</v>
      </c>
      <c r="T1179">
        <v>0.2</v>
      </c>
      <c r="U1179">
        <v>335.99440000000004</v>
      </c>
    </row>
    <row r="1180" spans="1:21" x14ac:dyDescent="0.3">
      <c r="A1180">
        <v>5566</v>
      </c>
      <c r="B1180" t="s">
        <v>3762</v>
      </c>
      <c r="C1180" s="1">
        <v>42807</v>
      </c>
      <c r="D1180" s="1">
        <v>42807</v>
      </c>
      <c r="E1180" t="s">
        <v>480</v>
      </c>
      <c r="F1180" t="s">
        <v>3150</v>
      </c>
      <c r="G1180" t="s">
        <v>3151</v>
      </c>
      <c r="H1180" t="s">
        <v>37</v>
      </c>
      <c r="I1180" t="s">
        <v>26</v>
      </c>
      <c r="J1180" t="s">
        <v>476</v>
      </c>
      <c r="K1180" t="s">
        <v>39</v>
      </c>
      <c r="L1180">
        <v>60610</v>
      </c>
      <c r="M1180" t="s">
        <v>29</v>
      </c>
      <c r="N1180" t="s">
        <v>3660</v>
      </c>
      <c r="O1180" t="s">
        <v>91</v>
      </c>
      <c r="P1180" t="s">
        <v>721</v>
      </c>
      <c r="Q1180" t="s">
        <v>3661</v>
      </c>
      <c r="R1180">
        <v>209.98599999999999</v>
      </c>
      <c r="S1180">
        <v>2</v>
      </c>
      <c r="T1180">
        <v>0.3</v>
      </c>
      <c r="U1180">
        <v>8.9993999999999801</v>
      </c>
    </row>
    <row r="1181" spans="1:21" x14ac:dyDescent="0.3">
      <c r="A1181">
        <v>3067</v>
      </c>
      <c r="B1181" t="s">
        <v>3760</v>
      </c>
      <c r="C1181" s="1">
        <v>42807</v>
      </c>
      <c r="D1181" s="1">
        <v>42812</v>
      </c>
      <c r="E1181" t="s">
        <v>59</v>
      </c>
      <c r="F1181" t="s">
        <v>2166</v>
      </c>
      <c r="G1181" t="s">
        <v>2167</v>
      </c>
      <c r="H1181" t="s">
        <v>37</v>
      </c>
      <c r="I1181" t="s">
        <v>26</v>
      </c>
      <c r="J1181" t="s">
        <v>957</v>
      </c>
      <c r="K1181" t="s">
        <v>958</v>
      </c>
      <c r="L1181">
        <v>87105</v>
      </c>
      <c r="M1181" t="s">
        <v>64</v>
      </c>
      <c r="N1181" t="s">
        <v>3561</v>
      </c>
      <c r="O1181" t="s">
        <v>91</v>
      </c>
      <c r="P1181" t="s">
        <v>117</v>
      </c>
      <c r="Q1181" t="s">
        <v>3562</v>
      </c>
      <c r="R1181">
        <v>214.95000000000002</v>
      </c>
      <c r="S1181">
        <v>5</v>
      </c>
      <c r="T1181">
        <v>0</v>
      </c>
      <c r="U1181">
        <v>88.129500000000007</v>
      </c>
    </row>
    <row r="1182" spans="1:21" x14ac:dyDescent="0.3">
      <c r="A1182">
        <v>3066</v>
      </c>
      <c r="B1182" t="s">
        <v>3760</v>
      </c>
      <c r="C1182" s="1">
        <v>42807</v>
      </c>
      <c r="D1182" s="1">
        <v>42812</v>
      </c>
      <c r="E1182" t="s">
        <v>59</v>
      </c>
      <c r="F1182" t="s">
        <v>2166</v>
      </c>
      <c r="G1182" t="s">
        <v>2167</v>
      </c>
      <c r="H1182" t="s">
        <v>37</v>
      </c>
      <c r="I1182" t="s">
        <v>26</v>
      </c>
      <c r="J1182" t="s">
        <v>957</v>
      </c>
      <c r="K1182" t="s">
        <v>958</v>
      </c>
      <c r="L1182">
        <v>87105</v>
      </c>
      <c r="M1182" t="s">
        <v>64</v>
      </c>
      <c r="N1182" t="s">
        <v>1185</v>
      </c>
      <c r="O1182" t="s">
        <v>91</v>
      </c>
      <c r="P1182" t="s">
        <v>92</v>
      </c>
      <c r="Q1182" t="s">
        <v>2844</v>
      </c>
      <c r="R1182">
        <v>140.73599999999999</v>
      </c>
      <c r="S1182">
        <v>8</v>
      </c>
      <c r="T1182">
        <v>0.2</v>
      </c>
      <c r="U1182">
        <v>49.257599999999996</v>
      </c>
    </row>
    <row r="1183" spans="1:21" x14ac:dyDescent="0.3">
      <c r="A1183">
        <v>3188</v>
      </c>
      <c r="B1183" t="s">
        <v>3755</v>
      </c>
      <c r="C1183" s="1">
        <v>42806</v>
      </c>
      <c r="D1183" s="1">
        <v>42811</v>
      </c>
      <c r="E1183" t="s">
        <v>22</v>
      </c>
      <c r="F1183" t="s">
        <v>1063</v>
      </c>
      <c r="G1183" t="s">
        <v>1064</v>
      </c>
      <c r="H1183" t="s">
        <v>71</v>
      </c>
      <c r="I1183" t="s">
        <v>26</v>
      </c>
      <c r="J1183" t="s">
        <v>1853</v>
      </c>
      <c r="K1183" t="s">
        <v>1040</v>
      </c>
      <c r="L1183">
        <v>1852</v>
      </c>
      <c r="M1183" t="s">
        <v>54</v>
      </c>
      <c r="N1183" t="s">
        <v>585</v>
      </c>
      <c r="O1183" t="s">
        <v>91</v>
      </c>
      <c r="P1183" t="s">
        <v>92</v>
      </c>
      <c r="Q1183" t="s">
        <v>586</v>
      </c>
      <c r="R1183">
        <v>69.930000000000007</v>
      </c>
      <c r="S1183">
        <v>7</v>
      </c>
      <c r="T1183">
        <v>0</v>
      </c>
      <c r="U1183">
        <v>32.1678</v>
      </c>
    </row>
    <row r="1184" spans="1:21" x14ac:dyDescent="0.3">
      <c r="A1184">
        <v>8043</v>
      </c>
      <c r="B1184" t="s">
        <v>3754</v>
      </c>
      <c r="C1184" s="1">
        <v>42805</v>
      </c>
      <c r="D1184" s="1">
        <v>42809</v>
      </c>
      <c r="E1184" t="s">
        <v>22</v>
      </c>
      <c r="F1184" t="s">
        <v>1565</v>
      </c>
      <c r="G1184" t="s">
        <v>1566</v>
      </c>
      <c r="H1184" t="s">
        <v>37</v>
      </c>
      <c r="I1184" t="s">
        <v>26</v>
      </c>
      <c r="J1184" t="s">
        <v>3080</v>
      </c>
      <c r="K1184" t="s">
        <v>1040</v>
      </c>
      <c r="L1184">
        <v>2138</v>
      </c>
      <c r="M1184" t="s">
        <v>54</v>
      </c>
      <c r="N1184" t="s">
        <v>2277</v>
      </c>
      <c r="O1184" t="s">
        <v>91</v>
      </c>
      <c r="P1184" t="s">
        <v>117</v>
      </c>
      <c r="Q1184" t="s">
        <v>2278</v>
      </c>
      <c r="R1184">
        <v>63.88</v>
      </c>
      <c r="S1184">
        <v>4</v>
      </c>
      <c r="T1184">
        <v>0</v>
      </c>
      <c r="U1184">
        <v>24.913200000000003</v>
      </c>
    </row>
    <row r="1185" spans="1:21" x14ac:dyDescent="0.3">
      <c r="A1185">
        <v>7144</v>
      </c>
      <c r="B1185" t="s">
        <v>3753</v>
      </c>
      <c r="C1185" s="1">
        <v>42805</v>
      </c>
      <c r="D1185" s="1">
        <v>42810</v>
      </c>
      <c r="E1185" t="s">
        <v>22</v>
      </c>
      <c r="F1185" t="s">
        <v>1194</v>
      </c>
      <c r="G1185" t="s">
        <v>1195</v>
      </c>
      <c r="H1185" t="s">
        <v>37</v>
      </c>
      <c r="I1185" t="s">
        <v>26</v>
      </c>
      <c r="J1185" t="s">
        <v>52</v>
      </c>
      <c r="K1185" t="s">
        <v>53</v>
      </c>
      <c r="L1185">
        <v>19140</v>
      </c>
      <c r="M1185" t="s">
        <v>54</v>
      </c>
      <c r="N1185" t="s">
        <v>2516</v>
      </c>
      <c r="O1185" t="s">
        <v>91</v>
      </c>
      <c r="P1185" t="s">
        <v>92</v>
      </c>
      <c r="Q1185" t="s">
        <v>2517</v>
      </c>
      <c r="R1185">
        <v>776.84999999999991</v>
      </c>
      <c r="S1185">
        <v>5</v>
      </c>
      <c r="T1185">
        <v>0.4</v>
      </c>
      <c r="U1185">
        <v>-181.26499999999999</v>
      </c>
    </row>
    <row r="1186" spans="1:21" x14ac:dyDescent="0.3">
      <c r="A1186">
        <v>6689</v>
      </c>
      <c r="B1186" t="s">
        <v>3750</v>
      </c>
      <c r="C1186" s="1">
        <v>42804</v>
      </c>
      <c r="D1186" s="1">
        <v>42809</v>
      </c>
      <c r="E1186" t="s">
        <v>59</v>
      </c>
      <c r="F1186" t="s">
        <v>2199</v>
      </c>
      <c r="G1186" t="s">
        <v>2200</v>
      </c>
      <c r="H1186" t="s">
        <v>71</v>
      </c>
      <c r="I1186" t="s">
        <v>26</v>
      </c>
      <c r="J1186" t="s">
        <v>161</v>
      </c>
      <c r="K1186" t="s">
        <v>63</v>
      </c>
      <c r="L1186">
        <v>94109</v>
      </c>
      <c r="M1186" t="s">
        <v>64</v>
      </c>
      <c r="N1186" t="s">
        <v>2104</v>
      </c>
      <c r="O1186" t="s">
        <v>91</v>
      </c>
      <c r="P1186" t="s">
        <v>117</v>
      </c>
      <c r="Q1186" t="s">
        <v>2105</v>
      </c>
      <c r="R1186">
        <v>111.96</v>
      </c>
      <c r="S1186">
        <v>4</v>
      </c>
      <c r="T1186">
        <v>0</v>
      </c>
      <c r="U1186">
        <v>21.27239999999999</v>
      </c>
    </row>
    <row r="1187" spans="1:21" x14ac:dyDescent="0.3">
      <c r="A1187">
        <v>4294</v>
      </c>
      <c r="B1187" t="s">
        <v>3748</v>
      </c>
      <c r="C1187" s="1">
        <v>42804</v>
      </c>
      <c r="D1187" s="1">
        <v>42810</v>
      </c>
      <c r="E1187" t="s">
        <v>22</v>
      </c>
      <c r="F1187" t="s">
        <v>1242</v>
      </c>
      <c r="G1187" t="s">
        <v>1243</v>
      </c>
      <c r="H1187" t="s">
        <v>25</v>
      </c>
      <c r="I1187" t="s">
        <v>26</v>
      </c>
      <c r="J1187" t="s">
        <v>52</v>
      </c>
      <c r="K1187" t="s">
        <v>53</v>
      </c>
      <c r="L1187">
        <v>19140</v>
      </c>
      <c r="M1187" t="s">
        <v>54</v>
      </c>
      <c r="N1187" t="s">
        <v>2244</v>
      </c>
      <c r="O1187" t="s">
        <v>91</v>
      </c>
      <c r="P1187" t="s">
        <v>92</v>
      </c>
      <c r="Q1187" t="s">
        <v>2245</v>
      </c>
      <c r="R1187">
        <v>53.981999999999999</v>
      </c>
      <c r="S1187">
        <v>3</v>
      </c>
      <c r="T1187">
        <v>0.4</v>
      </c>
      <c r="U1187">
        <v>-10.796399999999995</v>
      </c>
    </row>
    <row r="1188" spans="1:21" x14ac:dyDescent="0.3">
      <c r="A1188">
        <v>1255</v>
      </c>
      <c r="B1188" t="s">
        <v>3747</v>
      </c>
      <c r="C1188" s="1">
        <v>42804</v>
      </c>
      <c r="D1188" s="1">
        <v>42808</v>
      </c>
      <c r="E1188" t="s">
        <v>22</v>
      </c>
      <c r="F1188" t="s">
        <v>3539</v>
      </c>
      <c r="G1188" t="s">
        <v>3540</v>
      </c>
      <c r="H1188" t="s">
        <v>37</v>
      </c>
      <c r="I1188" t="s">
        <v>26</v>
      </c>
      <c r="J1188" t="s">
        <v>1475</v>
      </c>
      <c r="K1188" t="s">
        <v>53</v>
      </c>
      <c r="L1188">
        <v>19013</v>
      </c>
      <c r="M1188" t="s">
        <v>54</v>
      </c>
      <c r="N1188" t="s">
        <v>1762</v>
      </c>
      <c r="O1188" t="s">
        <v>91</v>
      </c>
      <c r="P1188" t="s">
        <v>92</v>
      </c>
      <c r="Q1188" t="s">
        <v>1763</v>
      </c>
      <c r="R1188">
        <v>35.909999999999997</v>
      </c>
      <c r="S1188">
        <v>3</v>
      </c>
      <c r="T1188">
        <v>0.4</v>
      </c>
      <c r="U1188">
        <v>-8.3790000000000031</v>
      </c>
    </row>
    <row r="1189" spans="1:21" x14ac:dyDescent="0.3">
      <c r="A1189">
        <v>8540</v>
      </c>
      <c r="B1189" t="s">
        <v>3746</v>
      </c>
      <c r="C1189" s="1">
        <v>42803</v>
      </c>
      <c r="D1189" s="1">
        <v>42807</v>
      </c>
      <c r="E1189" t="s">
        <v>22</v>
      </c>
      <c r="F1189" t="s">
        <v>1791</v>
      </c>
      <c r="G1189" t="s">
        <v>1792</v>
      </c>
      <c r="H1189" t="s">
        <v>25</v>
      </c>
      <c r="I1189" t="s">
        <v>26</v>
      </c>
      <c r="J1189" t="s">
        <v>62</v>
      </c>
      <c r="K1189" t="s">
        <v>63</v>
      </c>
      <c r="L1189">
        <v>90008</v>
      </c>
      <c r="M1189" t="s">
        <v>64</v>
      </c>
      <c r="N1189" t="s">
        <v>3033</v>
      </c>
      <c r="O1189" t="s">
        <v>91</v>
      </c>
      <c r="P1189" t="s">
        <v>1231</v>
      </c>
      <c r="Q1189" t="s">
        <v>3034</v>
      </c>
      <c r="R1189">
        <v>479.98400000000004</v>
      </c>
      <c r="S1189">
        <v>2</v>
      </c>
      <c r="T1189">
        <v>0.2</v>
      </c>
      <c r="U1189">
        <v>59.997999999999962</v>
      </c>
    </row>
    <row r="1190" spans="1:21" x14ac:dyDescent="0.3">
      <c r="A1190">
        <v>1926</v>
      </c>
      <c r="B1190" t="s">
        <v>3745</v>
      </c>
      <c r="C1190" s="1">
        <v>42803</v>
      </c>
      <c r="D1190" s="1">
        <v>42807</v>
      </c>
      <c r="E1190" t="s">
        <v>22</v>
      </c>
      <c r="F1190" t="s">
        <v>3500</v>
      </c>
      <c r="G1190" t="s">
        <v>3501</v>
      </c>
      <c r="H1190" t="s">
        <v>71</v>
      </c>
      <c r="I1190" t="s">
        <v>26</v>
      </c>
      <c r="J1190" t="s">
        <v>161</v>
      </c>
      <c r="K1190" t="s">
        <v>63</v>
      </c>
      <c r="L1190">
        <v>94110</v>
      </c>
      <c r="M1190" t="s">
        <v>64</v>
      </c>
      <c r="N1190" t="s">
        <v>1112</v>
      </c>
      <c r="O1190" t="s">
        <v>91</v>
      </c>
      <c r="P1190" t="s">
        <v>117</v>
      </c>
      <c r="Q1190" t="s">
        <v>1113</v>
      </c>
      <c r="R1190">
        <v>199.98</v>
      </c>
      <c r="S1190">
        <v>2</v>
      </c>
      <c r="T1190">
        <v>0</v>
      </c>
      <c r="U1190">
        <v>69.992999999999995</v>
      </c>
    </row>
    <row r="1191" spans="1:21" x14ac:dyDescent="0.3">
      <c r="A1191">
        <v>1372</v>
      </c>
      <c r="B1191" t="s">
        <v>3739</v>
      </c>
      <c r="C1191" s="1">
        <v>42801</v>
      </c>
      <c r="D1191" s="1">
        <v>42806</v>
      </c>
      <c r="E1191" t="s">
        <v>22</v>
      </c>
      <c r="F1191" t="s">
        <v>2426</v>
      </c>
      <c r="G1191" t="s">
        <v>2427</v>
      </c>
      <c r="H1191" t="s">
        <v>37</v>
      </c>
      <c r="I1191" t="s">
        <v>26</v>
      </c>
      <c r="J1191" t="s">
        <v>2317</v>
      </c>
      <c r="K1191" t="s">
        <v>1144</v>
      </c>
      <c r="L1191">
        <v>20735</v>
      </c>
      <c r="M1191" t="s">
        <v>54</v>
      </c>
      <c r="N1191" t="s">
        <v>1682</v>
      </c>
      <c r="O1191" t="s">
        <v>91</v>
      </c>
      <c r="P1191" t="s">
        <v>117</v>
      </c>
      <c r="Q1191" t="s">
        <v>1683</v>
      </c>
      <c r="R1191">
        <v>49.08</v>
      </c>
      <c r="S1191">
        <v>3</v>
      </c>
      <c r="T1191">
        <v>0</v>
      </c>
      <c r="U1191">
        <v>4.9079999999999977</v>
      </c>
    </row>
    <row r="1192" spans="1:21" x14ac:dyDescent="0.3">
      <c r="A1192">
        <v>6515</v>
      </c>
      <c r="B1192" t="s">
        <v>3737</v>
      </c>
      <c r="C1192" s="1">
        <v>42800</v>
      </c>
      <c r="D1192" s="1">
        <v>42804</v>
      </c>
      <c r="E1192" t="s">
        <v>22</v>
      </c>
      <c r="F1192" t="s">
        <v>2921</v>
      </c>
      <c r="G1192" t="s">
        <v>2922</v>
      </c>
      <c r="H1192" t="s">
        <v>37</v>
      </c>
      <c r="I1192" t="s">
        <v>26</v>
      </c>
      <c r="J1192" t="s">
        <v>161</v>
      </c>
      <c r="K1192" t="s">
        <v>63</v>
      </c>
      <c r="L1192">
        <v>94109</v>
      </c>
      <c r="M1192" t="s">
        <v>64</v>
      </c>
      <c r="N1192" t="s">
        <v>2100</v>
      </c>
      <c r="O1192" t="s">
        <v>91</v>
      </c>
      <c r="P1192" t="s">
        <v>92</v>
      </c>
      <c r="Q1192" t="s">
        <v>2101</v>
      </c>
      <c r="R1192">
        <v>206.38400000000001</v>
      </c>
      <c r="S1192">
        <v>2</v>
      </c>
      <c r="T1192">
        <v>0.2</v>
      </c>
      <c r="U1192">
        <v>23.218199999999996</v>
      </c>
    </row>
    <row r="1193" spans="1:21" x14ac:dyDescent="0.3">
      <c r="A1193">
        <v>5950</v>
      </c>
      <c r="B1193" t="s">
        <v>3731</v>
      </c>
      <c r="C1193" s="1">
        <v>42799</v>
      </c>
      <c r="D1193" s="1">
        <v>42799</v>
      </c>
      <c r="E1193" t="s">
        <v>480</v>
      </c>
      <c r="F1193" t="s">
        <v>2450</v>
      </c>
      <c r="G1193" t="s">
        <v>2451</v>
      </c>
      <c r="H1193" t="s">
        <v>71</v>
      </c>
      <c r="I1193" t="s">
        <v>26</v>
      </c>
      <c r="J1193" t="s">
        <v>1493</v>
      </c>
      <c r="K1193" t="s">
        <v>784</v>
      </c>
      <c r="L1193">
        <v>38671</v>
      </c>
      <c r="M1193" t="s">
        <v>74</v>
      </c>
      <c r="N1193" t="s">
        <v>1689</v>
      </c>
      <c r="O1193" t="s">
        <v>91</v>
      </c>
      <c r="P1193" t="s">
        <v>117</v>
      </c>
      <c r="Q1193" t="s">
        <v>1690</v>
      </c>
      <c r="R1193">
        <v>299.96999999999997</v>
      </c>
      <c r="S1193">
        <v>3</v>
      </c>
      <c r="T1193">
        <v>0</v>
      </c>
      <c r="U1193">
        <v>125.98740000000001</v>
      </c>
    </row>
    <row r="1194" spans="1:21" x14ac:dyDescent="0.3">
      <c r="A1194">
        <v>6576</v>
      </c>
      <c r="B1194" t="s">
        <v>3724</v>
      </c>
      <c r="C1194" s="1">
        <v>42797</v>
      </c>
      <c r="D1194" s="1">
        <v>42802</v>
      </c>
      <c r="E1194" t="s">
        <v>22</v>
      </c>
      <c r="F1194" t="s">
        <v>318</v>
      </c>
      <c r="G1194" t="s">
        <v>319</v>
      </c>
      <c r="H1194" t="s">
        <v>25</v>
      </c>
      <c r="I1194" t="s">
        <v>26</v>
      </c>
      <c r="J1194" t="s">
        <v>62</v>
      </c>
      <c r="K1194" t="s">
        <v>63</v>
      </c>
      <c r="L1194">
        <v>90008</v>
      </c>
      <c r="M1194" t="s">
        <v>64</v>
      </c>
      <c r="N1194" t="s">
        <v>3130</v>
      </c>
      <c r="O1194" t="s">
        <v>91</v>
      </c>
      <c r="P1194" t="s">
        <v>117</v>
      </c>
      <c r="Q1194" t="s">
        <v>3131</v>
      </c>
      <c r="R1194">
        <v>1049.44</v>
      </c>
      <c r="S1194">
        <v>8</v>
      </c>
      <c r="T1194">
        <v>0</v>
      </c>
      <c r="U1194">
        <v>440.76480000000004</v>
      </c>
    </row>
    <row r="1195" spans="1:21" x14ac:dyDescent="0.3">
      <c r="A1195">
        <v>3475</v>
      </c>
      <c r="B1195" t="s">
        <v>3723</v>
      </c>
      <c r="C1195" s="1">
        <v>42797</v>
      </c>
      <c r="D1195" s="1">
        <v>42804</v>
      </c>
      <c r="E1195" t="s">
        <v>22</v>
      </c>
      <c r="F1195" t="s">
        <v>1529</v>
      </c>
      <c r="G1195" t="s">
        <v>1530</v>
      </c>
      <c r="H1195" t="s">
        <v>25</v>
      </c>
      <c r="I1195" t="s">
        <v>26</v>
      </c>
      <c r="J1195" t="s">
        <v>1082</v>
      </c>
      <c r="K1195" t="s">
        <v>245</v>
      </c>
      <c r="L1195">
        <v>48127</v>
      </c>
      <c r="M1195" t="s">
        <v>29</v>
      </c>
      <c r="N1195" t="s">
        <v>1067</v>
      </c>
      <c r="O1195" t="s">
        <v>91</v>
      </c>
      <c r="P1195" t="s">
        <v>117</v>
      </c>
      <c r="Q1195" t="s">
        <v>1068</v>
      </c>
      <c r="R1195">
        <v>99.98</v>
      </c>
      <c r="S1195">
        <v>2</v>
      </c>
      <c r="T1195">
        <v>0</v>
      </c>
      <c r="U1195">
        <v>42.991400000000006</v>
      </c>
    </row>
    <row r="1196" spans="1:21" x14ac:dyDescent="0.3">
      <c r="A1196">
        <v>2510</v>
      </c>
      <c r="B1196" t="s">
        <v>3716</v>
      </c>
      <c r="C1196" s="1">
        <v>42796</v>
      </c>
      <c r="D1196" s="1">
        <v>42802</v>
      </c>
      <c r="E1196" t="s">
        <v>22</v>
      </c>
      <c r="F1196" t="s">
        <v>3099</v>
      </c>
      <c r="G1196" t="s">
        <v>3100</v>
      </c>
      <c r="H1196" t="s">
        <v>71</v>
      </c>
      <c r="I1196" t="s">
        <v>26</v>
      </c>
      <c r="J1196" t="s">
        <v>62</v>
      </c>
      <c r="K1196" t="s">
        <v>63</v>
      </c>
      <c r="L1196">
        <v>90045</v>
      </c>
      <c r="M1196" t="s">
        <v>64</v>
      </c>
      <c r="N1196" t="s">
        <v>3513</v>
      </c>
      <c r="O1196" t="s">
        <v>91</v>
      </c>
      <c r="P1196" t="s">
        <v>117</v>
      </c>
      <c r="Q1196" t="s">
        <v>3514</v>
      </c>
      <c r="R1196">
        <v>479.93999999999994</v>
      </c>
      <c r="S1196">
        <v>6</v>
      </c>
      <c r="T1196">
        <v>0</v>
      </c>
      <c r="U1196">
        <v>52.79340000000002</v>
      </c>
    </row>
    <row r="1197" spans="1:21" x14ac:dyDescent="0.3">
      <c r="A1197">
        <v>2509</v>
      </c>
      <c r="B1197" t="s">
        <v>3716</v>
      </c>
      <c r="C1197" s="1">
        <v>42796</v>
      </c>
      <c r="D1197" s="1">
        <v>42802</v>
      </c>
      <c r="E1197" t="s">
        <v>22</v>
      </c>
      <c r="F1197" t="s">
        <v>3099</v>
      </c>
      <c r="G1197" t="s">
        <v>3100</v>
      </c>
      <c r="H1197" t="s">
        <v>71</v>
      </c>
      <c r="I1197" t="s">
        <v>26</v>
      </c>
      <c r="J1197" t="s">
        <v>62</v>
      </c>
      <c r="K1197" t="s">
        <v>63</v>
      </c>
      <c r="L1197">
        <v>90045</v>
      </c>
      <c r="M1197" t="s">
        <v>64</v>
      </c>
      <c r="N1197" t="s">
        <v>1819</v>
      </c>
      <c r="O1197" t="s">
        <v>91</v>
      </c>
      <c r="P1197" t="s">
        <v>92</v>
      </c>
      <c r="Q1197" t="s">
        <v>1820</v>
      </c>
      <c r="R1197">
        <v>196.77600000000001</v>
      </c>
      <c r="S1197">
        <v>3</v>
      </c>
      <c r="T1197">
        <v>0.2</v>
      </c>
      <c r="U1197">
        <v>14.758199999999995</v>
      </c>
    </row>
    <row r="1198" spans="1:21" x14ac:dyDescent="0.3">
      <c r="A1198">
        <v>9992</v>
      </c>
      <c r="B1198" t="s">
        <v>3713</v>
      </c>
      <c r="C1198" s="1">
        <v>42792</v>
      </c>
      <c r="D1198" s="1">
        <v>42797</v>
      </c>
      <c r="E1198" t="s">
        <v>22</v>
      </c>
      <c r="F1198" t="s">
        <v>536</v>
      </c>
      <c r="G1198" t="s">
        <v>537</v>
      </c>
      <c r="H1198" t="s">
        <v>25</v>
      </c>
      <c r="I1198" t="s">
        <v>26</v>
      </c>
      <c r="J1198" t="s">
        <v>3163</v>
      </c>
      <c r="K1198" t="s">
        <v>63</v>
      </c>
      <c r="L1198">
        <v>92627</v>
      </c>
      <c r="M1198" t="s">
        <v>64</v>
      </c>
      <c r="N1198" t="s">
        <v>393</v>
      </c>
      <c r="O1198" t="s">
        <v>91</v>
      </c>
      <c r="P1198" t="s">
        <v>92</v>
      </c>
      <c r="Q1198" t="s">
        <v>394</v>
      </c>
      <c r="R1198">
        <v>258.57600000000002</v>
      </c>
      <c r="S1198">
        <v>2</v>
      </c>
      <c r="T1198">
        <v>0.2</v>
      </c>
      <c r="U1198">
        <v>19.393200000000007</v>
      </c>
    </row>
    <row r="1199" spans="1:21" x14ac:dyDescent="0.3">
      <c r="A1199">
        <v>1190</v>
      </c>
      <c r="B1199" t="s">
        <v>3711</v>
      </c>
      <c r="C1199" s="1">
        <v>42792</v>
      </c>
      <c r="D1199" s="1">
        <v>42794</v>
      </c>
      <c r="E1199" t="s">
        <v>59</v>
      </c>
      <c r="F1199" t="s">
        <v>1322</v>
      </c>
      <c r="G1199" t="s">
        <v>1323</v>
      </c>
      <c r="H1199" t="s">
        <v>37</v>
      </c>
      <c r="I1199" t="s">
        <v>26</v>
      </c>
      <c r="J1199" t="s">
        <v>62</v>
      </c>
      <c r="K1199" t="s">
        <v>63</v>
      </c>
      <c r="L1199">
        <v>90036</v>
      </c>
      <c r="M1199" t="s">
        <v>64</v>
      </c>
      <c r="N1199" t="s">
        <v>2160</v>
      </c>
      <c r="O1199" t="s">
        <v>91</v>
      </c>
      <c r="P1199" t="s">
        <v>92</v>
      </c>
      <c r="Q1199" t="s">
        <v>2161</v>
      </c>
      <c r="R1199">
        <v>889.53600000000006</v>
      </c>
      <c r="S1199">
        <v>8</v>
      </c>
      <c r="T1199">
        <v>0.2</v>
      </c>
      <c r="U1199">
        <v>66.715199999999982</v>
      </c>
    </row>
    <row r="1200" spans="1:21" x14ac:dyDescent="0.3">
      <c r="A1200">
        <v>7228</v>
      </c>
      <c r="B1200" t="s">
        <v>3708</v>
      </c>
      <c r="C1200" s="1">
        <v>42790</v>
      </c>
      <c r="D1200" s="1">
        <v>42794</v>
      </c>
      <c r="E1200" t="s">
        <v>22</v>
      </c>
      <c r="F1200" t="s">
        <v>1989</v>
      </c>
      <c r="G1200" t="s">
        <v>1990</v>
      </c>
      <c r="H1200" t="s">
        <v>71</v>
      </c>
      <c r="I1200" t="s">
        <v>26</v>
      </c>
      <c r="J1200" t="s">
        <v>52</v>
      </c>
      <c r="K1200" t="s">
        <v>53</v>
      </c>
      <c r="L1200">
        <v>19134</v>
      </c>
      <c r="M1200" t="s">
        <v>54</v>
      </c>
      <c r="N1200" t="s">
        <v>2353</v>
      </c>
      <c r="O1200" t="s">
        <v>91</v>
      </c>
      <c r="P1200" t="s">
        <v>117</v>
      </c>
      <c r="Q1200" t="s">
        <v>2354</v>
      </c>
      <c r="R1200">
        <v>1319.8</v>
      </c>
      <c r="S1200">
        <v>5</v>
      </c>
      <c r="T1200">
        <v>0.2</v>
      </c>
      <c r="U1200">
        <v>214.4674999999998</v>
      </c>
    </row>
    <row r="1201" spans="1:21" x14ac:dyDescent="0.3">
      <c r="A1201">
        <v>6028</v>
      </c>
      <c r="B1201" t="s">
        <v>3706</v>
      </c>
      <c r="C1201" s="1">
        <v>42789</v>
      </c>
      <c r="D1201" s="1">
        <v>42796</v>
      </c>
      <c r="E1201" t="s">
        <v>22</v>
      </c>
      <c r="F1201" t="s">
        <v>3043</v>
      </c>
      <c r="G1201" t="s">
        <v>3044</v>
      </c>
      <c r="H1201" t="s">
        <v>71</v>
      </c>
      <c r="I1201" t="s">
        <v>26</v>
      </c>
      <c r="J1201" t="s">
        <v>370</v>
      </c>
      <c r="K1201" t="s">
        <v>371</v>
      </c>
      <c r="L1201">
        <v>98115</v>
      </c>
      <c r="M1201" t="s">
        <v>64</v>
      </c>
      <c r="N1201" t="s">
        <v>1808</v>
      </c>
      <c r="O1201" t="s">
        <v>91</v>
      </c>
      <c r="P1201" t="s">
        <v>92</v>
      </c>
      <c r="Q1201" t="s">
        <v>1809</v>
      </c>
      <c r="R1201">
        <v>71.959999999999994</v>
      </c>
      <c r="S1201">
        <v>5</v>
      </c>
      <c r="T1201">
        <v>0.2</v>
      </c>
      <c r="U1201">
        <v>25.185999999999996</v>
      </c>
    </row>
    <row r="1202" spans="1:21" x14ac:dyDescent="0.3">
      <c r="A1202">
        <v>9318</v>
      </c>
      <c r="B1202" t="s">
        <v>3704</v>
      </c>
      <c r="C1202" s="1">
        <v>42787</v>
      </c>
      <c r="D1202" s="1">
        <v>42792</v>
      </c>
      <c r="E1202" t="s">
        <v>22</v>
      </c>
      <c r="F1202" t="s">
        <v>2633</v>
      </c>
      <c r="G1202" t="s">
        <v>2634</v>
      </c>
      <c r="H1202" t="s">
        <v>25</v>
      </c>
      <c r="I1202" t="s">
        <v>26</v>
      </c>
      <c r="J1202" t="s">
        <v>2196</v>
      </c>
      <c r="K1202" t="s">
        <v>28</v>
      </c>
      <c r="L1202">
        <v>75007</v>
      </c>
      <c r="M1202" t="s">
        <v>29</v>
      </c>
      <c r="N1202" t="s">
        <v>1624</v>
      </c>
      <c r="O1202" t="s">
        <v>91</v>
      </c>
      <c r="P1202" t="s">
        <v>117</v>
      </c>
      <c r="Q1202" t="s">
        <v>1625</v>
      </c>
      <c r="R1202">
        <v>47.904000000000003</v>
      </c>
      <c r="S1202">
        <v>1</v>
      </c>
      <c r="T1202">
        <v>0.2</v>
      </c>
      <c r="U1202">
        <v>-2.9940000000000015</v>
      </c>
    </row>
    <row r="1203" spans="1:21" x14ac:dyDescent="0.3">
      <c r="A1203">
        <v>6656</v>
      </c>
      <c r="B1203" t="s">
        <v>3701</v>
      </c>
      <c r="C1203" s="1">
        <v>42786</v>
      </c>
      <c r="D1203" s="1">
        <v>42793</v>
      </c>
      <c r="E1203" t="s">
        <v>22</v>
      </c>
      <c r="F1203" t="s">
        <v>1595</v>
      </c>
      <c r="G1203" t="s">
        <v>1596</v>
      </c>
      <c r="H1203" t="s">
        <v>37</v>
      </c>
      <c r="I1203" t="s">
        <v>26</v>
      </c>
      <c r="J1203" t="s">
        <v>2323</v>
      </c>
      <c r="K1203" t="s">
        <v>211</v>
      </c>
      <c r="L1203">
        <v>85234</v>
      </c>
      <c r="M1203" t="s">
        <v>64</v>
      </c>
      <c r="N1203" t="s">
        <v>3702</v>
      </c>
      <c r="O1203" t="s">
        <v>91</v>
      </c>
      <c r="P1203" t="s">
        <v>117</v>
      </c>
      <c r="Q1203" t="s">
        <v>3703</v>
      </c>
      <c r="R1203">
        <v>31.992000000000004</v>
      </c>
      <c r="S1203">
        <v>1</v>
      </c>
      <c r="T1203">
        <v>0.2</v>
      </c>
      <c r="U1203">
        <v>4.7987999999999964</v>
      </c>
    </row>
    <row r="1204" spans="1:21" x14ac:dyDescent="0.3">
      <c r="A1204">
        <v>6655</v>
      </c>
      <c r="B1204" t="s">
        <v>3701</v>
      </c>
      <c r="C1204" s="1">
        <v>42786</v>
      </c>
      <c r="D1204" s="1">
        <v>42793</v>
      </c>
      <c r="E1204" t="s">
        <v>22</v>
      </c>
      <c r="F1204" t="s">
        <v>1595</v>
      </c>
      <c r="G1204" t="s">
        <v>1596</v>
      </c>
      <c r="H1204" t="s">
        <v>37</v>
      </c>
      <c r="I1204" t="s">
        <v>26</v>
      </c>
      <c r="J1204" t="s">
        <v>2323</v>
      </c>
      <c r="K1204" t="s">
        <v>211</v>
      </c>
      <c r="L1204">
        <v>85234</v>
      </c>
      <c r="M1204" t="s">
        <v>64</v>
      </c>
      <c r="N1204" t="s">
        <v>2160</v>
      </c>
      <c r="O1204" t="s">
        <v>91</v>
      </c>
      <c r="P1204" t="s">
        <v>92</v>
      </c>
      <c r="Q1204" t="s">
        <v>2161</v>
      </c>
      <c r="R1204">
        <v>333.57600000000002</v>
      </c>
      <c r="S1204">
        <v>3</v>
      </c>
      <c r="T1204">
        <v>0.2</v>
      </c>
      <c r="U1204">
        <v>25.018199999999993</v>
      </c>
    </row>
    <row r="1205" spans="1:21" x14ac:dyDescent="0.3">
      <c r="A1205">
        <v>802</v>
      </c>
      <c r="B1205" t="s">
        <v>3697</v>
      </c>
      <c r="C1205" s="1">
        <v>42786</v>
      </c>
      <c r="D1205" s="1">
        <v>42789</v>
      </c>
      <c r="E1205" t="s">
        <v>68</v>
      </c>
      <c r="F1205" t="s">
        <v>3076</v>
      </c>
      <c r="G1205" t="s">
        <v>3077</v>
      </c>
      <c r="H1205" t="s">
        <v>71</v>
      </c>
      <c r="I1205" t="s">
        <v>26</v>
      </c>
      <c r="J1205" t="s">
        <v>320</v>
      </c>
      <c r="K1205" t="s">
        <v>63</v>
      </c>
      <c r="L1205">
        <v>92105</v>
      </c>
      <c r="M1205" t="s">
        <v>64</v>
      </c>
      <c r="N1205" t="s">
        <v>2289</v>
      </c>
      <c r="O1205" t="s">
        <v>91</v>
      </c>
      <c r="P1205" t="s">
        <v>92</v>
      </c>
      <c r="Q1205" t="s">
        <v>2290</v>
      </c>
      <c r="R1205">
        <v>215.96799999999999</v>
      </c>
      <c r="S1205">
        <v>2</v>
      </c>
      <c r="T1205">
        <v>0.2</v>
      </c>
      <c r="U1205">
        <v>18.897199999999991</v>
      </c>
    </row>
    <row r="1206" spans="1:21" x14ac:dyDescent="0.3">
      <c r="A1206">
        <v>5389</v>
      </c>
      <c r="B1206" t="s">
        <v>3693</v>
      </c>
      <c r="C1206" s="1">
        <v>42784</v>
      </c>
      <c r="D1206" s="1">
        <v>42787</v>
      </c>
      <c r="E1206" t="s">
        <v>59</v>
      </c>
      <c r="F1206" t="s">
        <v>3504</v>
      </c>
      <c r="G1206" t="s">
        <v>3505</v>
      </c>
      <c r="H1206" t="s">
        <v>71</v>
      </c>
      <c r="I1206" t="s">
        <v>26</v>
      </c>
      <c r="J1206" t="s">
        <v>62</v>
      </c>
      <c r="K1206" t="s">
        <v>63</v>
      </c>
      <c r="L1206">
        <v>90045</v>
      </c>
      <c r="M1206" t="s">
        <v>64</v>
      </c>
      <c r="N1206" t="s">
        <v>2154</v>
      </c>
      <c r="O1206" t="s">
        <v>91</v>
      </c>
      <c r="P1206" t="s">
        <v>117</v>
      </c>
      <c r="Q1206" t="s">
        <v>2155</v>
      </c>
      <c r="R1206">
        <v>109.53</v>
      </c>
      <c r="S1206">
        <v>3</v>
      </c>
      <c r="T1206">
        <v>0</v>
      </c>
      <c r="U1206">
        <v>47.097900000000003</v>
      </c>
    </row>
    <row r="1207" spans="1:21" x14ac:dyDescent="0.3">
      <c r="A1207">
        <v>5388</v>
      </c>
      <c r="B1207" t="s">
        <v>3693</v>
      </c>
      <c r="C1207" s="1">
        <v>42784</v>
      </c>
      <c r="D1207" s="1">
        <v>42787</v>
      </c>
      <c r="E1207" t="s">
        <v>59</v>
      </c>
      <c r="F1207" t="s">
        <v>3504</v>
      </c>
      <c r="G1207" t="s">
        <v>3505</v>
      </c>
      <c r="H1207" t="s">
        <v>71</v>
      </c>
      <c r="I1207" t="s">
        <v>26</v>
      </c>
      <c r="J1207" t="s">
        <v>62</v>
      </c>
      <c r="K1207" t="s">
        <v>63</v>
      </c>
      <c r="L1207">
        <v>90045</v>
      </c>
      <c r="M1207" t="s">
        <v>64</v>
      </c>
      <c r="N1207" t="s">
        <v>3533</v>
      </c>
      <c r="O1207" t="s">
        <v>91</v>
      </c>
      <c r="P1207" t="s">
        <v>92</v>
      </c>
      <c r="Q1207" t="s">
        <v>3534</v>
      </c>
      <c r="R1207">
        <v>167.976</v>
      </c>
      <c r="S1207">
        <v>3</v>
      </c>
      <c r="T1207">
        <v>0.2</v>
      </c>
      <c r="U1207">
        <v>10.498500000000007</v>
      </c>
    </row>
    <row r="1208" spans="1:21" x14ac:dyDescent="0.3">
      <c r="A1208">
        <v>9346</v>
      </c>
      <c r="B1208" t="s">
        <v>3692</v>
      </c>
      <c r="C1208" s="1">
        <v>42783</v>
      </c>
      <c r="D1208" s="1">
        <v>42786</v>
      </c>
      <c r="E1208" t="s">
        <v>68</v>
      </c>
      <c r="F1208" t="s">
        <v>700</v>
      </c>
      <c r="G1208" t="s">
        <v>701</v>
      </c>
      <c r="H1208" t="s">
        <v>37</v>
      </c>
      <c r="I1208" t="s">
        <v>26</v>
      </c>
      <c r="J1208" t="s">
        <v>1178</v>
      </c>
      <c r="K1208" t="s">
        <v>173</v>
      </c>
      <c r="L1208">
        <v>45373</v>
      </c>
      <c r="M1208" t="s">
        <v>54</v>
      </c>
      <c r="N1208" t="s">
        <v>1893</v>
      </c>
      <c r="O1208" t="s">
        <v>91</v>
      </c>
      <c r="P1208" t="s">
        <v>92</v>
      </c>
      <c r="Q1208" t="s">
        <v>1894</v>
      </c>
      <c r="R1208">
        <v>57.593999999999994</v>
      </c>
      <c r="S1208">
        <v>1</v>
      </c>
      <c r="T1208">
        <v>0.4</v>
      </c>
      <c r="U1208">
        <v>-11.518799999999999</v>
      </c>
    </row>
    <row r="1209" spans="1:21" x14ac:dyDescent="0.3">
      <c r="A1209">
        <v>8108</v>
      </c>
      <c r="B1209" t="s">
        <v>3691</v>
      </c>
      <c r="C1209" s="1">
        <v>42783</v>
      </c>
      <c r="D1209" s="1">
        <v>42785</v>
      </c>
      <c r="E1209" t="s">
        <v>68</v>
      </c>
      <c r="F1209" t="s">
        <v>2509</v>
      </c>
      <c r="G1209" t="s">
        <v>2510</v>
      </c>
      <c r="H1209" t="s">
        <v>37</v>
      </c>
      <c r="I1209" t="s">
        <v>26</v>
      </c>
      <c r="J1209" t="s">
        <v>27</v>
      </c>
      <c r="K1209" t="s">
        <v>28</v>
      </c>
      <c r="L1209">
        <v>77041</v>
      </c>
      <c r="M1209" t="s">
        <v>29</v>
      </c>
      <c r="N1209" t="s">
        <v>1712</v>
      </c>
      <c r="O1209" t="s">
        <v>91</v>
      </c>
      <c r="P1209" t="s">
        <v>92</v>
      </c>
      <c r="Q1209" t="s">
        <v>1713</v>
      </c>
      <c r="R1209">
        <v>438.33600000000001</v>
      </c>
      <c r="S1209">
        <v>4</v>
      </c>
      <c r="T1209">
        <v>0.2</v>
      </c>
      <c r="U1209">
        <v>-87.667200000000037</v>
      </c>
    </row>
    <row r="1210" spans="1:21" x14ac:dyDescent="0.3">
      <c r="A1210">
        <v>4362</v>
      </c>
      <c r="B1210" t="s">
        <v>3689</v>
      </c>
      <c r="C1210" s="1">
        <v>42783</v>
      </c>
      <c r="D1210" s="1">
        <v>42787</v>
      </c>
      <c r="E1210" t="s">
        <v>59</v>
      </c>
      <c r="F1210" t="s">
        <v>1216</v>
      </c>
      <c r="G1210" t="s">
        <v>1217</v>
      </c>
      <c r="H1210" t="s">
        <v>25</v>
      </c>
      <c r="I1210" t="s">
        <v>26</v>
      </c>
      <c r="J1210" t="s">
        <v>286</v>
      </c>
      <c r="K1210" t="s">
        <v>139</v>
      </c>
      <c r="L1210">
        <v>70506</v>
      </c>
      <c r="M1210" t="s">
        <v>74</v>
      </c>
      <c r="N1210" t="s">
        <v>3084</v>
      </c>
      <c r="O1210" t="s">
        <v>91</v>
      </c>
      <c r="P1210" t="s">
        <v>92</v>
      </c>
      <c r="Q1210" t="s">
        <v>3085</v>
      </c>
      <c r="R1210">
        <v>29.160000000000004</v>
      </c>
      <c r="S1210">
        <v>3</v>
      </c>
      <c r="T1210">
        <v>0</v>
      </c>
      <c r="U1210">
        <v>8.4563999999999986</v>
      </c>
    </row>
    <row r="1211" spans="1:21" x14ac:dyDescent="0.3">
      <c r="A1211">
        <v>3861</v>
      </c>
      <c r="B1211" t="s">
        <v>3688</v>
      </c>
      <c r="C1211" s="1">
        <v>42783</v>
      </c>
      <c r="D1211" s="1">
        <v>42788</v>
      </c>
      <c r="E1211" t="s">
        <v>22</v>
      </c>
      <c r="F1211" t="s">
        <v>2133</v>
      </c>
      <c r="G1211" t="s">
        <v>2134</v>
      </c>
      <c r="H1211" t="s">
        <v>37</v>
      </c>
      <c r="I1211" t="s">
        <v>26</v>
      </c>
      <c r="J1211" t="s">
        <v>476</v>
      </c>
      <c r="K1211" t="s">
        <v>39</v>
      </c>
      <c r="L1211">
        <v>60653</v>
      </c>
      <c r="M1211" t="s">
        <v>29</v>
      </c>
      <c r="N1211" t="s">
        <v>3138</v>
      </c>
      <c r="O1211" t="s">
        <v>91</v>
      </c>
      <c r="P1211" t="s">
        <v>92</v>
      </c>
      <c r="Q1211" t="s">
        <v>3139</v>
      </c>
      <c r="R1211">
        <v>124.79200000000002</v>
      </c>
      <c r="S1211">
        <v>1</v>
      </c>
      <c r="T1211">
        <v>0.2</v>
      </c>
      <c r="U1211">
        <v>10.919299999999996</v>
      </c>
    </row>
    <row r="1212" spans="1:21" x14ac:dyDescent="0.3">
      <c r="A1212">
        <v>6314</v>
      </c>
      <c r="B1212" t="s">
        <v>3686</v>
      </c>
      <c r="C1212" s="1">
        <v>42782</v>
      </c>
      <c r="D1212" s="1">
        <v>42787</v>
      </c>
      <c r="E1212" t="s">
        <v>22</v>
      </c>
      <c r="F1212" t="s">
        <v>2283</v>
      </c>
      <c r="G1212" t="s">
        <v>2284</v>
      </c>
      <c r="H1212" t="s">
        <v>71</v>
      </c>
      <c r="I1212" t="s">
        <v>26</v>
      </c>
      <c r="J1212" t="s">
        <v>1740</v>
      </c>
      <c r="K1212" t="s">
        <v>1241</v>
      </c>
      <c r="L1212">
        <v>6824</v>
      </c>
      <c r="M1212" t="s">
        <v>54</v>
      </c>
      <c r="N1212" t="s">
        <v>3013</v>
      </c>
      <c r="O1212" t="s">
        <v>91</v>
      </c>
      <c r="P1212" t="s">
        <v>92</v>
      </c>
      <c r="Q1212" t="s">
        <v>3014</v>
      </c>
      <c r="R1212">
        <v>14.99</v>
      </c>
      <c r="S1212">
        <v>1</v>
      </c>
      <c r="T1212">
        <v>0</v>
      </c>
      <c r="U1212">
        <v>7.3451000000000004</v>
      </c>
    </row>
    <row r="1213" spans="1:21" x14ac:dyDescent="0.3">
      <c r="A1213">
        <v>2731</v>
      </c>
      <c r="B1213" t="s">
        <v>3681</v>
      </c>
      <c r="C1213" s="1">
        <v>42779</v>
      </c>
      <c r="D1213" s="1">
        <v>42785</v>
      </c>
      <c r="E1213" t="s">
        <v>22</v>
      </c>
      <c r="F1213" t="s">
        <v>3009</v>
      </c>
      <c r="G1213" t="s">
        <v>3010</v>
      </c>
      <c r="H1213" t="s">
        <v>25</v>
      </c>
      <c r="I1213" t="s">
        <v>26</v>
      </c>
      <c r="J1213" t="s">
        <v>370</v>
      </c>
      <c r="K1213" t="s">
        <v>371</v>
      </c>
      <c r="L1213">
        <v>98105</v>
      </c>
      <c r="M1213" t="s">
        <v>64</v>
      </c>
      <c r="N1213" t="s">
        <v>2929</v>
      </c>
      <c r="O1213" t="s">
        <v>91</v>
      </c>
      <c r="P1213" t="s">
        <v>117</v>
      </c>
      <c r="Q1213" t="s">
        <v>2930</v>
      </c>
      <c r="R1213">
        <v>799.96</v>
      </c>
      <c r="S1213">
        <v>4</v>
      </c>
      <c r="T1213">
        <v>0</v>
      </c>
      <c r="U1213">
        <v>343.98280000000005</v>
      </c>
    </row>
    <row r="1214" spans="1:21" x14ac:dyDescent="0.3">
      <c r="A1214">
        <v>3147</v>
      </c>
      <c r="B1214" t="s">
        <v>3678</v>
      </c>
      <c r="C1214" s="1">
        <v>42777</v>
      </c>
      <c r="D1214" s="1">
        <v>42779</v>
      </c>
      <c r="E1214" t="s">
        <v>59</v>
      </c>
      <c r="F1214" t="s">
        <v>2355</v>
      </c>
      <c r="G1214" t="s">
        <v>2356</v>
      </c>
      <c r="H1214" t="s">
        <v>71</v>
      </c>
      <c r="I1214" t="s">
        <v>26</v>
      </c>
      <c r="J1214" t="s">
        <v>370</v>
      </c>
      <c r="K1214" t="s">
        <v>371</v>
      </c>
      <c r="L1214">
        <v>98105</v>
      </c>
      <c r="M1214" t="s">
        <v>64</v>
      </c>
      <c r="N1214" t="s">
        <v>1517</v>
      </c>
      <c r="O1214" t="s">
        <v>91</v>
      </c>
      <c r="P1214" t="s">
        <v>92</v>
      </c>
      <c r="Q1214" t="s">
        <v>1518</v>
      </c>
      <c r="R1214">
        <v>88.77600000000001</v>
      </c>
      <c r="S1214">
        <v>3</v>
      </c>
      <c r="T1214">
        <v>0.2</v>
      </c>
      <c r="U1214">
        <v>7.7679000000000009</v>
      </c>
    </row>
    <row r="1215" spans="1:21" x14ac:dyDescent="0.3">
      <c r="A1215">
        <v>3086</v>
      </c>
      <c r="B1215" t="s">
        <v>3672</v>
      </c>
      <c r="C1215" s="1">
        <v>42775</v>
      </c>
      <c r="D1215" s="1">
        <v>42780</v>
      </c>
      <c r="E1215" t="s">
        <v>22</v>
      </c>
      <c r="F1215" t="s">
        <v>3140</v>
      </c>
      <c r="G1215" t="s">
        <v>3141</v>
      </c>
      <c r="H1215" t="s">
        <v>25</v>
      </c>
      <c r="I1215" t="s">
        <v>26</v>
      </c>
      <c r="J1215" t="s">
        <v>27</v>
      </c>
      <c r="K1215" t="s">
        <v>28</v>
      </c>
      <c r="L1215">
        <v>77070</v>
      </c>
      <c r="M1215" t="s">
        <v>29</v>
      </c>
      <c r="N1215" t="s">
        <v>2841</v>
      </c>
      <c r="O1215" t="s">
        <v>91</v>
      </c>
      <c r="P1215" t="s">
        <v>117</v>
      </c>
      <c r="Q1215" t="s">
        <v>2842</v>
      </c>
      <c r="R1215">
        <v>127.98399999999999</v>
      </c>
      <c r="S1215">
        <v>2</v>
      </c>
      <c r="T1215">
        <v>0.2</v>
      </c>
      <c r="U1215">
        <v>15.997999999999987</v>
      </c>
    </row>
    <row r="1216" spans="1:21" x14ac:dyDescent="0.3">
      <c r="A1216">
        <v>7026</v>
      </c>
      <c r="B1216" t="s">
        <v>3670</v>
      </c>
      <c r="C1216" s="1">
        <v>42772</v>
      </c>
      <c r="D1216" s="1">
        <v>42778</v>
      </c>
      <c r="E1216" t="s">
        <v>22</v>
      </c>
      <c r="F1216" t="s">
        <v>2051</v>
      </c>
      <c r="G1216" t="s">
        <v>2052</v>
      </c>
      <c r="H1216" t="s">
        <v>71</v>
      </c>
      <c r="I1216" t="s">
        <v>26</v>
      </c>
      <c r="J1216" t="s">
        <v>331</v>
      </c>
      <c r="K1216" t="s">
        <v>332</v>
      </c>
      <c r="L1216">
        <v>10024</v>
      </c>
      <c r="M1216" t="s">
        <v>54</v>
      </c>
      <c r="N1216" t="s">
        <v>1370</v>
      </c>
      <c r="O1216" t="s">
        <v>91</v>
      </c>
      <c r="P1216" t="s">
        <v>92</v>
      </c>
      <c r="Q1216" t="s">
        <v>1371</v>
      </c>
      <c r="R1216">
        <v>227.45999999999998</v>
      </c>
      <c r="S1216">
        <v>6</v>
      </c>
      <c r="T1216">
        <v>0</v>
      </c>
      <c r="U1216">
        <v>65.963399999999979</v>
      </c>
    </row>
    <row r="1217" spans="1:21" x14ac:dyDescent="0.3">
      <c r="A1217">
        <v>6840</v>
      </c>
      <c r="B1217" t="s">
        <v>3667</v>
      </c>
      <c r="C1217" s="1">
        <v>42771</v>
      </c>
      <c r="D1217" s="1">
        <v>42775</v>
      </c>
      <c r="E1217" t="s">
        <v>22</v>
      </c>
      <c r="F1217" t="s">
        <v>2027</v>
      </c>
      <c r="G1217" t="s">
        <v>2028</v>
      </c>
      <c r="H1217" t="s">
        <v>71</v>
      </c>
      <c r="I1217" t="s">
        <v>26</v>
      </c>
      <c r="J1217" t="s">
        <v>3575</v>
      </c>
      <c r="K1217" t="s">
        <v>63</v>
      </c>
      <c r="L1217">
        <v>90503</v>
      </c>
      <c r="M1217" t="s">
        <v>64</v>
      </c>
      <c r="N1217" t="s">
        <v>1368</v>
      </c>
      <c r="O1217" t="s">
        <v>91</v>
      </c>
      <c r="P1217" t="s">
        <v>92</v>
      </c>
      <c r="Q1217" t="s">
        <v>1369</v>
      </c>
      <c r="R1217">
        <v>371.2</v>
      </c>
      <c r="S1217">
        <v>5</v>
      </c>
      <c r="T1217">
        <v>0.2</v>
      </c>
      <c r="U1217">
        <v>41.759999999999948</v>
      </c>
    </row>
    <row r="1218" spans="1:21" x14ac:dyDescent="0.3">
      <c r="A1218">
        <v>8749</v>
      </c>
      <c r="B1218" t="s">
        <v>3659</v>
      </c>
      <c r="C1218" s="1">
        <v>42768</v>
      </c>
      <c r="D1218" s="1">
        <v>42773</v>
      </c>
      <c r="E1218" t="s">
        <v>22</v>
      </c>
      <c r="F1218" t="s">
        <v>3185</v>
      </c>
      <c r="G1218" t="s">
        <v>3186</v>
      </c>
      <c r="H1218" t="s">
        <v>71</v>
      </c>
      <c r="I1218" t="s">
        <v>26</v>
      </c>
      <c r="J1218" t="s">
        <v>320</v>
      </c>
      <c r="K1218" t="s">
        <v>63</v>
      </c>
      <c r="L1218">
        <v>92105</v>
      </c>
      <c r="M1218" t="s">
        <v>64</v>
      </c>
      <c r="N1218" t="s">
        <v>3660</v>
      </c>
      <c r="O1218" t="s">
        <v>91</v>
      </c>
      <c r="P1218" t="s">
        <v>721</v>
      </c>
      <c r="Q1218" t="s">
        <v>3661</v>
      </c>
      <c r="R1218">
        <v>239.98400000000004</v>
      </c>
      <c r="S1218">
        <v>2</v>
      </c>
      <c r="T1218">
        <v>0.2</v>
      </c>
      <c r="U1218">
        <v>38.997399999999971</v>
      </c>
    </row>
    <row r="1219" spans="1:21" x14ac:dyDescent="0.3">
      <c r="A1219">
        <v>131</v>
      </c>
      <c r="B1219" t="s">
        <v>3657</v>
      </c>
      <c r="C1219" s="1">
        <v>42768</v>
      </c>
      <c r="D1219" s="1">
        <v>42771</v>
      </c>
      <c r="E1219" t="s">
        <v>68</v>
      </c>
      <c r="F1219" t="s">
        <v>1777</v>
      </c>
      <c r="G1219" t="s">
        <v>1778</v>
      </c>
      <c r="H1219" t="s">
        <v>71</v>
      </c>
      <c r="I1219" t="s">
        <v>26</v>
      </c>
      <c r="J1219" t="s">
        <v>532</v>
      </c>
      <c r="K1219" t="s">
        <v>173</v>
      </c>
      <c r="L1219">
        <v>43229</v>
      </c>
      <c r="M1219" t="s">
        <v>54</v>
      </c>
      <c r="N1219" t="s">
        <v>3170</v>
      </c>
      <c r="O1219" t="s">
        <v>91</v>
      </c>
      <c r="P1219" t="s">
        <v>92</v>
      </c>
      <c r="Q1219" t="s">
        <v>3171</v>
      </c>
      <c r="R1219">
        <v>59.969999999999992</v>
      </c>
      <c r="S1219">
        <v>5</v>
      </c>
      <c r="T1219">
        <v>0.4</v>
      </c>
      <c r="U1219">
        <v>-11.993999999999993</v>
      </c>
    </row>
    <row r="1220" spans="1:21" x14ac:dyDescent="0.3">
      <c r="A1220">
        <v>8366</v>
      </c>
      <c r="B1220" t="s">
        <v>3656</v>
      </c>
      <c r="C1220" s="1">
        <v>42765</v>
      </c>
      <c r="D1220" s="1">
        <v>42768</v>
      </c>
      <c r="E1220" t="s">
        <v>68</v>
      </c>
      <c r="F1220" t="s">
        <v>1817</v>
      </c>
      <c r="G1220" t="s">
        <v>1818</v>
      </c>
      <c r="H1220" t="s">
        <v>37</v>
      </c>
      <c r="I1220" t="s">
        <v>26</v>
      </c>
      <c r="J1220" t="s">
        <v>370</v>
      </c>
      <c r="K1220" t="s">
        <v>371</v>
      </c>
      <c r="L1220">
        <v>98105</v>
      </c>
      <c r="M1220" t="s">
        <v>64</v>
      </c>
      <c r="N1220" t="s">
        <v>1434</v>
      </c>
      <c r="O1220" t="s">
        <v>91</v>
      </c>
      <c r="P1220" t="s">
        <v>92</v>
      </c>
      <c r="Q1220" t="s">
        <v>1435</v>
      </c>
      <c r="R1220">
        <v>604.76800000000003</v>
      </c>
      <c r="S1220">
        <v>4</v>
      </c>
      <c r="T1220">
        <v>0.2</v>
      </c>
      <c r="U1220">
        <v>60.476800000000026</v>
      </c>
    </row>
    <row r="1221" spans="1:21" x14ac:dyDescent="0.3">
      <c r="A1221">
        <v>8270</v>
      </c>
      <c r="B1221" t="s">
        <v>3655</v>
      </c>
      <c r="C1221" s="1">
        <v>42765</v>
      </c>
      <c r="D1221" s="1">
        <v>42772</v>
      </c>
      <c r="E1221" t="s">
        <v>22</v>
      </c>
      <c r="F1221" t="s">
        <v>3523</v>
      </c>
      <c r="G1221" t="s">
        <v>3524</v>
      </c>
      <c r="H1221" t="s">
        <v>25</v>
      </c>
      <c r="I1221" t="s">
        <v>26</v>
      </c>
      <c r="J1221" t="s">
        <v>1421</v>
      </c>
      <c r="K1221" t="s">
        <v>39</v>
      </c>
      <c r="L1221">
        <v>60505</v>
      </c>
      <c r="M1221" t="s">
        <v>29</v>
      </c>
      <c r="N1221" t="s">
        <v>2281</v>
      </c>
      <c r="O1221" t="s">
        <v>91</v>
      </c>
      <c r="P1221" t="s">
        <v>92</v>
      </c>
      <c r="Q1221" t="s">
        <v>2282</v>
      </c>
      <c r="R1221">
        <v>2003.1680000000001</v>
      </c>
      <c r="S1221">
        <v>4</v>
      </c>
      <c r="T1221">
        <v>0.2</v>
      </c>
      <c r="U1221">
        <v>250.39599999999984</v>
      </c>
    </row>
    <row r="1222" spans="1:21" x14ac:dyDescent="0.3">
      <c r="A1222">
        <v>772</v>
      </c>
      <c r="B1222" t="s">
        <v>3651</v>
      </c>
      <c r="C1222" s="1">
        <v>42765</v>
      </c>
      <c r="D1222" s="1">
        <v>42771</v>
      </c>
      <c r="E1222" t="s">
        <v>22</v>
      </c>
      <c r="F1222" t="s">
        <v>2789</v>
      </c>
      <c r="G1222" t="s">
        <v>2790</v>
      </c>
      <c r="H1222" t="s">
        <v>71</v>
      </c>
      <c r="I1222" t="s">
        <v>26</v>
      </c>
      <c r="J1222" t="s">
        <v>639</v>
      </c>
      <c r="K1222" t="s">
        <v>949</v>
      </c>
      <c r="L1222">
        <v>50315</v>
      </c>
      <c r="M1222" t="s">
        <v>29</v>
      </c>
      <c r="N1222" t="s">
        <v>194</v>
      </c>
      <c r="O1222" t="s">
        <v>91</v>
      </c>
      <c r="P1222" t="s">
        <v>92</v>
      </c>
      <c r="Q1222" t="s">
        <v>195</v>
      </c>
      <c r="R1222">
        <v>207</v>
      </c>
      <c r="S1222">
        <v>3</v>
      </c>
      <c r="T1222">
        <v>0</v>
      </c>
      <c r="U1222">
        <v>51.75</v>
      </c>
    </row>
    <row r="1223" spans="1:21" x14ac:dyDescent="0.3">
      <c r="A1223">
        <v>6778</v>
      </c>
      <c r="B1223" t="s">
        <v>3645</v>
      </c>
      <c r="C1223" s="1">
        <v>42763</v>
      </c>
      <c r="D1223" s="1">
        <v>42767</v>
      </c>
      <c r="E1223" t="s">
        <v>22</v>
      </c>
      <c r="F1223" t="s">
        <v>3492</v>
      </c>
      <c r="G1223" t="s">
        <v>3493</v>
      </c>
      <c r="H1223" t="s">
        <v>37</v>
      </c>
      <c r="I1223" t="s">
        <v>26</v>
      </c>
      <c r="J1223" t="s">
        <v>331</v>
      </c>
      <c r="K1223" t="s">
        <v>332</v>
      </c>
      <c r="L1223">
        <v>10009</v>
      </c>
      <c r="M1223" t="s">
        <v>54</v>
      </c>
      <c r="N1223" t="s">
        <v>1290</v>
      </c>
      <c r="O1223" t="s">
        <v>91</v>
      </c>
      <c r="P1223" t="s">
        <v>117</v>
      </c>
      <c r="Q1223" t="s">
        <v>1291</v>
      </c>
      <c r="R1223">
        <v>449.91</v>
      </c>
      <c r="S1223">
        <v>9</v>
      </c>
      <c r="T1223">
        <v>0</v>
      </c>
      <c r="U1223">
        <v>157.46849999999998</v>
      </c>
    </row>
    <row r="1224" spans="1:21" x14ac:dyDescent="0.3">
      <c r="A1224">
        <v>1415</v>
      </c>
      <c r="B1224" t="s">
        <v>3643</v>
      </c>
      <c r="C1224" s="1">
        <v>42763</v>
      </c>
      <c r="D1224" s="1">
        <v>42766</v>
      </c>
      <c r="E1224" t="s">
        <v>59</v>
      </c>
      <c r="F1224" t="s">
        <v>1186</v>
      </c>
      <c r="G1224" t="s">
        <v>1187</v>
      </c>
      <c r="H1224" t="s">
        <v>37</v>
      </c>
      <c r="I1224" t="s">
        <v>26</v>
      </c>
      <c r="J1224" t="s">
        <v>3163</v>
      </c>
      <c r="K1224" t="s">
        <v>63</v>
      </c>
      <c r="L1224">
        <v>92627</v>
      </c>
      <c r="M1224" t="s">
        <v>64</v>
      </c>
      <c r="N1224" t="s">
        <v>3513</v>
      </c>
      <c r="O1224" t="s">
        <v>91</v>
      </c>
      <c r="P1224" t="s">
        <v>117</v>
      </c>
      <c r="Q1224" t="s">
        <v>3514</v>
      </c>
      <c r="R1224">
        <v>239.96999999999997</v>
      </c>
      <c r="S1224">
        <v>3</v>
      </c>
      <c r="T1224">
        <v>0</v>
      </c>
      <c r="U1224">
        <v>26.39670000000001</v>
      </c>
    </row>
    <row r="1225" spans="1:21" x14ac:dyDescent="0.3">
      <c r="A1225">
        <v>7222</v>
      </c>
      <c r="B1225" t="s">
        <v>3642</v>
      </c>
      <c r="C1225" s="1">
        <v>42762</v>
      </c>
      <c r="D1225" s="1">
        <v>42766</v>
      </c>
      <c r="E1225" t="s">
        <v>22</v>
      </c>
      <c r="F1225" t="s">
        <v>2676</v>
      </c>
      <c r="G1225" t="s">
        <v>2677</v>
      </c>
      <c r="H1225" t="s">
        <v>25</v>
      </c>
      <c r="I1225" t="s">
        <v>26</v>
      </c>
      <c r="J1225" t="s">
        <v>331</v>
      </c>
      <c r="K1225" t="s">
        <v>332</v>
      </c>
      <c r="L1225">
        <v>10035</v>
      </c>
      <c r="M1225" t="s">
        <v>54</v>
      </c>
      <c r="N1225" t="s">
        <v>3148</v>
      </c>
      <c r="O1225" t="s">
        <v>91</v>
      </c>
      <c r="P1225" t="s">
        <v>92</v>
      </c>
      <c r="Q1225" t="s">
        <v>3149</v>
      </c>
      <c r="R1225">
        <v>137.94</v>
      </c>
      <c r="S1225">
        <v>3</v>
      </c>
      <c r="T1225">
        <v>0</v>
      </c>
      <c r="U1225">
        <v>35.864399999999996</v>
      </c>
    </row>
    <row r="1226" spans="1:21" x14ac:dyDescent="0.3">
      <c r="A1226">
        <v>2171</v>
      </c>
      <c r="B1226" t="s">
        <v>3641</v>
      </c>
      <c r="C1226" s="1">
        <v>42762</v>
      </c>
      <c r="D1226" s="1">
        <v>42765</v>
      </c>
      <c r="E1226" t="s">
        <v>59</v>
      </c>
      <c r="F1226" t="s">
        <v>1310</v>
      </c>
      <c r="G1226" t="s">
        <v>1311</v>
      </c>
      <c r="H1226" t="s">
        <v>25</v>
      </c>
      <c r="I1226" t="s">
        <v>26</v>
      </c>
      <c r="J1226" t="s">
        <v>1260</v>
      </c>
      <c r="K1226" t="s">
        <v>173</v>
      </c>
      <c r="L1226">
        <v>44240</v>
      </c>
      <c r="M1226" t="s">
        <v>54</v>
      </c>
      <c r="N1226" t="s">
        <v>1831</v>
      </c>
      <c r="O1226" t="s">
        <v>91</v>
      </c>
      <c r="P1226" t="s">
        <v>92</v>
      </c>
      <c r="Q1226" t="s">
        <v>1832</v>
      </c>
      <c r="R1226">
        <v>107.982</v>
      </c>
      <c r="S1226">
        <v>3</v>
      </c>
      <c r="T1226">
        <v>0.4</v>
      </c>
      <c r="U1226">
        <v>-26.995499999999993</v>
      </c>
    </row>
    <row r="1227" spans="1:21" x14ac:dyDescent="0.3">
      <c r="A1227">
        <v>2170</v>
      </c>
      <c r="B1227" t="s">
        <v>3641</v>
      </c>
      <c r="C1227" s="1">
        <v>42762</v>
      </c>
      <c r="D1227" s="1">
        <v>42765</v>
      </c>
      <c r="E1227" t="s">
        <v>59</v>
      </c>
      <c r="F1227" t="s">
        <v>1310</v>
      </c>
      <c r="G1227" t="s">
        <v>1311</v>
      </c>
      <c r="H1227" t="s">
        <v>25</v>
      </c>
      <c r="I1227" t="s">
        <v>26</v>
      </c>
      <c r="J1227" t="s">
        <v>1260</v>
      </c>
      <c r="K1227" t="s">
        <v>173</v>
      </c>
      <c r="L1227">
        <v>44240</v>
      </c>
      <c r="M1227" t="s">
        <v>54</v>
      </c>
      <c r="N1227" t="s">
        <v>2587</v>
      </c>
      <c r="O1227" t="s">
        <v>91</v>
      </c>
      <c r="P1227" t="s">
        <v>117</v>
      </c>
      <c r="Q1227" t="s">
        <v>2588</v>
      </c>
      <c r="R1227">
        <v>71.975999999999999</v>
      </c>
      <c r="S1227">
        <v>3</v>
      </c>
      <c r="T1227">
        <v>0.2</v>
      </c>
      <c r="U1227">
        <v>-8.9970000000000034</v>
      </c>
    </row>
    <row r="1228" spans="1:21" x14ac:dyDescent="0.3">
      <c r="A1228">
        <v>8313</v>
      </c>
      <c r="B1228" t="s">
        <v>3640</v>
      </c>
      <c r="C1228" s="1">
        <v>42761</v>
      </c>
      <c r="D1228" s="1">
        <v>42766</v>
      </c>
      <c r="E1228" t="s">
        <v>22</v>
      </c>
      <c r="F1228" t="s">
        <v>350</v>
      </c>
      <c r="G1228" t="s">
        <v>351</v>
      </c>
      <c r="H1228" t="s">
        <v>25</v>
      </c>
      <c r="I1228" t="s">
        <v>26</v>
      </c>
      <c r="J1228" t="s">
        <v>532</v>
      </c>
      <c r="K1228" t="s">
        <v>73</v>
      </c>
      <c r="L1228">
        <v>31907</v>
      </c>
      <c r="M1228" t="s">
        <v>74</v>
      </c>
      <c r="N1228" t="s">
        <v>1212</v>
      </c>
      <c r="O1228" t="s">
        <v>91</v>
      </c>
      <c r="P1228" t="s">
        <v>92</v>
      </c>
      <c r="Q1228" t="s">
        <v>1213</v>
      </c>
      <c r="R1228">
        <v>2939.9300000000003</v>
      </c>
      <c r="S1228">
        <v>7</v>
      </c>
      <c r="T1228">
        <v>0</v>
      </c>
      <c r="U1228">
        <v>764.38180000000011</v>
      </c>
    </row>
    <row r="1229" spans="1:21" x14ac:dyDescent="0.3">
      <c r="A1229">
        <v>9598</v>
      </c>
      <c r="B1229" t="s">
        <v>3635</v>
      </c>
      <c r="C1229" s="1">
        <v>42759</v>
      </c>
      <c r="D1229" s="1">
        <v>42764</v>
      </c>
      <c r="E1229" t="s">
        <v>22</v>
      </c>
      <c r="F1229" t="s">
        <v>1971</v>
      </c>
      <c r="G1229" t="s">
        <v>1972</v>
      </c>
      <c r="H1229" t="s">
        <v>71</v>
      </c>
      <c r="I1229" t="s">
        <v>26</v>
      </c>
      <c r="J1229" t="s">
        <v>1162</v>
      </c>
      <c r="K1229" t="s">
        <v>63</v>
      </c>
      <c r="L1229">
        <v>95123</v>
      </c>
      <c r="M1229" t="s">
        <v>64</v>
      </c>
      <c r="N1229" t="s">
        <v>3148</v>
      </c>
      <c r="O1229" t="s">
        <v>91</v>
      </c>
      <c r="P1229" t="s">
        <v>92</v>
      </c>
      <c r="Q1229" t="s">
        <v>3149</v>
      </c>
      <c r="R1229">
        <v>110.352</v>
      </c>
      <c r="S1229">
        <v>3</v>
      </c>
      <c r="T1229">
        <v>0.2</v>
      </c>
      <c r="U1229">
        <v>8.2763999999999953</v>
      </c>
    </row>
    <row r="1230" spans="1:21" x14ac:dyDescent="0.3">
      <c r="A1230">
        <v>9654</v>
      </c>
      <c r="B1230" t="s">
        <v>3633</v>
      </c>
      <c r="C1230" s="1">
        <v>42758</v>
      </c>
      <c r="D1230" s="1">
        <v>42762</v>
      </c>
      <c r="E1230" t="s">
        <v>22</v>
      </c>
      <c r="F1230" t="s">
        <v>1247</v>
      </c>
      <c r="G1230" t="s">
        <v>1248</v>
      </c>
      <c r="H1230" t="s">
        <v>37</v>
      </c>
      <c r="I1230" t="s">
        <v>26</v>
      </c>
      <c r="J1230" t="s">
        <v>883</v>
      </c>
      <c r="K1230" t="s">
        <v>211</v>
      </c>
      <c r="L1230">
        <v>85705</v>
      </c>
      <c r="M1230" t="s">
        <v>64</v>
      </c>
      <c r="N1230" t="s">
        <v>1119</v>
      </c>
      <c r="O1230" t="s">
        <v>91</v>
      </c>
      <c r="P1230" t="s">
        <v>117</v>
      </c>
      <c r="Q1230" t="s">
        <v>1120</v>
      </c>
      <c r="R1230">
        <v>95.984000000000009</v>
      </c>
      <c r="S1230">
        <v>2</v>
      </c>
      <c r="T1230">
        <v>0.2</v>
      </c>
      <c r="U1230">
        <v>11.997999999999998</v>
      </c>
    </row>
    <row r="1231" spans="1:21" x14ac:dyDescent="0.3">
      <c r="A1231">
        <v>6360</v>
      </c>
      <c r="B1231" t="s">
        <v>3632</v>
      </c>
      <c r="C1231" s="1">
        <v>42758</v>
      </c>
      <c r="D1231" s="1">
        <v>42763</v>
      </c>
      <c r="E1231" t="s">
        <v>22</v>
      </c>
      <c r="F1231" t="s">
        <v>136</v>
      </c>
      <c r="G1231" t="s">
        <v>137</v>
      </c>
      <c r="H1231" t="s">
        <v>71</v>
      </c>
      <c r="I1231" t="s">
        <v>26</v>
      </c>
      <c r="J1231" t="s">
        <v>370</v>
      </c>
      <c r="K1231" t="s">
        <v>371</v>
      </c>
      <c r="L1231">
        <v>98103</v>
      </c>
      <c r="M1231" t="s">
        <v>64</v>
      </c>
      <c r="N1231" t="s">
        <v>938</v>
      </c>
      <c r="O1231" t="s">
        <v>91</v>
      </c>
      <c r="P1231" t="s">
        <v>92</v>
      </c>
      <c r="Q1231" t="s">
        <v>939</v>
      </c>
      <c r="R1231">
        <v>86.352000000000004</v>
      </c>
      <c r="S1231">
        <v>6</v>
      </c>
      <c r="T1231">
        <v>0.2</v>
      </c>
      <c r="U1231">
        <v>8.6352000000000011</v>
      </c>
    </row>
    <row r="1232" spans="1:21" x14ac:dyDescent="0.3">
      <c r="A1232">
        <v>516</v>
      </c>
      <c r="B1232" t="s">
        <v>3627</v>
      </c>
      <c r="C1232" s="1">
        <v>42757</v>
      </c>
      <c r="D1232" s="1">
        <v>42762</v>
      </c>
      <c r="E1232" t="s">
        <v>22</v>
      </c>
      <c r="F1232" t="s">
        <v>2250</v>
      </c>
      <c r="G1232" t="s">
        <v>2251</v>
      </c>
      <c r="H1232" t="s">
        <v>37</v>
      </c>
      <c r="I1232" t="s">
        <v>26</v>
      </c>
      <c r="J1232" t="s">
        <v>1125</v>
      </c>
      <c r="K1232" t="s">
        <v>1126</v>
      </c>
      <c r="L1232">
        <v>59405</v>
      </c>
      <c r="M1232" t="s">
        <v>64</v>
      </c>
      <c r="N1232" t="s">
        <v>3628</v>
      </c>
      <c r="O1232" t="s">
        <v>91</v>
      </c>
      <c r="P1232" t="s">
        <v>1231</v>
      </c>
      <c r="Q1232" t="s">
        <v>3629</v>
      </c>
      <c r="R1232">
        <v>2999.95</v>
      </c>
      <c r="S1232">
        <v>5</v>
      </c>
      <c r="T1232">
        <v>0</v>
      </c>
      <c r="U1232">
        <v>1379.9769999999999</v>
      </c>
    </row>
    <row r="1233" spans="1:21" x14ac:dyDescent="0.3">
      <c r="A1233">
        <v>2684</v>
      </c>
      <c r="B1233" t="s">
        <v>3623</v>
      </c>
      <c r="C1233" s="1">
        <v>42756</v>
      </c>
      <c r="D1233" s="1">
        <v>42762</v>
      </c>
      <c r="E1233" t="s">
        <v>22</v>
      </c>
      <c r="F1233" t="s">
        <v>3539</v>
      </c>
      <c r="G1233" t="s">
        <v>3540</v>
      </c>
      <c r="H1233" t="s">
        <v>37</v>
      </c>
      <c r="I1233" t="s">
        <v>26</v>
      </c>
      <c r="J1233" t="s">
        <v>783</v>
      </c>
      <c r="K1233" t="s">
        <v>245</v>
      </c>
      <c r="L1233">
        <v>49201</v>
      </c>
      <c r="M1233" t="s">
        <v>29</v>
      </c>
      <c r="N1233" t="s">
        <v>2978</v>
      </c>
      <c r="O1233" t="s">
        <v>91</v>
      </c>
      <c r="P1233" t="s">
        <v>92</v>
      </c>
      <c r="Q1233" t="s">
        <v>2979</v>
      </c>
      <c r="R1233">
        <v>164.99</v>
      </c>
      <c r="S1233">
        <v>1</v>
      </c>
      <c r="T1233">
        <v>0</v>
      </c>
      <c r="U1233">
        <v>49.496999999999986</v>
      </c>
    </row>
    <row r="1234" spans="1:21" x14ac:dyDescent="0.3">
      <c r="A1234">
        <v>2683</v>
      </c>
      <c r="B1234" t="s">
        <v>3623</v>
      </c>
      <c r="C1234" s="1">
        <v>42756</v>
      </c>
      <c r="D1234" s="1">
        <v>42762</v>
      </c>
      <c r="E1234" t="s">
        <v>22</v>
      </c>
      <c r="F1234" t="s">
        <v>3539</v>
      </c>
      <c r="G1234" t="s">
        <v>3540</v>
      </c>
      <c r="H1234" t="s">
        <v>37</v>
      </c>
      <c r="I1234" t="s">
        <v>26</v>
      </c>
      <c r="J1234" t="s">
        <v>783</v>
      </c>
      <c r="K1234" t="s">
        <v>245</v>
      </c>
      <c r="L1234">
        <v>49201</v>
      </c>
      <c r="M1234" t="s">
        <v>29</v>
      </c>
      <c r="N1234" t="s">
        <v>3624</v>
      </c>
      <c r="O1234" t="s">
        <v>91</v>
      </c>
      <c r="P1234" t="s">
        <v>721</v>
      </c>
      <c r="Q1234" t="s">
        <v>3625</v>
      </c>
      <c r="R1234">
        <v>350.97300000000007</v>
      </c>
      <c r="S1234">
        <v>3</v>
      </c>
      <c r="T1234">
        <v>0.1</v>
      </c>
      <c r="U1234">
        <v>152.08829999999998</v>
      </c>
    </row>
    <row r="1235" spans="1:21" x14ac:dyDescent="0.3">
      <c r="A1235">
        <v>2681</v>
      </c>
      <c r="B1235" t="s">
        <v>3623</v>
      </c>
      <c r="C1235" s="1">
        <v>42756</v>
      </c>
      <c r="D1235" s="1">
        <v>42762</v>
      </c>
      <c r="E1235" t="s">
        <v>22</v>
      </c>
      <c r="F1235" t="s">
        <v>3539</v>
      </c>
      <c r="G1235" t="s">
        <v>3540</v>
      </c>
      <c r="H1235" t="s">
        <v>37</v>
      </c>
      <c r="I1235" t="s">
        <v>26</v>
      </c>
      <c r="J1235" t="s">
        <v>783</v>
      </c>
      <c r="K1235" t="s">
        <v>245</v>
      </c>
      <c r="L1235">
        <v>49201</v>
      </c>
      <c r="M1235" t="s">
        <v>29</v>
      </c>
      <c r="N1235" t="s">
        <v>2435</v>
      </c>
      <c r="O1235" t="s">
        <v>91</v>
      </c>
      <c r="P1235" t="s">
        <v>117</v>
      </c>
      <c r="Q1235" t="s">
        <v>3018</v>
      </c>
      <c r="R1235">
        <v>619.94999999999993</v>
      </c>
      <c r="S1235">
        <v>5</v>
      </c>
      <c r="T1235">
        <v>0</v>
      </c>
      <c r="U1235">
        <v>111.59099999999995</v>
      </c>
    </row>
    <row r="1236" spans="1:21" x14ac:dyDescent="0.3">
      <c r="A1236">
        <v>734</v>
      </c>
      <c r="B1236" t="s">
        <v>3621</v>
      </c>
      <c r="C1236" s="1">
        <v>42756</v>
      </c>
      <c r="D1236" s="1">
        <v>42760</v>
      </c>
      <c r="E1236" t="s">
        <v>22</v>
      </c>
      <c r="F1236" t="s">
        <v>1545</v>
      </c>
      <c r="G1236" t="s">
        <v>1546</v>
      </c>
      <c r="H1236" t="s">
        <v>37</v>
      </c>
      <c r="I1236" t="s">
        <v>26</v>
      </c>
      <c r="J1236" t="s">
        <v>370</v>
      </c>
      <c r="K1236" t="s">
        <v>371</v>
      </c>
      <c r="L1236">
        <v>98115</v>
      </c>
      <c r="M1236" t="s">
        <v>64</v>
      </c>
      <c r="N1236" t="s">
        <v>2063</v>
      </c>
      <c r="O1236" t="s">
        <v>91</v>
      </c>
      <c r="P1236" t="s">
        <v>117</v>
      </c>
      <c r="Q1236" t="s">
        <v>2064</v>
      </c>
      <c r="R1236">
        <v>179.97</v>
      </c>
      <c r="S1236">
        <v>3</v>
      </c>
      <c r="T1236">
        <v>0</v>
      </c>
      <c r="U1236">
        <v>86.385600000000011</v>
      </c>
    </row>
    <row r="1237" spans="1:21" x14ac:dyDescent="0.3">
      <c r="A1237">
        <v>2409</v>
      </c>
      <c r="B1237" t="s">
        <v>3618</v>
      </c>
      <c r="C1237" s="1">
        <v>42755</v>
      </c>
      <c r="D1237" s="1">
        <v>42760</v>
      </c>
      <c r="E1237" t="s">
        <v>22</v>
      </c>
      <c r="F1237" t="s">
        <v>506</v>
      </c>
      <c r="G1237" t="s">
        <v>507</v>
      </c>
      <c r="H1237" t="s">
        <v>25</v>
      </c>
      <c r="I1237" t="s">
        <v>26</v>
      </c>
      <c r="J1237" t="s">
        <v>161</v>
      </c>
      <c r="K1237" t="s">
        <v>63</v>
      </c>
      <c r="L1237">
        <v>94122</v>
      </c>
      <c r="M1237" t="s">
        <v>64</v>
      </c>
      <c r="N1237" t="s">
        <v>1924</v>
      </c>
      <c r="O1237" t="s">
        <v>91</v>
      </c>
      <c r="P1237" t="s">
        <v>92</v>
      </c>
      <c r="Q1237" t="s">
        <v>1925</v>
      </c>
      <c r="R1237">
        <v>359.97600000000006</v>
      </c>
      <c r="S1237">
        <v>3</v>
      </c>
      <c r="T1237">
        <v>0.2</v>
      </c>
      <c r="U1237">
        <v>130.49130000000002</v>
      </c>
    </row>
    <row r="1238" spans="1:21" x14ac:dyDescent="0.3">
      <c r="A1238">
        <v>1659</v>
      </c>
      <c r="B1238" t="s">
        <v>3617</v>
      </c>
      <c r="C1238" s="1">
        <v>42755</v>
      </c>
      <c r="D1238" s="1">
        <v>42761</v>
      </c>
      <c r="E1238" t="s">
        <v>22</v>
      </c>
      <c r="F1238" t="s">
        <v>1967</v>
      </c>
      <c r="G1238" t="s">
        <v>1968</v>
      </c>
      <c r="H1238" t="s">
        <v>25</v>
      </c>
      <c r="I1238" t="s">
        <v>26</v>
      </c>
      <c r="J1238" t="s">
        <v>62</v>
      </c>
      <c r="K1238" t="s">
        <v>63</v>
      </c>
      <c r="L1238">
        <v>90045</v>
      </c>
      <c r="M1238" t="s">
        <v>64</v>
      </c>
      <c r="N1238" t="s">
        <v>1105</v>
      </c>
      <c r="O1238" t="s">
        <v>91</v>
      </c>
      <c r="P1238" t="s">
        <v>92</v>
      </c>
      <c r="Q1238" t="s">
        <v>1106</v>
      </c>
      <c r="R1238">
        <v>160.77600000000001</v>
      </c>
      <c r="S1238">
        <v>3</v>
      </c>
      <c r="T1238">
        <v>0.2</v>
      </c>
      <c r="U1238">
        <v>10.048500000000004</v>
      </c>
    </row>
    <row r="1239" spans="1:21" x14ac:dyDescent="0.3">
      <c r="A1239">
        <v>9116</v>
      </c>
      <c r="B1239" t="s">
        <v>3614</v>
      </c>
      <c r="C1239" s="1">
        <v>42754</v>
      </c>
      <c r="D1239" s="1">
        <v>42759</v>
      </c>
      <c r="E1239" t="s">
        <v>59</v>
      </c>
      <c r="F1239" t="s">
        <v>3567</v>
      </c>
      <c r="G1239" t="s">
        <v>3568</v>
      </c>
      <c r="H1239" t="s">
        <v>25</v>
      </c>
      <c r="I1239" t="s">
        <v>26</v>
      </c>
      <c r="J1239" t="s">
        <v>52</v>
      </c>
      <c r="K1239" t="s">
        <v>53</v>
      </c>
      <c r="L1239">
        <v>19140</v>
      </c>
      <c r="M1239" t="s">
        <v>54</v>
      </c>
      <c r="N1239" t="s">
        <v>1261</v>
      </c>
      <c r="O1239" t="s">
        <v>91</v>
      </c>
      <c r="P1239" t="s">
        <v>92</v>
      </c>
      <c r="Q1239" t="s">
        <v>1262</v>
      </c>
      <c r="R1239">
        <v>429.59999999999997</v>
      </c>
      <c r="S1239">
        <v>2</v>
      </c>
      <c r="T1239">
        <v>0.4</v>
      </c>
      <c r="U1239">
        <v>-93.079999999999984</v>
      </c>
    </row>
    <row r="1240" spans="1:21" x14ac:dyDescent="0.3">
      <c r="A1240">
        <v>6386</v>
      </c>
      <c r="B1240" t="s">
        <v>3609</v>
      </c>
      <c r="C1240" s="1">
        <v>42750</v>
      </c>
      <c r="D1240" s="1">
        <v>42753</v>
      </c>
      <c r="E1240" t="s">
        <v>68</v>
      </c>
      <c r="F1240" t="s">
        <v>2338</v>
      </c>
      <c r="G1240" t="s">
        <v>2339</v>
      </c>
      <c r="H1240" t="s">
        <v>25</v>
      </c>
      <c r="I1240" t="s">
        <v>26</v>
      </c>
      <c r="J1240" t="s">
        <v>1124</v>
      </c>
      <c r="K1240" t="s">
        <v>28</v>
      </c>
      <c r="L1240">
        <v>78745</v>
      </c>
      <c r="M1240" t="s">
        <v>29</v>
      </c>
      <c r="N1240" t="s">
        <v>2022</v>
      </c>
      <c r="O1240" t="s">
        <v>91</v>
      </c>
      <c r="P1240" t="s">
        <v>117</v>
      </c>
      <c r="Q1240" t="s">
        <v>2023</v>
      </c>
      <c r="R1240">
        <v>62.591999999999999</v>
      </c>
      <c r="S1240">
        <v>8</v>
      </c>
      <c r="T1240">
        <v>0.2</v>
      </c>
      <c r="U1240">
        <v>13.300799999999999</v>
      </c>
    </row>
    <row r="1241" spans="1:21" x14ac:dyDescent="0.3">
      <c r="A1241">
        <v>6385</v>
      </c>
      <c r="B1241" t="s">
        <v>3609</v>
      </c>
      <c r="C1241" s="1">
        <v>42750</v>
      </c>
      <c r="D1241" s="1">
        <v>42753</v>
      </c>
      <c r="E1241" t="s">
        <v>68</v>
      </c>
      <c r="F1241" t="s">
        <v>2338</v>
      </c>
      <c r="G1241" t="s">
        <v>2339</v>
      </c>
      <c r="H1241" t="s">
        <v>25</v>
      </c>
      <c r="I1241" t="s">
        <v>26</v>
      </c>
      <c r="J1241" t="s">
        <v>1124</v>
      </c>
      <c r="K1241" t="s">
        <v>28</v>
      </c>
      <c r="L1241">
        <v>78745</v>
      </c>
      <c r="M1241" t="s">
        <v>29</v>
      </c>
      <c r="N1241" t="s">
        <v>187</v>
      </c>
      <c r="O1241" t="s">
        <v>91</v>
      </c>
      <c r="P1241" t="s">
        <v>117</v>
      </c>
      <c r="Q1241" t="s">
        <v>188</v>
      </c>
      <c r="R1241">
        <v>47.984000000000002</v>
      </c>
      <c r="S1241">
        <v>2</v>
      </c>
      <c r="T1241">
        <v>0.2</v>
      </c>
      <c r="U1241">
        <v>14.395200000000004</v>
      </c>
    </row>
    <row r="1242" spans="1:21" x14ac:dyDescent="0.3">
      <c r="A1242">
        <v>9865</v>
      </c>
      <c r="B1242" t="s">
        <v>3605</v>
      </c>
      <c r="C1242" s="1">
        <v>42749</v>
      </c>
      <c r="D1242" s="1">
        <v>42755</v>
      </c>
      <c r="E1242" t="s">
        <v>22</v>
      </c>
      <c r="F1242" t="s">
        <v>539</v>
      </c>
      <c r="G1242" t="s">
        <v>540</v>
      </c>
      <c r="H1242" t="s">
        <v>37</v>
      </c>
      <c r="I1242" t="s">
        <v>26</v>
      </c>
      <c r="J1242" t="s">
        <v>495</v>
      </c>
      <c r="K1242" t="s">
        <v>287</v>
      </c>
      <c r="L1242">
        <v>47374</v>
      </c>
      <c r="M1242" t="s">
        <v>29</v>
      </c>
      <c r="N1242" t="s">
        <v>2658</v>
      </c>
      <c r="O1242" t="s">
        <v>91</v>
      </c>
      <c r="P1242" t="s">
        <v>117</v>
      </c>
      <c r="Q1242" t="s">
        <v>2659</v>
      </c>
      <c r="R1242">
        <v>159.80000000000001</v>
      </c>
      <c r="S1242">
        <v>4</v>
      </c>
      <c r="T1242">
        <v>0</v>
      </c>
      <c r="U1242">
        <v>70.312000000000012</v>
      </c>
    </row>
    <row r="1243" spans="1:21" x14ac:dyDescent="0.3">
      <c r="A1243">
        <v>9863</v>
      </c>
      <c r="B1243" t="s">
        <v>3605</v>
      </c>
      <c r="C1243" s="1">
        <v>42749</v>
      </c>
      <c r="D1243" s="1">
        <v>42755</v>
      </c>
      <c r="E1243" t="s">
        <v>22</v>
      </c>
      <c r="F1243" t="s">
        <v>539</v>
      </c>
      <c r="G1243" t="s">
        <v>540</v>
      </c>
      <c r="H1243" t="s">
        <v>37</v>
      </c>
      <c r="I1243" t="s">
        <v>26</v>
      </c>
      <c r="J1243" t="s">
        <v>495</v>
      </c>
      <c r="K1243" t="s">
        <v>287</v>
      </c>
      <c r="L1243">
        <v>47374</v>
      </c>
      <c r="M1243" t="s">
        <v>29</v>
      </c>
      <c r="N1243" t="s">
        <v>2014</v>
      </c>
      <c r="O1243" t="s">
        <v>91</v>
      </c>
      <c r="P1243" t="s">
        <v>117</v>
      </c>
      <c r="Q1243" t="s">
        <v>2015</v>
      </c>
      <c r="R1243">
        <v>12.12</v>
      </c>
      <c r="S1243">
        <v>4</v>
      </c>
      <c r="T1243">
        <v>0</v>
      </c>
      <c r="U1243">
        <v>2.5451999999999995</v>
      </c>
    </row>
    <row r="1244" spans="1:21" x14ac:dyDescent="0.3">
      <c r="A1244">
        <v>9861</v>
      </c>
      <c r="B1244" t="s">
        <v>3605</v>
      </c>
      <c r="C1244" s="1">
        <v>42749</v>
      </c>
      <c r="D1244" s="1">
        <v>42755</v>
      </c>
      <c r="E1244" t="s">
        <v>22</v>
      </c>
      <c r="F1244" t="s">
        <v>539</v>
      </c>
      <c r="G1244" t="s">
        <v>540</v>
      </c>
      <c r="H1244" t="s">
        <v>37</v>
      </c>
      <c r="I1244" t="s">
        <v>26</v>
      </c>
      <c r="J1244" t="s">
        <v>495</v>
      </c>
      <c r="K1244" t="s">
        <v>287</v>
      </c>
      <c r="L1244">
        <v>47374</v>
      </c>
      <c r="M1244" t="s">
        <v>29</v>
      </c>
      <c r="N1244" t="s">
        <v>2357</v>
      </c>
      <c r="O1244" t="s">
        <v>91</v>
      </c>
      <c r="P1244" t="s">
        <v>92</v>
      </c>
      <c r="Q1244" t="s">
        <v>2358</v>
      </c>
      <c r="R1244">
        <v>67.8</v>
      </c>
      <c r="S1244">
        <v>4</v>
      </c>
      <c r="T1244">
        <v>0</v>
      </c>
      <c r="U1244">
        <v>1.3559999999999945</v>
      </c>
    </row>
    <row r="1245" spans="1:21" x14ac:dyDescent="0.3">
      <c r="A1245">
        <v>4912</v>
      </c>
      <c r="B1245" t="s">
        <v>3603</v>
      </c>
      <c r="C1245" s="1">
        <v>42749</v>
      </c>
      <c r="D1245" s="1">
        <v>42753</v>
      </c>
      <c r="E1245" t="s">
        <v>22</v>
      </c>
      <c r="F1245" t="s">
        <v>1430</v>
      </c>
      <c r="G1245" t="s">
        <v>1431</v>
      </c>
      <c r="H1245" t="s">
        <v>25</v>
      </c>
      <c r="I1245" t="s">
        <v>26</v>
      </c>
      <c r="J1245" t="s">
        <v>2205</v>
      </c>
      <c r="K1245" t="s">
        <v>266</v>
      </c>
      <c r="L1245">
        <v>37604</v>
      </c>
      <c r="M1245" t="s">
        <v>74</v>
      </c>
      <c r="N1245" t="s">
        <v>3533</v>
      </c>
      <c r="O1245" t="s">
        <v>91</v>
      </c>
      <c r="P1245" t="s">
        <v>92</v>
      </c>
      <c r="Q1245" t="s">
        <v>3534</v>
      </c>
      <c r="R1245">
        <v>111.98399999999999</v>
      </c>
      <c r="S1245">
        <v>2</v>
      </c>
      <c r="T1245">
        <v>0.2</v>
      </c>
      <c r="U1245">
        <v>6.9990000000000059</v>
      </c>
    </row>
    <row r="1246" spans="1:21" x14ac:dyDescent="0.3">
      <c r="A1246">
        <v>4165</v>
      </c>
      <c r="B1246" t="s">
        <v>3602</v>
      </c>
      <c r="C1246" s="1">
        <v>42749</v>
      </c>
      <c r="D1246" s="1">
        <v>42751</v>
      </c>
      <c r="E1246" t="s">
        <v>68</v>
      </c>
      <c r="F1246" t="s">
        <v>2627</v>
      </c>
      <c r="G1246" t="s">
        <v>2628</v>
      </c>
      <c r="H1246" t="s">
        <v>71</v>
      </c>
      <c r="I1246" t="s">
        <v>26</v>
      </c>
      <c r="J1246" t="s">
        <v>1421</v>
      </c>
      <c r="K1246" t="s">
        <v>663</v>
      </c>
      <c r="L1246">
        <v>80013</v>
      </c>
      <c r="M1246" t="s">
        <v>64</v>
      </c>
      <c r="N1246" t="s">
        <v>3226</v>
      </c>
      <c r="O1246" t="s">
        <v>91</v>
      </c>
      <c r="P1246" t="s">
        <v>117</v>
      </c>
      <c r="Q1246" t="s">
        <v>3227</v>
      </c>
      <c r="R1246">
        <v>169.06400000000002</v>
      </c>
      <c r="S1246">
        <v>7</v>
      </c>
      <c r="T1246">
        <v>0.2</v>
      </c>
      <c r="U1246">
        <v>-14.793099999999995</v>
      </c>
    </row>
    <row r="1247" spans="1:21" x14ac:dyDescent="0.3">
      <c r="A1247">
        <v>1184</v>
      </c>
      <c r="B1247" t="s">
        <v>3601</v>
      </c>
      <c r="C1247" s="1">
        <v>42749</v>
      </c>
      <c r="D1247" s="1">
        <v>42750</v>
      </c>
      <c r="E1247" t="s">
        <v>68</v>
      </c>
      <c r="F1247" t="s">
        <v>3496</v>
      </c>
      <c r="G1247" t="s">
        <v>3497</v>
      </c>
      <c r="H1247" t="s">
        <v>25</v>
      </c>
      <c r="I1247" t="s">
        <v>26</v>
      </c>
      <c r="J1247" t="s">
        <v>728</v>
      </c>
      <c r="K1247" t="s">
        <v>581</v>
      </c>
      <c r="L1247">
        <v>28540</v>
      </c>
      <c r="M1247" t="s">
        <v>74</v>
      </c>
      <c r="N1247" t="s">
        <v>541</v>
      </c>
      <c r="O1247" t="s">
        <v>91</v>
      </c>
      <c r="P1247" t="s">
        <v>92</v>
      </c>
      <c r="Q1247" t="s">
        <v>542</v>
      </c>
      <c r="R1247">
        <v>7.92</v>
      </c>
      <c r="S1247">
        <v>5</v>
      </c>
      <c r="T1247">
        <v>0.2</v>
      </c>
      <c r="U1247">
        <v>0.69300000000000006</v>
      </c>
    </row>
    <row r="1248" spans="1:21" x14ac:dyDescent="0.3">
      <c r="A1248">
        <v>978</v>
      </c>
      <c r="B1248" t="s">
        <v>3591</v>
      </c>
      <c r="C1248" s="1">
        <v>42742</v>
      </c>
      <c r="D1248" s="1">
        <v>42745</v>
      </c>
      <c r="E1248" t="s">
        <v>68</v>
      </c>
      <c r="F1248" t="s">
        <v>2740</v>
      </c>
      <c r="G1248" t="s">
        <v>2741</v>
      </c>
      <c r="H1248" t="s">
        <v>71</v>
      </c>
      <c r="I1248" t="s">
        <v>26</v>
      </c>
      <c r="J1248" t="s">
        <v>338</v>
      </c>
      <c r="K1248" t="s">
        <v>245</v>
      </c>
      <c r="L1248">
        <v>48205</v>
      </c>
      <c r="M1248" t="s">
        <v>29</v>
      </c>
      <c r="N1248" t="s">
        <v>1825</v>
      </c>
      <c r="O1248" t="s">
        <v>91</v>
      </c>
      <c r="P1248" t="s">
        <v>721</v>
      </c>
      <c r="Q1248" t="s">
        <v>1826</v>
      </c>
      <c r="R1248">
        <v>3059.982</v>
      </c>
      <c r="S1248">
        <v>2</v>
      </c>
      <c r="T1248">
        <v>0.1</v>
      </c>
      <c r="U1248">
        <v>679.99599999999964</v>
      </c>
    </row>
    <row r="1249" spans="1:21" x14ac:dyDescent="0.3">
      <c r="A1249">
        <v>9686</v>
      </c>
      <c r="B1249" t="s">
        <v>3586</v>
      </c>
      <c r="C1249" s="1">
        <v>42737</v>
      </c>
      <c r="D1249" s="1">
        <v>42739</v>
      </c>
      <c r="E1249" t="s">
        <v>59</v>
      </c>
      <c r="F1249" t="s">
        <v>2766</v>
      </c>
      <c r="G1249" t="s">
        <v>2767</v>
      </c>
      <c r="H1249" t="s">
        <v>71</v>
      </c>
      <c r="I1249" t="s">
        <v>26</v>
      </c>
      <c r="J1249" t="s">
        <v>62</v>
      </c>
      <c r="K1249" t="s">
        <v>63</v>
      </c>
      <c r="L1249">
        <v>90032</v>
      </c>
      <c r="M1249" t="s">
        <v>64</v>
      </c>
      <c r="N1249" t="s">
        <v>3053</v>
      </c>
      <c r="O1249" t="s">
        <v>91</v>
      </c>
      <c r="P1249" t="s">
        <v>117</v>
      </c>
      <c r="Q1249" t="s">
        <v>3054</v>
      </c>
      <c r="R1249">
        <v>16.59</v>
      </c>
      <c r="S1249">
        <v>1</v>
      </c>
      <c r="T1249">
        <v>0</v>
      </c>
      <c r="U1249">
        <v>5.8064999999999998</v>
      </c>
    </row>
    <row r="1250" spans="1:21" x14ac:dyDescent="0.3">
      <c r="A1250">
        <v>1341</v>
      </c>
      <c r="B1250" t="s">
        <v>3582</v>
      </c>
      <c r="C1250" s="1">
        <v>42737</v>
      </c>
      <c r="D1250" s="1">
        <v>42739</v>
      </c>
      <c r="E1250" t="s">
        <v>68</v>
      </c>
      <c r="F1250" t="s">
        <v>1648</v>
      </c>
      <c r="G1250" t="s">
        <v>1649</v>
      </c>
      <c r="H1250" t="s">
        <v>71</v>
      </c>
      <c r="I1250" t="s">
        <v>26</v>
      </c>
      <c r="J1250" t="s">
        <v>728</v>
      </c>
      <c r="K1250" t="s">
        <v>581</v>
      </c>
      <c r="L1250">
        <v>28540</v>
      </c>
      <c r="M1250" t="s">
        <v>74</v>
      </c>
      <c r="N1250" t="s">
        <v>3525</v>
      </c>
      <c r="O1250" t="s">
        <v>91</v>
      </c>
      <c r="P1250" t="s">
        <v>721</v>
      </c>
      <c r="Q1250" t="s">
        <v>3526</v>
      </c>
      <c r="R1250">
        <v>695.7</v>
      </c>
      <c r="S1250">
        <v>2</v>
      </c>
      <c r="T1250">
        <v>0.5</v>
      </c>
      <c r="U1250">
        <v>-27.827999999999975</v>
      </c>
    </row>
    <row r="1251" spans="1:21" x14ac:dyDescent="0.3">
      <c r="A1251">
        <v>5422</v>
      </c>
      <c r="B1251" t="s">
        <v>3478</v>
      </c>
      <c r="C1251" s="1">
        <v>42460</v>
      </c>
      <c r="D1251" s="1">
        <v>42462</v>
      </c>
      <c r="E1251" t="s">
        <v>59</v>
      </c>
      <c r="F1251" t="s">
        <v>1422</v>
      </c>
      <c r="G1251" t="s">
        <v>1423</v>
      </c>
      <c r="H1251" t="s">
        <v>25</v>
      </c>
      <c r="I1251" t="s">
        <v>26</v>
      </c>
      <c r="J1251" t="s">
        <v>52</v>
      </c>
      <c r="K1251" t="s">
        <v>53</v>
      </c>
      <c r="L1251">
        <v>19134</v>
      </c>
      <c r="M1251" t="s">
        <v>54</v>
      </c>
      <c r="N1251" t="s">
        <v>2833</v>
      </c>
      <c r="O1251" t="s">
        <v>91</v>
      </c>
      <c r="P1251" t="s">
        <v>117</v>
      </c>
      <c r="Q1251" t="s">
        <v>2834</v>
      </c>
      <c r="R1251">
        <v>31.983999999999998</v>
      </c>
      <c r="S1251">
        <v>2</v>
      </c>
      <c r="T1251">
        <v>0.2</v>
      </c>
      <c r="U1251">
        <v>1.1993999999999998</v>
      </c>
    </row>
    <row r="1252" spans="1:21" x14ac:dyDescent="0.3">
      <c r="A1252">
        <v>5421</v>
      </c>
      <c r="B1252" t="s">
        <v>3478</v>
      </c>
      <c r="C1252" s="1">
        <v>42460</v>
      </c>
      <c r="D1252" s="1">
        <v>42462</v>
      </c>
      <c r="E1252" t="s">
        <v>59</v>
      </c>
      <c r="F1252" t="s">
        <v>1422</v>
      </c>
      <c r="G1252" t="s">
        <v>1423</v>
      </c>
      <c r="H1252" t="s">
        <v>25</v>
      </c>
      <c r="I1252" t="s">
        <v>26</v>
      </c>
      <c r="J1252" t="s">
        <v>52</v>
      </c>
      <c r="K1252" t="s">
        <v>53</v>
      </c>
      <c r="L1252">
        <v>19134</v>
      </c>
      <c r="M1252" t="s">
        <v>54</v>
      </c>
      <c r="N1252" t="s">
        <v>3138</v>
      </c>
      <c r="O1252" t="s">
        <v>91</v>
      </c>
      <c r="P1252" t="s">
        <v>92</v>
      </c>
      <c r="Q1252" t="s">
        <v>3139</v>
      </c>
      <c r="R1252">
        <v>280.78200000000004</v>
      </c>
      <c r="S1252">
        <v>3</v>
      </c>
      <c r="T1252">
        <v>0.4</v>
      </c>
      <c r="U1252">
        <v>-60.836100000000016</v>
      </c>
    </row>
    <row r="1253" spans="1:21" x14ac:dyDescent="0.3">
      <c r="A1253">
        <v>6383</v>
      </c>
      <c r="B1253" t="s">
        <v>3474</v>
      </c>
      <c r="C1253" s="1">
        <v>42458</v>
      </c>
      <c r="D1253" s="1">
        <v>42462</v>
      </c>
      <c r="E1253" t="s">
        <v>22</v>
      </c>
      <c r="F1253" t="s">
        <v>481</v>
      </c>
      <c r="G1253" t="s">
        <v>482</v>
      </c>
      <c r="H1253" t="s">
        <v>25</v>
      </c>
      <c r="I1253" t="s">
        <v>26</v>
      </c>
      <c r="J1253" t="s">
        <v>122</v>
      </c>
      <c r="K1253" t="s">
        <v>173</v>
      </c>
      <c r="L1253">
        <v>45503</v>
      </c>
      <c r="M1253" t="s">
        <v>54</v>
      </c>
      <c r="N1253" t="s">
        <v>3475</v>
      </c>
      <c r="O1253" t="s">
        <v>91</v>
      </c>
      <c r="P1253" t="s">
        <v>92</v>
      </c>
      <c r="Q1253" t="s">
        <v>3476</v>
      </c>
      <c r="R1253">
        <v>158.37599999999998</v>
      </c>
      <c r="S1253">
        <v>4</v>
      </c>
      <c r="T1253">
        <v>0.4</v>
      </c>
      <c r="U1253">
        <v>-36.954399999999993</v>
      </c>
    </row>
    <row r="1254" spans="1:21" x14ac:dyDescent="0.3">
      <c r="A1254">
        <v>3553</v>
      </c>
      <c r="B1254" t="s">
        <v>3470</v>
      </c>
      <c r="C1254" s="1">
        <v>42458</v>
      </c>
      <c r="D1254" s="1">
        <v>42462</v>
      </c>
      <c r="E1254" t="s">
        <v>59</v>
      </c>
      <c r="F1254" t="s">
        <v>78</v>
      </c>
      <c r="G1254" t="s">
        <v>79</v>
      </c>
      <c r="H1254" t="s">
        <v>37</v>
      </c>
      <c r="I1254" t="s">
        <v>26</v>
      </c>
      <c r="J1254" t="s">
        <v>476</v>
      </c>
      <c r="K1254" t="s">
        <v>39</v>
      </c>
      <c r="L1254">
        <v>60653</v>
      </c>
      <c r="M1254" t="s">
        <v>29</v>
      </c>
      <c r="N1254" t="s">
        <v>3126</v>
      </c>
      <c r="O1254" t="s">
        <v>91</v>
      </c>
      <c r="P1254" t="s">
        <v>92</v>
      </c>
      <c r="Q1254" t="s">
        <v>3127</v>
      </c>
      <c r="R1254">
        <v>812.73599999999999</v>
      </c>
      <c r="S1254">
        <v>8</v>
      </c>
      <c r="T1254">
        <v>0.2</v>
      </c>
      <c r="U1254">
        <v>60.955199999999962</v>
      </c>
    </row>
    <row r="1255" spans="1:21" x14ac:dyDescent="0.3">
      <c r="A1255">
        <v>3160</v>
      </c>
      <c r="B1255" t="s">
        <v>3463</v>
      </c>
      <c r="C1255" s="1">
        <v>42455</v>
      </c>
      <c r="D1255" s="1">
        <v>42456</v>
      </c>
      <c r="E1255" t="s">
        <v>68</v>
      </c>
      <c r="F1255" t="s">
        <v>2755</v>
      </c>
      <c r="G1255" t="s">
        <v>2756</v>
      </c>
      <c r="H1255" t="s">
        <v>25</v>
      </c>
      <c r="I1255" t="s">
        <v>26</v>
      </c>
      <c r="J1255" t="s">
        <v>728</v>
      </c>
      <c r="K1255" t="s">
        <v>581</v>
      </c>
      <c r="L1255">
        <v>28540</v>
      </c>
      <c r="M1255" t="s">
        <v>74</v>
      </c>
      <c r="N1255" t="s">
        <v>1626</v>
      </c>
      <c r="O1255" t="s">
        <v>91</v>
      </c>
      <c r="P1255" t="s">
        <v>117</v>
      </c>
      <c r="Q1255" t="s">
        <v>1627</v>
      </c>
      <c r="R1255">
        <v>119.97600000000001</v>
      </c>
      <c r="S1255">
        <v>3</v>
      </c>
      <c r="T1255">
        <v>0.2</v>
      </c>
      <c r="U1255">
        <v>-17.996400000000019</v>
      </c>
    </row>
    <row r="1256" spans="1:21" x14ac:dyDescent="0.3">
      <c r="A1256">
        <v>3371</v>
      </c>
      <c r="B1256" t="s">
        <v>3459</v>
      </c>
      <c r="C1256" s="1">
        <v>42454</v>
      </c>
      <c r="D1256" s="1">
        <v>42454</v>
      </c>
      <c r="E1256" t="s">
        <v>480</v>
      </c>
      <c r="F1256" t="s">
        <v>1472</v>
      </c>
      <c r="G1256" t="s">
        <v>1473</v>
      </c>
      <c r="H1256" t="s">
        <v>25</v>
      </c>
      <c r="I1256" t="s">
        <v>26</v>
      </c>
      <c r="J1256" t="s">
        <v>3460</v>
      </c>
      <c r="K1256" t="s">
        <v>1467</v>
      </c>
      <c r="L1256">
        <v>73071</v>
      </c>
      <c r="M1256" t="s">
        <v>29</v>
      </c>
      <c r="N1256" t="s">
        <v>2195</v>
      </c>
      <c r="O1256" t="s">
        <v>91</v>
      </c>
      <c r="P1256" t="s">
        <v>117</v>
      </c>
      <c r="Q1256" t="s">
        <v>2212</v>
      </c>
      <c r="R1256">
        <v>1287.45</v>
      </c>
      <c r="S1256">
        <v>5</v>
      </c>
      <c r="T1256">
        <v>0</v>
      </c>
      <c r="U1256">
        <v>244.61549999999988</v>
      </c>
    </row>
    <row r="1257" spans="1:21" x14ac:dyDescent="0.3">
      <c r="A1257">
        <v>3030</v>
      </c>
      <c r="B1257" t="s">
        <v>3454</v>
      </c>
      <c r="C1257" s="1">
        <v>42453</v>
      </c>
      <c r="D1257" s="1">
        <v>42457</v>
      </c>
      <c r="E1257" t="s">
        <v>22</v>
      </c>
      <c r="F1257" t="s">
        <v>3071</v>
      </c>
      <c r="G1257" t="s">
        <v>3072</v>
      </c>
      <c r="H1257" t="s">
        <v>71</v>
      </c>
      <c r="I1257" t="s">
        <v>26</v>
      </c>
      <c r="J1257" t="s">
        <v>1861</v>
      </c>
      <c r="K1257" t="s">
        <v>203</v>
      </c>
      <c r="L1257">
        <v>97030</v>
      </c>
      <c r="M1257" t="s">
        <v>64</v>
      </c>
      <c r="N1257" t="s">
        <v>1732</v>
      </c>
      <c r="O1257" t="s">
        <v>91</v>
      </c>
      <c r="P1257" t="s">
        <v>92</v>
      </c>
      <c r="Q1257" t="s">
        <v>1733</v>
      </c>
      <c r="R1257">
        <v>403.16800000000001</v>
      </c>
      <c r="S1257">
        <v>4</v>
      </c>
      <c r="T1257">
        <v>0.2</v>
      </c>
      <c r="U1257">
        <v>25.198000000000008</v>
      </c>
    </row>
    <row r="1258" spans="1:21" x14ac:dyDescent="0.3">
      <c r="A1258">
        <v>1672</v>
      </c>
      <c r="B1258" t="s">
        <v>3452</v>
      </c>
      <c r="C1258" s="1">
        <v>42451</v>
      </c>
      <c r="D1258" s="1">
        <v>42454</v>
      </c>
      <c r="E1258" t="s">
        <v>68</v>
      </c>
      <c r="F1258" t="s">
        <v>1758</v>
      </c>
      <c r="G1258" t="s">
        <v>1759</v>
      </c>
      <c r="H1258" t="s">
        <v>71</v>
      </c>
      <c r="I1258" t="s">
        <v>26</v>
      </c>
      <c r="J1258" t="s">
        <v>414</v>
      </c>
      <c r="K1258" t="s">
        <v>280</v>
      </c>
      <c r="L1258">
        <v>89031</v>
      </c>
      <c r="M1258" t="s">
        <v>64</v>
      </c>
      <c r="N1258" t="s">
        <v>1270</v>
      </c>
      <c r="O1258" t="s">
        <v>91</v>
      </c>
      <c r="P1258" t="s">
        <v>117</v>
      </c>
      <c r="Q1258" t="s">
        <v>1271</v>
      </c>
      <c r="R1258">
        <v>58.58</v>
      </c>
      <c r="S1258">
        <v>2</v>
      </c>
      <c r="T1258">
        <v>0</v>
      </c>
      <c r="U1258">
        <v>19.331399999999995</v>
      </c>
    </row>
    <row r="1259" spans="1:21" x14ac:dyDescent="0.3">
      <c r="A1259">
        <v>749</v>
      </c>
      <c r="B1259" t="s">
        <v>3440</v>
      </c>
      <c r="C1259" s="1">
        <v>42449</v>
      </c>
      <c r="D1259" s="1">
        <v>42451</v>
      </c>
      <c r="E1259" t="s">
        <v>59</v>
      </c>
      <c r="F1259" t="s">
        <v>2208</v>
      </c>
      <c r="G1259" t="s">
        <v>2209</v>
      </c>
      <c r="H1259" t="s">
        <v>25</v>
      </c>
      <c r="I1259" t="s">
        <v>26</v>
      </c>
      <c r="J1259" t="s">
        <v>1999</v>
      </c>
      <c r="K1259" t="s">
        <v>39</v>
      </c>
      <c r="L1259">
        <v>60201</v>
      </c>
      <c r="M1259" t="s">
        <v>29</v>
      </c>
      <c r="N1259" t="s">
        <v>3441</v>
      </c>
      <c r="O1259" t="s">
        <v>91</v>
      </c>
      <c r="P1259" t="s">
        <v>92</v>
      </c>
      <c r="Q1259" t="s">
        <v>3442</v>
      </c>
      <c r="R1259">
        <v>11.992000000000001</v>
      </c>
      <c r="S1259">
        <v>1</v>
      </c>
      <c r="T1259">
        <v>0.2</v>
      </c>
      <c r="U1259">
        <v>0.89939999999999909</v>
      </c>
    </row>
    <row r="1260" spans="1:21" x14ac:dyDescent="0.3">
      <c r="A1260">
        <v>589</v>
      </c>
      <c r="B1260" t="s">
        <v>3439</v>
      </c>
      <c r="C1260" s="1">
        <v>42449</v>
      </c>
      <c r="D1260" s="1">
        <v>42453</v>
      </c>
      <c r="E1260" t="s">
        <v>22</v>
      </c>
      <c r="F1260" t="s">
        <v>2043</v>
      </c>
      <c r="G1260" t="s">
        <v>2044</v>
      </c>
      <c r="H1260" t="s">
        <v>25</v>
      </c>
      <c r="I1260" t="s">
        <v>26</v>
      </c>
      <c r="J1260" t="s">
        <v>1488</v>
      </c>
      <c r="K1260" t="s">
        <v>203</v>
      </c>
      <c r="L1260">
        <v>97301</v>
      </c>
      <c r="M1260" t="s">
        <v>64</v>
      </c>
      <c r="N1260" t="s">
        <v>2608</v>
      </c>
      <c r="O1260" t="s">
        <v>91</v>
      </c>
      <c r="P1260" t="s">
        <v>92</v>
      </c>
      <c r="Q1260" t="s">
        <v>2609</v>
      </c>
      <c r="R1260">
        <v>84.784000000000006</v>
      </c>
      <c r="S1260">
        <v>2</v>
      </c>
      <c r="T1260">
        <v>0.2</v>
      </c>
      <c r="U1260">
        <v>-20.136200000000006</v>
      </c>
    </row>
    <row r="1261" spans="1:21" x14ac:dyDescent="0.3">
      <c r="A1261">
        <v>8382</v>
      </c>
      <c r="B1261" t="s">
        <v>3428</v>
      </c>
      <c r="C1261" s="1">
        <v>42446</v>
      </c>
      <c r="D1261" s="1">
        <v>42448</v>
      </c>
      <c r="E1261" t="s">
        <v>59</v>
      </c>
      <c r="F1261" t="s">
        <v>2061</v>
      </c>
      <c r="G1261" t="s">
        <v>2062</v>
      </c>
      <c r="H1261" t="s">
        <v>25</v>
      </c>
      <c r="I1261" t="s">
        <v>26</v>
      </c>
      <c r="J1261" t="s">
        <v>161</v>
      </c>
      <c r="K1261" t="s">
        <v>63</v>
      </c>
      <c r="L1261">
        <v>94109</v>
      </c>
      <c r="M1261" t="s">
        <v>64</v>
      </c>
      <c r="N1261" t="s">
        <v>2608</v>
      </c>
      <c r="O1261" t="s">
        <v>91</v>
      </c>
      <c r="P1261" t="s">
        <v>92</v>
      </c>
      <c r="Q1261" t="s">
        <v>2609</v>
      </c>
      <c r="R1261">
        <v>84.784000000000006</v>
      </c>
      <c r="S1261">
        <v>2</v>
      </c>
      <c r="T1261">
        <v>0.2</v>
      </c>
      <c r="U1261">
        <v>-20.136200000000006</v>
      </c>
    </row>
    <row r="1262" spans="1:21" x14ac:dyDescent="0.3">
      <c r="A1262">
        <v>3737</v>
      </c>
      <c r="B1262" t="s">
        <v>3426</v>
      </c>
      <c r="C1262" s="1">
        <v>42446</v>
      </c>
      <c r="D1262" s="1">
        <v>42446</v>
      </c>
      <c r="E1262" t="s">
        <v>480</v>
      </c>
      <c r="F1262" t="s">
        <v>889</v>
      </c>
      <c r="G1262" t="s">
        <v>890</v>
      </c>
      <c r="H1262" t="s">
        <v>25</v>
      </c>
      <c r="I1262" t="s">
        <v>26</v>
      </c>
      <c r="J1262" t="s">
        <v>172</v>
      </c>
      <c r="K1262" t="s">
        <v>132</v>
      </c>
      <c r="L1262">
        <v>19711</v>
      </c>
      <c r="M1262" t="s">
        <v>54</v>
      </c>
      <c r="N1262" t="s">
        <v>2117</v>
      </c>
      <c r="O1262" t="s">
        <v>91</v>
      </c>
      <c r="P1262" t="s">
        <v>92</v>
      </c>
      <c r="Q1262" t="s">
        <v>2118</v>
      </c>
      <c r="R1262">
        <v>129.97999999999999</v>
      </c>
      <c r="S1262">
        <v>2</v>
      </c>
      <c r="T1262">
        <v>0</v>
      </c>
      <c r="U1262">
        <v>62.3904</v>
      </c>
    </row>
    <row r="1263" spans="1:21" x14ac:dyDescent="0.3">
      <c r="A1263">
        <v>1615</v>
      </c>
      <c r="B1263" t="s">
        <v>3417</v>
      </c>
      <c r="C1263" s="1">
        <v>42444</v>
      </c>
      <c r="D1263" s="1">
        <v>42448</v>
      </c>
      <c r="E1263" t="s">
        <v>22</v>
      </c>
      <c r="F1263" t="s">
        <v>2124</v>
      </c>
      <c r="G1263" t="s">
        <v>2125</v>
      </c>
      <c r="H1263" t="s">
        <v>37</v>
      </c>
      <c r="I1263" t="s">
        <v>26</v>
      </c>
      <c r="J1263" t="s">
        <v>52</v>
      </c>
      <c r="K1263" t="s">
        <v>53</v>
      </c>
      <c r="L1263">
        <v>19143</v>
      </c>
      <c r="M1263" t="s">
        <v>54</v>
      </c>
      <c r="N1263" t="s">
        <v>3418</v>
      </c>
      <c r="O1263" t="s">
        <v>91</v>
      </c>
      <c r="P1263" t="s">
        <v>117</v>
      </c>
      <c r="Q1263" t="s">
        <v>3419</v>
      </c>
      <c r="R1263">
        <v>83.976000000000013</v>
      </c>
      <c r="S1263">
        <v>3</v>
      </c>
      <c r="T1263">
        <v>0.2</v>
      </c>
      <c r="U1263">
        <v>-13.646100000000001</v>
      </c>
    </row>
    <row r="1264" spans="1:21" x14ac:dyDescent="0.3">
      <c r="A1264">
        <v>7423</v>
      </c>
      <c r="B1264" t="s">
        <v>3403</v>
      </c>
      <c r="C1264" s="1">
        <v>42442</v>
      </c>
      <c r="D1264" s="1">
        <v>42444</v>
      </c>
      <c r="E1264" t="s">
        <v>59</v>
      </c>
      <c r="F1264" t="s">
        <v>2927</v>
      </c>
      <c r="G1264" t="s">
        <v>2928</v>
      </c>
      <c r="H1264" t="s">
        <v>71</v>
      </c>
      <c r="I1264" t="s">
        <v>26</v>
      </c>
      <c r="J1264" t="s">
        <v>52</v>
      </c>
      <c r="K1264" t="s">
        <v>53</v>
      </c>
      <c r="L1264">
        <v>19134</v>
      </c>
      <c r="M1264" t="s">
        <v>54</v>
      </c>
      <c r="N1264" t="s">
        <v>821</v>
      </c>
      <c r="O1264" t="s">
        <v>91</v>
      </c>
      <c r="P1264" t="s">
        <v>721</v>
      </c>
      <c r="Q1264" t="s">
        <v>3406</v>
      </c>
      <c r="R1264">
        <v>449.1</v>
      </c>
      <c r="S1264">
        <v>3</v>
      </c>
      <c r="T1264">
        <v>0.7</v>
      </c>
      <c r="U1264">
        <v>-643.70999999999981</v>
      </c>
    </row>
    <row r="1265" spans="1:21" x14ac:dyDescent="0.3">
      <c r="A1265">
        <v>7417</v>
      </c>
      <c r="B1265" t="s">
        <v>3403</v>
      </c>
      <c r="C1265" s="1">
        <v>42442</v>
      </c>
      <c r="D1265" s="1">
        <v>42444</v>
      </c>
      <c r="E1265" t="s">
        <v>59</v>
      </c>
      <c r="F1265" t="s">
        <v>2927</v>
      </c>
      <c r="G1265" t="s">
        <v>2928</v>
      </c>
      <c r="H1265" t="s">
        <v>71</v>
      </c>
      <c r="I1265" t="s">
        <v>26</v>
      </c>
      <c r="J1265" t="s">
        <v>52</v>
      </c>
      <c r="K1265" t="s">
        <v>53</v>
      </c>
      <c r="L1265">
        <v>19134</v>
      </c>
      <c r="M1265" t="s">
        <v>54</v>
      </c>
      <c r="N1265" t="s">
        <v>2849</v>
      </c>
      <c r="O1265" t="s">
        <v>91</v>
      </c>
      <c r="P1265" t="s">
        <v>92</v>
      </c>
      <c r="Q1265" t="s">
        <v>2850</v>
      </c>
      <c r="R1265">
        <v>539.91</v>
      </c>
      <c r="S1265">
        <v>3</v>
      </c>
      <c r="T1265">
        <v>0.4</v>
      </c>
      <c r="U1265">
        <v>-116.98049999999998</v>
      </c>
    </row>
    <row r="1266" spans="1:21" x14ac:dyDescent="0.3">
      <c r="A1266">
        <v>7416</v>
      </c>
      <c r="B1266" t="s">
        <v>3403</v>
      </c>
      <c r="C1266" s="1">
        <v>42442</v>
      </c>
      <c r="D1266" s="1">
        <v>42444</v>
      </c>
      <c r="E1266" t="s">
        <v>59</v>
      </c>
      <c r="F1266" t="s">
        <v>2927</v>
      </c>
      <c r="G1266" t="s">
        <v>2928</v>
      </c>
      <c r="H1266" t="s">
        <v>71</v>
      </c>
      <c r="I1266" t="s">
        <v>26</v>
      </c>
      <c r="J1266" t="s">
        <v>52</v>
      </c>
      <c r="K1266" t="s">
        <v>53</v>
      </c>
      <c r="L1266">
        <v>19134</v>
      </c>
      <c r="M1266" t="s">
        <v>54</v>
      </c>
      <c r="N1266" t="s">
        <v>1158</v>
      </c>
      <c r="O1266" t="s">
        <v>91</v>
      </c>
      <c r="P1266" t="s">
        <v>117</v>
      </c>
      <c r="Q1266" t="s">
        <v>1159</v>
      </c>
      <c r="R1266">
        <v>379.96000000000004</v>
      </c>
      <c r="S1266">
        <v>5</v>
      </c>
      <c r="T1266">
        <v>0.2</v>
      </c>
      <c r="U1266">
        <v>47.494999999999919</v>
      </c>
    </row>
    <row r="1267" spans="1:21" x14ac:dyDescent="0.3">
      <c r="A1267">
        <v>153</v>
      </c>
      <c r="B1267" t="s">
        <v>3395</v>
      </c>
      <c r="C1267" s="1">
        <v>42442</v>
      </c>
      <c r="D1267" s="1">
        <v>42445</v>
      </c>
      <c r="E1267" t="s">
        <v>68</v>
      </c>
      <c r="F1267" t="s">
        <v>2388</v>
      </c>
      <c r="G1267" t="s">
        <v>2389</v>
      </c>
      <c r="H1267" t="s">
        <v>37</v>
      </c>
      <c r="I1267" t="s">
        <v>26</v>
      </c>
      <c r="J1267" t="s">
        <v>210</v>
      </c>
      <c r="K1267" t="s">
        <v>211</v>
      </c>
      <c r="L1267">
        <v>85254</v>
      </c>
      <c r="M1267" t="s">
        <v>64</v>
      </c>
      <c r="N1267" t="s">
        <v>3126</v>
      </c>
      <c r="O1267" t="s">
        <v>91</v>
      </c>
      <c r="P1267" t="s">
        <v>92</v>
      </c>
      <c r="Q1267" t="s">
        <v>3127</v>
      </c>
      <c r="R1267">
        <v>203.184</v>
      </c>
      <c r="S1267">
        <v>2</v>
      </c>
      <c r="T1267">
        <v>0.2</v>
      </c>
      <c r="U1267">
        <v>15.238799999999991</v>
      </c>
    </row>
    <row r="1268" spans="1:21" x14ac:dyDescent="0.3">
      <c r="A1268">
        <v>45</v>
      </c>
      <c r="B1268" t="s">
        <v>3385</v>
      </c>
      <c r="C1268" s="1">
        <v>42440</v>
      </c>
      <c r="D1268" s="1">
        <v>42442</v>
      </c>
      <c r="E1268" t="s">
        <v>68</v>
      </c>
      <c r="F1268" t="s">
        <v>1873</v>
      </c>
      <c r="G1268" t="s">
        <v>1874</v>
      </c>
      <c r="H1268" t="s">
        <v>71</v>
      </c>
      <c r="I1268" t="s">
        <v>26</v>
      </c>
      <c r="J1268" t="s">
        <v>2988</v>
      </c>
      <c r="K1268" t="s">
        <v>753</v>
      </c>
      <c r="L1268">
        <v>55122</v>
      </c>
      <c r="M1268" t="s">
        <v>29</v>
      </c>
      <c r="N1268" t="s">
        <v>2757</v>
      </c>
      <c r="O1268" t="s">
        <v>91</v>
      </c>
      <c r="P1268" t="s">
        <v>117</v>
      </c>
      <c r="Q1268" t="s">
        <v>2758</v>
      </c>
      <c r="R1268">
        <v>45.98</v>
      </c>
      <c r="S1268">
        <v>2</v>
      </c>
      <c r="T1268">
        <v>0</v>
      </c>
      <c r="U1268">
        <v>19.7714</v>
      </c>
    </row>
    <row r="1269" spans="1:21" x14ac:dyDescent="0.3">
      <c r="A1269">
        <v>8101</v>
      </c>
      <c r="B1269" t="s">
        <v>3381</v>
      </c>
      <c r="C1269" s="1">
        <v>42439</v>
      </c>
      <c r="D1269" s="1">
        <v>42442</v>
      </c>
      <c r="E1269" t="s">
        <v>68</v>
      </c>
      <c r="F1269" t="s">
        <v>2213</v>
      </c>
      <c r="G1269" t="s">
        <v>2214</v>
      </c>
      <c r="H1269" t="s">
        <v>37</v>
      </c>
      <c r="I1269" t="s">
        <v>26</v>
      </c>
      <c r="J1269" t="s">
        <v>62</v>
      </c>
      <c r="K1269" t="s">
        <v>63</v>
      </c>
      <c r="L1269">
        <v>90045</v>
      </c>
      <c r="M1269" t="s">
        <v>64</v>
      </c>
      <c r="N1269" t="s">
        <v>3382</v>
      </c>
      <c r="O1269" t="s">
        <v>91</v>
      </c>
      <c r="P1269" t="s">
        <v>721</v>
      </c>
      <c r="Q1269" t="s">
        <v>3383</v>
      </c>
      <c r="R1269">
        <v>3357.6000000000004</v>
      </c>
      <c r="S1269">
        <v>3</v>
      </c>
      <c r="T1269">
        <v>0.2</v>
      </c>
      <c r="U1269">
        <v>377.72999999999956</v>
      </c>
    </row>
    <row r="1270" spans="1:21" x14ac:dyDescent="0.3">
      <c r="A1270">
        <v>8100</v>
      </c>
      <c r="B1270" t="s">
        <v>3381</v>
      </c>
      <c r="C1270" s="1">
        <v>42439</v>
      </c>
      <c r="D1270" s="1">
        <v>42442</v>
      </c>
      <c r="E1270" t="s">
        <v>68</v>
      </c>
      <c r="F1270" t="s">
        <v>2213</v>
      </c>
      <c r="G1270" t="s">
        <v>2214</v>
      </c>
      <c r="H1270" t="s">
        <v>37</v>
      </c>
      <c r="I1270" t="s">
        <v>26</v>
      </c>
      <c r="J1270" t="s">
        <v>62</v>
      </c>
      <c r="K1270" t="s">
        <v>63</v>
      </c>
      <c r="L1270">
        <v>90045</v>
      </c>
      <c r="M1270" t="s">
        <v>64</v>
      </c>
      <c r="N1270" t="s">
        <v>1995</v>
      </c>
      <c r="O1270" t="s">
        <v>91</v>
      </c>
      <c r="P1270" t="s">
        <v>117</v>
      </c>
      <c r="Q1270" t="s">
        <v>1996</v>
      </c>
      <c r="R1270">
        <v>26.849999999999998</v>
      </c>
      <c r="S1270">
        <v>3</v>
      </c>
      <c r="T1270">
        <v>0</v>
      </c>
      <c r="U1270">
        <v>5.101499999999997</v>
      </c>
    </row>
    <row r="1271" spans="1:21" x14ac:dyDescent="0.3">
      <c r="A1271">
        <v>6015</v>
      </c>
      <c r="B1271" t="s">
        <v>3380</v>
      </c>
      <c r="C1271" s="1">
        <v>42439</v>
      </c>
      <c r="D1271" s="1">
        <v>42440</v>
      </c>
      <c r="E1271" t="s">
        <v>68</v>
      </c>
      <c r="F1271" t="s">
        <v>1961</v>
      </c>
      <c r="G1271" t="s">
        <v>1962</v>
      </c>
      <c r="H1271" t="s">
        <v>37</v>
      </c>
      <c r="I1271" t="s">
        <v>26</v>
      </c>
      <c r="J1271" t="s">
        <v>62</v>
      </c>
      <c r="K1271" t="s">
        <v>63</v>
      </c>
      <c r="L1271">
        <v>90008</v>
      </c>
      <c r="M1271" t="s">
        <v>64</v>
      </c>
      <c r="N1271" t="s">
        <v>1303</v>
      </c>
      <c r="O1271" t="s">
        <v>91</v>
      </c>
      <c r="P1271" t="s">
        <v>92</v>
      </c>
      <c r="Q1271" t="s">
        <v>1304</v>
      </c>
      <c r="R1271">
        <v>4158.9120000000003</v>
      </c>
      <c r="S1271">
        <v>8</v>
      </c>
      <c r="T1271">
        <v>0.2</v>
      </c>
      <c r="U1271">
        <v>363.90480000000025</v>
      </c>
    </row>
    <row r="1272" spans="1:21" x14ac:dyDescent="0.3">
      <c r="A1272">
        <v>4063</v>
      </c>
      <c r="B1272" t="s">
        <v>3377</v>
      </c>
      <c r="C1272" s="1">
        <v>42439</v>
      </c>
      <c r="D1272" s="1">
        <v>42443</v>
      </c>
      <c r="E1272" t="s">
        <v>22</v>
      </c>
      <c r="F1272" t="s">
        <v>3378</v>
      </c>
      <c r="G1272" t="s">
        <v>3379</v>
      </c>
      <c r="H1272" t="s">
        <v>25</v>
      </c>
      <c r="I1272" t="s">
        <v>26</v>
      </c>
      <c r="J1272" t="s">
        <v>52</v>
      </c>
      <c r="K1272" t="s">
        <v>53</v>
      </c>
      <c r="L1272">
        <v>19143</v>
      </c>
      <c r="M1272" t="s">
        <v>54</v>
      </c>
      <c r="N1272" t="s">
        <v>1290</v>
      </c>
      <c r="O1272" t="s">
        <v>91</v>
      </c>
      <c r="P1272" t="s">
        <v>117</v>
      </c>
      <c r="Q1272" t="s">
        <v>1291</v>
      </c>
      <c r="R1272">
        <v>39.992000000000004</v>
      </c>
      <c r="S1272">
        <v>1</v>
      </c>
      <c r="T1272">
        <v>0.2</v>
      </c>
      <c r="U1272">
        <v>7.4984999999999964</v>
      </c>
    </row>
    <row r="1273" spans="1:21" x14ac:dyDescent="0.3">
      <c r="A1273">
        <v>8160</v>
      </c>
      <c r="B1273" t="s">
        <v>3370</v>
      </c>
      <c r="C1273" s="1">
        <v>42438</v>
      </c>
      <c r="D1273" s="1">
        <v>42442</v>
      </c>
      <c r="E1273" t="s">
        <v>22</v>
      </c>
      <c r="F1273" t="s">
        <v>718</v>
      </c>
      <c r="G1273" t="s">
        <v>719</v>
      </c>
      <c r="H1273" t="s">
        <v>37</v>
      </c>
      <c r="I1273" t="s">
        <v>26</v>
      </c>
      <c r="J1273" t="s">
        <v>3371</v>
      </c>
      <c r="K1273" t="s">
        <v>1241</v>
      </c>
      <c r="L1273">
        <v>6460</v>
      </c>
      <c r="M1273" t="s">
        <v>54</v>
      </c>
      <c r="N1273" t="s">
        <v>2658</v>
      </c>
      <c r="O1273" t="s">
        <v>91</v>
      </c>
      <c r="P1273" t="s">
        <v>117</v>
      </c>
      <c r="Q1273" t="s">
        <v>2659</v>
      </c>
      <c r="R1273">
        <v>199.75</v>
      </c>
      <c r="S1273">
        <v>5</v>
      </c>
      <c r="T1273">
        <v>0</v>
      </c>
      <c r="U1273">
        <v>87.890000000000015</v>
      </c>
    </row>
    <row r="1274" spans="1:21" x14ac:dyDescent="0.3">
      <c r="A1274">
        <v>8507</v>
      </c>
      <c r="B1274" t="s">
        <v>3368</v>
      </c>
      <c r="C1274" s="1">
        <v>42437</v>
      </c>
      <c r="D1274" s="1">
        <v>42441</v>
      </c>
      <c r="E1274" t="s">
        <v>22</v>
      </c>
      <c r="F1274" t="s">
        <v>3060</v>
      </c>
      <c r="G1274" t="s">
        <v>3061</v>
      </c>
      <c r="H1274" t="s">
        <v>37</v>
      </c>
      <c r="I1274" t="s">
        <v>26</v>
      </c>
      <c r="J1274" t="s">
        <v>470</v>
      </c>
      <c r="K1274" t="s">
        <v>28</v>
      </c>
      <c r="L1274">
        <v>75217</v>
      </c>
      <c r="M1274" t="s">
        <v>29</v>
      </c>
      <c r="N1274" t="s">
        <v>1911</v>
      </c>
      <c r="O1274" t="s">
        <v>91</v>
      </c>
      <c r="P1274" t="s">
        <v>117</v>
      </c>
      <c r="Q1274" t="s">
        <v>1912</v>
      </c>
      <c r="R1274">
        <v>27.96</v>
      </c>
      <c r="S1274">
        <v>5</v>
      </c>
      <c r="T1274">
        <v>0.2</v>
      </c>
      <c r="U1274">
        <v>8.3880000000000035</v>
      </c>
    </row>
    <row r="1275" spans="1:21" x14ac:dyDescent="0.3">
      <c r="A1275">
        <v>6417</v>
      </c>
      <c r="B1275" t="s">
        <v>3366</v>
      </c>
      <c r="C1275" s="1">
        <v>42437</v>
      </c>
      <c r="D1275" s="1">
        <v>42441</v>
      </c>
      <c r="E1275" t="s">
        <v>22</v>
      </c>
      <c r="F1275" t="s">
        <v>1506</v>
      </c>
      <c r="G1275" t="s">
        <v>1507</v>
      </c>
      <c r="H1275" t="s">
        <v>25</v>
      </c>
      <c r="I1275" t="s">
        <v>26</v>
      </c>
      <c r="J1275" t="s">
        <v>52</v>
      </c>
      <c r="K1275" t="s">
        <v>53</v>
      </c>
      <c r="L1275">
        <v>19120</v>
      </c>
      <c r="M1275" t="s">
        <v>54</v>
      </c>
      <c r="N1275" t="s">
        <v>367</v>
      </c>
      <c r="O1275" t="s">
        <v>91</v>
      </c>
      <c r="P1275" t="s">
        <v>92</v>
      </c>
      <c r="Q1275" t="s">
        <v>368</v>
      </c>
      <c r="R1275">
        <v>108.57600000000001</v>
      </c>
      <c r="S1275">
        <v>4</v>
      </c>
      <c r="T1275">
        <v>0.4</v>
      </c>
      <c r="U1275">
        <v>-25.334400000000002</v>
      </c>
    </row>
    <row r="1276" spans="1:21" x14ac:dyDescent="0.3">
      <c r="A1276">
        <v>1047</v>
      </c>
      <c r="B1276" t="s">
        <v>3364</v>
      </c>
      <c r="C1276" s="1">
        <v>42437</v>
      </c>
      <c r="D1276" s="1">
        <v>42442</v>
      </c>
      <c r="E1276" t="s">
        <v>22</v>
      </c>
      <c r="F1276" t="s">
        <v>2043</v>
      </c>
      <c r="G1276" t="s">
        <v>2044</v>
      </c>
      <c r="H1276" t="s">
        <v>25</v>
      </c>
      <c r="I1276" t="s">
        <v>26</v>
      </c>
      <c r="J1276" t="s">
        <v>272</v>
      </c>
      <c r="K1276" t="s">
        <v>273</v>
      </c>
      <c r="L1276">
        <v>33142</v>
      </c>
      <c r="M1276" t="s">
        <v>74</v>
      </c>
      <c r="N1276" t="s">
        <v>1321</v>
      </c>
      <c r="O1276" t="s">
        <v>91</v>
      </c>
      <c r="P1276" t="s">
        <v>92</v>
      </c>
      <c r="Q1276" t="s">
        <v>1711</v>
      </c>
      <c r="R1276">
        <v>1363.96</v>
      </c>
      <c r="S1276">
        <v>5</v>
      </c>
      <c r="T1276">
        <v>0.2</v>
      </c>
      <c r="U1276">
        <v>85.247500000000002</v>
      </c>
    </row>
    <row r="1277" spans="1:21" x14ac:dyDescent="0.3">
      <c r="A1277">
        <v>839</v>
      </c>
      <c r="B1277" t="s">
        <v>3361</v>
      </c>
      <c r="C1277" s="1">
        <v>42436</v>
      </c>
      <c r="D1277" s="1">
        <v>42441</v>
      </c>
      <c r="E1277" t="s">
        <v>22</v>
      </c>
      <c r="F1277" t="s">
        <v>1537</v>
      </c>
      <c r="G1277" t="s">
        <v>1538</v>
      </c>
      <c r="H1277" t="s">
        <v>71</v>
      </c>
      <c r="I1277" t="s">
        <v>26</v>
      </c>
      <c r="J1277" t="s">
        <v>1265</v>
      </c>
      <c r="K1277" t="s">
        <v>28</v>
      </c>
      <c r="L1277">
        <v>76106</v>
      </c>
      <c r="M1277" t="s">
        <v>29</v>
      </c>
      <c r="N1277" t="s">
        <v>3362</v>
      </c>
      <c r="O1277" t="s">
        <v>91</v>
      </c>
      <c r="P1277" t="s">
        <v>92</v>
      </c>
      <c r="Q1277" t="s">
        <v>3363</v>
      </c>
      <c r="R1277">
        <v>21.071999999999999</v>
      </c>
      <c r="S1277">
        <v>3</v>
      </c>
      <c r="T1277">
        <v>0.2</v>
      </c>
      <c r="U1277">
        <v>1.5804</v>
      </c>
    </row>
    <row r="1278" spans="1:21" x14ac:dyDescent="0.3">
      <c r="A1278">
        <v>8445</v>
      </c>
      <c r="B1278" t="s">
        <v>3359</v>
      </c>
      <c r="C1278" s="1">
        <v>42435</v>
      </c>
      <c r="D1278" s="1">
        <v>42439</v>
      </c>
      <c r="E1278" t="s">
        <v>22</v>
      </c>
      <c r="F1278" t="s">
        <v>2877</v>
      </c>
      <c r="G1278" t="s">
        <v>2878</v>
      </c>
      <c r="H1278" t="s">
        <v>37</v>
      </c>
      <c r="I1278" t="s">
        <v>26</v>
      </c>
      <c r="J1278" t="s">
        <v>52</v>
      </c>
      <c r="K1278" t="s">
        <v>53</v>
      </c>
      <c r="L1278">
        <v>19120</v>
      </c>
      <c r="M1278" t="s">
        <v>54</v>
      </c>
      <c r="N1278" t="s">
        <v>1370</v>
      </c>
      <c r="O1278" t="s">
        <v>91</v>
      </c>
      <c r="P1278" t="s">
        <v>92</v>
      </c>
      <c r="Q1278" t="s">
        <v>1371</v>
      </c>
      <c r="R1278">
        <v>68.238</v>
      </c>
      <c r="S1278">
        <v>3</v>
      </c>
      <c r="T1278">
        <v>0.4</v>
      </c>
      <c r="U1278">
        <v>-12.510300000000008</v>
      </c>
    </row>
    <row r="1279" spans="1:21" x14ac:dyDescent="0.3">
      <c r="A1279">
        <v>8443</v>
      </c>
      <c r="B1279" t="s">
        <v>3359</v>
      </c>
      <c r="C1279" s="1">
        <v>42435</v>
      </c>
      <c r="D1279" s="1">
        <v>42439</v>
      </c>
      <c r="E1279" t="s">
        <v>22</v>
      </c>
      <c r="F1279" t="s">
        <v>2877</v>
      </c>
      <c r="G1279" t="s">
        <v>2878</v>
      </c>
      <c r="H1279" t="s">
        <v>37</v>
      </c>
      <c r="I1279" t="s">
        <v>26</v>
      </c>
      <c r="J1279" t="s">
        <v>52</v>
      </c>
      <c r="K1279" t="s">
        <v>53</v>
      </c>
      <c r="L1279">
        <v>19120</v>
      </c>
      <c r="M1279" t="s">
        <v>54</v>
      </c>
      <c r="N1279" t="s">
        <v>1510</v>
      </c>
      <c r="O1279" t="s">
        <v>91</v>
      </c>
      <c r="P1279" t="s">
        <v>92</v>
      </c>
      <c r="Q1279" t="s">
        <v>1511</v>
      </c>
      <c r="R1279">
        <v>431.94</v>
      </c>
      <c r="S1279">
        <v>2</v>
      </c>
      <c r="T1279">
        <v>0.4</v>
      </c>
      <c r="U1279">
        <v>-71.990000000000009</v>
      </c>
    </row>
    <row r="1280" spans="1:21" x14ac:dyDescent="0.3">
      <c r="A1280">
        <v>9750</v>
      </c>
      <c r="B1280" t="s">
        <v>3357</v>
      </c>
      <c r="C1280" s="1">
        <v>42433</v>
      </c>
      <c r="D1280" s="1">
        <v>42437</v>
      </c>
      <c r="E1280" t="s">
        <v>22</v>
      </c>
      <c r="F1280" t="s">
        <v>2912</v>
      </c>
      <c r="G1280" t="s">
        <v>2913</v>
      </c>
      <c r="H1280" t="s">
        <v>71</v>
      </c>
      <c r="I1280" t="s">
        <v>26</v>
      </c>
      <c r="J1280" t="s">
        <v>131</v>
      </c>
      <c r="K1280" t="s">
        <v>1316</v>
      </c>
      <c r="L1280">
        <v>3820</v>
      </c>
      <c r="M1280" t="s">
        <v>54</v>
      </c>
      <c r="N1280" t="s">
        <v>1618</v>
      </c>
      <c r="O1280" t="s">
        <v>91</v>
      </c>
      <c r="P1280" t="s">
        <v>117</v>
      </c>
      <c r="Q1280" t="s">
        <v>1619</v>
      </c>
      <c r="R1280">
        <v>159.97999999999999</v>
      </c>
      <c r="S1280">
        <v>2</v>
      </c>
      <c r="T1280">
        <v>0</v>
      </c>
      <c r="U1280">
        <v>57.592799999999997</v>
      </c>
    </row>
    <row r="1281" spans="1:21" x14ac:dyDescent="0.3">
      <c r="A1281">
        <v>5202</v>
      </c>
      <c r="B1281" t="s">
        <v>3350</v>
      </c>
      <c r="C1281" s="1">
        <v>42432</v>
      </c>
      <c r="D1281" s="1">
        <v>42437</v>
      </c>
      <c r="E1281" t="s">
        <v>22</v>
      </c>
      <c r="F1281" t="s">
        <v>1010</v>
      </c>
      <c r="G1281" t="s">
        <v>1011</v>
      </c>
      <c r="H1281" t="s">
        <v>25</v>
      </c>
      <c r="I1281" t="s">
        <v>26</v>
      </c>
      <c r="J1281" t="s">
        <v>3351</v>
      </c>
      <c r="K1281" t="s">
        <v>28</v>
      </c>
      <c r="L1281">
        <v>78664</v>
      </c>
      <c r="M1281" t="s">
        <v>29</v>
      </c>
      <c r="N1281" t="s">
        <v>1563</v>
      </c>
      <c r="O1281" t="s">
        <v>91</v>
      </c>
      <c r="P1281" t="s">
        <v>117</v>
      </c>
      <c r="Q1281" t="s">
        <v>1564</v>
      </c>
      <c r="R1281">
        <v>41.720000000000006</v>
      </c>
      <c r="S1281">
        <v>7</v>
      </c>
      <c r="T1281">
        <v>0.2</v>
      </c>
      <c r="U1281">
        <v>5.7364999999999977</v>
      </c>
    </row>
    <row r="1282" spans="1:21" x14ac:dyDescent="0.3">
      <c r="A1282">
        <v>5201</v>
      </c>
      <c r="B1282" t="s">
        <v>3350</v>
      </c>
      <c r="C1282" s="1">
        <v>42432</v>
      </c>
      <c r="D1282" s="1">
        <v>42437</v>
      </c>
      <c r="E1282" t="s">
        <v>22</v>
      </c>
      <c r="F1282" t="s">
        <v>1010</v>
      </c>
      <c r="G1282" t="s">
        <v>1011</v>
      </c>
      <c r="H1282" t="s">
        <v>25</v>
      </c>
      <c r="I1282" t="s">
        <v>26</v>
      </c>
      <c r="J1282" t="s">
        <v>3351</v>
      </c>
      <c r="K1282" t="s">
        <v>28</v>
      </c>
      <c r="L1282">
        <v>78664</v>
      </c>
      <c r="M1282" t="s">
        <v>29</v>
      </c>
      <c r="N1282" t="s">
        <v>1553</v>
      </c>
      <c r="O1282" t="s">
        <v>91</v>
      </c>
      <c r="P1282" t="s">
        <v>92</v>
      </c>
      <c r="Q1282" t="s">
        <v>1554</v>
      </c>
      <c r="R1282">
        <v>431.97600000000006</v>
      </c>
      <c r="S1282">
        <v>3</v>
      </c>
      <c r="T1282">
        <v>0.2</v>
      </c>
      <c r="U1282">
        <v>32.398200000000017</v>
      </c>
    </row>
    <row r="1283" spans="1:21" x14ac:dyDescent="0.3">
      <c r="A1283">
        <v>4004</v>
      </c>
      <c r="B1283" t="s">
        <v>3346</v>
      </c>
      <c r="C1283" s="1">
        <v>42432</v>
      </c>
      <c r="D1283" s="1">
        <v>42437</v>
      </c>
      <c r="E1283" t="s">
        <v>22</v>
      </c>
      <c r="F1283" t="s">
        <v>1859</v>
      </c>
      <c r="G1283" t="s">
        <v>1860</v>
      </c>
      <c r="H1283" t="s">
        <v>25</v>
      </c>
      <c r="I1283" t="s">
        <v>26</v>
      </c>
      <c r="J1283" t="s">
        <v>1244</v>
      </c>
      <c r="K1283" t="s">
        <v>28</v>
      </c>
      <c r="L1283">
        <v>78207</v>
      </c>
      <c r="M1283" t="s">
        <v>29</v>
      </c>
      <c r="N1283" t="s">
        <v>3118</v>
      </c>
      <c r="O1283" t="s">
        <v>91</v>
      </c>
      <c r="P1283" t="s">
        <v>721</v>
      </c>
      <c r="Q1283" t="s">
        <v>3119</v>
      </c>
      <c r="R1283">
        <v>287.90999999999997</v>
      </c>
      <c r="S1283">
        <v>3</v>
      </c>
      <c r="T1283">
        <v>0.4</v>
      </c>
      <c r="U1283">
        <v>33.589499999999987</v>
      </c>
    </row>
    <row r="1284" spans="1:21" x14ac:dyDescent="0.3">
      <c r="A1284">
        <v>3887</v>
      </c>
      <c r="B1284" t="s">
        <v>3345</v>
      </c>
      <c r="C1284" s="1">
        <v>42432</v>
      </c>
      <c r="D1284" s="1">
        <v>42437</v>
      </c>
      <c r="E1284" t="s">
        <v>59</v>
      </c>
      <c r="F1284" t="s">
        <v>2394</v>
      </c>
      <c r="G1284" t="s">
        <v>2395</v>
      </c>
      <c r="H1284" t="s">
        <v>25</v>
      </c>
      <c r="I1284" t="s">
        <v>26</v>
      </c>
      <c r="J1284" t="s">
        <v>1135</v>
      </c>
      <c r="K1284" t="s">
        <v>287</v>
      </c>
      <c r="L1284">
        <v>47401</v>
      </c>
      <c r="M1284" t="s">
        <v>29</v>
      </c>
      <c r="N1284" t="s">
        <v>1331</v>
      </c>
      <c r="O1284" t="s">
        <v>91</v>
      </c>
      <c r="P1284" t="s">
        <v>92</v>
      </c>
      <c r="Q1284" t="s">
        <v>1332</v>
      </c>
      <c r="R1284">
        <v>134.85000000000002</v>
      </c>
      <c r="S1284">
        <v>3</v>
      </c>
      <c r="T1284">
        <v>0</v>
      </c>
      <c r="U1284">
        <v>37.757999999999996</v>
      </c>
    </row>
    <row r="1285" spans="1:21" x14ac:dyDescent="0.3">
      <c r="A1285">
        <v>3092</v>
      </c>
      <c r="B1285" t="s">
        <v>3339</v>
      </c>
      <c r="C1285" s="1">
        <v>42432</v>
      </c>
      <c r="D1285" s="1">
        <v>42437</v>
      </c>
      <c r="E1285" t="s">
        <v>22</v>
      </c>
      <c r="F1285" t="s">
        <v>1430</v>
      </c>
      <c r="G1285" t="s">
        <v>1431</v>
      </c>
      <c r="H1285" t="s">
        <v>25</v>
      </c>
      <c r="I1285" t="s">
        <v>26</v>
      </c>
      <c r="J1285" t="s">
        <v>172</v>
      </c>
      <c r="K1285" t="s">
        <v>132</v>
      </c>
      <c r="L1285">
        <v>19711</v>
      </c>
      <c r="M1285" t="s">
        <v>54</v>
      </c>
      <c r="N1285" t="s">
        <v>1129</v>
      </c>
      <c r="O1285" t="s">
        <v>91</v>
      </c>
      <c r="P1285" t="s">
        <v>92</v>
      </c>
      <c r="Q1285" t="s">
        <v>1130</v>
      </c>
      <c r="R1285">
        <v>479.95</v>
      </c>
      <c r="S1285">
        <v>5</v>
      </c>
      <c r="T1285">
        <v>0</v>
      </c>
      <c r="U1285">
        <v>129.5865</v>
      </c>
    </row>
    <row r="1286" spans="1:21" x14ac:dyDescent="0.3">
      <c r="A1286">
        <v>3953</v>
      </c>
      <c r="B1286" t="s">
        <v>3336</v>
      </c>
      <c r="C1286" s="1">
        <v>42430</v>
      </c>
      <c r="D1286" s="1">
        <v>42437</v>
      </c>
      <c r="E1286" t="s">
        <v>22</v>
      </c>
      <c r="F1286" t="s">
        <v>1873</v>
      </c>
      <c r="G1286" t="s">
        <v>1874</v>
      </c>
      <c r="H1286" t="s">
        <v>71</v>
      </c>
      <c r="I1286" t="s">
        <v>26</v>
      </c>
      <c r="J1286" t="s">
        <v>662</v>
      </c>
      <c r="K1286" t="s">
        <v>663</v>
      </c>
      <c r="L1286">
        <v>80219</v>
      </c>
      <c r="M1286" t="s">
        <v>64</v>
      </c>
      <c r="N1286" t="s">
        <v>3337</v>
      </c>
      <c r="O1286" t="s">
        <v>91</v>
      </c>
      <c r="P1286" t="s">
        <v>92</v>
      </c>
      <c r="Q1286" t="s">
        <v>3338</v>
      </c>
      <c r="R1286">
        <v>159.98400000000001</v>
      </c>
      <c r="S1286">
        <v>2</v>
      </c>
      <c r="T1286">
        <v>0.2</v>
      </c>
      <c r="U1286">
        <v>13.998599999999989</v>
      </c>
    </row>
    <row r="1287" spans="1:21" x14ac:dyDescent="0.3">
      <c r="A1287">
        <v>1086</v>
      </c>
      <c r="B1287" t="s">
        <v>3335</v>
      </c>
      <c r="C1287" s="1">
        <v>42430</v>
      </c>
      <c r="D1287" s="1">
        <v>42434</v>
      </c>
      <c r="E1287" t="s">
        <v>22</v>
      </c>
      <c r="F1287" t="s">
        <v>2178</v>
      </c>
      <c r="G1287" t="s">
        <v>2179</v>
      </c>
      <c r="H1287" t="s">
        <v>25</v>
      </c>
      <c r="I1287" t="s">
        <v>26</v>
      </c>
      <c r="J1287" t="s">
        <v>618</v>
      </c>
      <c r="K1287" t="s">
        <v>332</v>
      </c>
      <c r="L1287">
        <v>10701</v>
      </c>
      <c r="M1287" t="s">
        <v>54</v>
      </c>
      <c r="N1287" t="s">
        <v>1889</v>
      </c>
      <c r="O1287" t="s">
        <v>91</v>
      </c>
      <c r="P1287" t="s">
        <v>721</v>
      </c>
      <c r="Q1287" t="s">
        <v>1890</v>
      </c>
      <c r="R1287">
        <v>4899.93</v>
      </c>
      <c r="S1287">
        <v>7</v>
      </c>
      <c r="T1287">
        <v>0</v>
      </c>
      <c r="U1287">
        <v>2400.9656999999997</v>
      </c>
    </row>
    <row r="1288" spans="1:21" x14ac:dyDescent="0.3">
      <c r="A1288">
        <v>5406</v>
      </c>
      <c r="B1288" t="s">
        <v>3322</v>
      </c>
      <c r="C1288" s="1">
        <v>42422</v>
      </c>
      <c r="D1288" s="1">
        <v>42426</v>
      </c>
      <c r="E1288" t="s">
        <v>22</v>
      </c>
      <c r="F1288" t="s">
        <v>2172</v>
      </c>
      <c r="G1288" t="s">
        <v>2173</v>
      </c>
      <c r="H1288" t="s">
        <v>25</v>
      </c>
      <c r="I1288" t="s">
        <v>26</v>
      </c>
      <c r="J1288" t="s">
        <v>62</v>
      </c>
      <c r="K1288" t="s">
        <v>63</v>
      </c>
      <c r="L1288">
        <v>90045</v>
      </c>
      <c r="M1288" t="s">
        <v>64</v>
      </c>
      <c r="N1288" t="s">
        <v>1127</v>
      </c>
      <c r="O1288" t="s">
        <v>91</v>
      </c>
      <c r="P1288" t="s">
        <v>117</v>
      </c>
      <c r="Q1288" t="s">
        <v>1128</v>
      </c>
      <c r="R1288">
        <v>36.24</v>
      </c>
      <c r="S1288">
        <v>1</v>
      </c>
      <c r="T1288">
        <v>0</v>
      </c>
      <c r="U1288">
        <v>15.220800000000001</v>
      </c>
    </row>
    <row r="1289" spans="1:21" x14ac:dyDescent="0.3">
      <c r="A1289">
        <v>5405</v>
      </c>
      <c r="B1289" t="s">
        <v>3322</v>
      </c>
      <c r="C1289" s="1">
        <v>42422</v>
      </c>
      <c r="D1289" s="1">
        <v>42426</v>
      </c>
      <c r="E1289" t="s">
        <v>22</v>
      </c>
      <c r="F1289" t="s">
        <v>2172</v>
      </c>
      <c r="G1289" t="s">
        <v>2173</v>
      </c>
      <c r="H1289" t="s">
        <v>25</v>
      </c>
      <c r="I1289" t="s">
        <v>26</v>
      </c>
      <c r="J1289" t="s">
        <v>62</v>
      </c>
      <c r="K1289" t="s">
        <v>63</v>
      </c>
      <c r="L1289">
        <v>90045</v>
      </c>
      <c r="M1289" t="s">
        <v>64</v>
      </c>
      <c r="N1289" t="s">
        <v>1695</v>
      </c>
      <c r="O1289" t="s">
        <v>91</v>
      </c>
      <c r="P1289" t="s">
        <v>92</v>
      </c>
      <c r="Q1289" t="s">
        <v>1696</v>
      </c>
      <c r="R1289">
        <v>445.96000000000004</v>
      </c>
      <c r="S1289">
        <v>5</v>
      </c>
      <c r="T1289">
        <v>0.2</v>
      </c>
      <c r="U1289">
        <v>55.744999999999948</v>
      </c>
    </row>
    <row r="1290" spans="1:21" x14ac:dyDescent="0.3">
      <c r="A1290">
        <v>5308</v>
      </c>
      <c r="B1290" t="s">
        <v>3318</v>
      </c>
      <c r="C1290" s="1">
        <v>42421</v>
      </c>
      <c r="D1290" s="1">
        <v>42426</v>
      </c>
      <c r="E1290" t="s">
        <v>22</v>
      </c>
      <c r="F1290" t="s">
        <v>2789</v>
      </c>
      <c r="G1290" t="s">
        <v>2790</v>
      </c>
      <c r="H1290" t="s">
        <v>71</v>
      </c>
      <c r="I1290" t="s">
        <v>26</v>
      </c>
      <c r="J1290" t="s">
        <v>1774</v>
      </c>
      <c r="K1290" t="s">
        <v>332</v>
      </c>
      <c r="L1290">
        <v>11572</v>
      </c>
      <c r="M1290" t="s">
        <v>54</v>
      </c>
      <c r="N1290" t="s">
        <v>1575</v>
      </c>
      <c r="O1290" t="s">
        <v>91</v>
      </c>
      <c r="P1290" t="s">
        <v>92</v>
      </c>
      <c r="Q1290" t="s">
        <v>1576</v>
      </c>
      <c r="R1290">
        <v>39.979999999999997</v>
      </c>
      <c r="S1290">
        <v>2</v>
      </c>
      <c r="T1290">
        <v>0</v>
      </c>
      <c r="U1290">
        <v>1.9989999999999952</v>
      </c>
    </row>
    <row r="1291" spans="1:21" x14ac:dyDescent="0.3">
      <c r="A1291">
        <v>2989</v>
      </c>
      <c r="B1291" t="s">
        <v>3317</v>
      </c>
      <c r="C1291" s="1">
        <v>42421</v>
      </c>
      <c r="D1291" s="1">
        <v>42426</v>
      </c>
      <c r="E1291" t="s">
        <v>59</v>
      </c>
      <c r="F1291" t="s">
        <v>2295</v>
      </c>
      <c r="G1291" t="s">
        <v>2296</v>
      </c>
      <c r="H1291" t="s">
        <v>71</v>
      </c>
      <c r="I1291" t="s">
        <v>26</v>
      </c>
      <c r="J1291" t="s">
        <v>62</v>
      </c>
      <c r="K1291" t="s">
        <v>63</v>
      </c>
      <c r="L1291">
        <v>90032</v>
      </c>
      <c r="M1291" t="s">
        <v>64</v>
      </c>
      <c r="N1291" t="s">
        <v>1319</v>
      </c>
      <c r="O1291" t="s">
        <v>91</v>
      </c>
      <c r="P1291" t="s">
        <v>117</v>
      </c>
      <c r="Q1291" t="s">
        <v>1320</v>
      </c>
      <c r="R1291">
        <v>12.99</v>
      </c>
      <c r="S1291">
        <v>1</v>
      </c>
      <c r="T1291">
        <v>0</v>
      </c>
      <c r="U1291">
        <v>0.77939999999999898</v>
      </c>
    </row>
    <row r="1292" spans="1:21" x14ac:dyDescent="0.3">
      <c r="A1292">
        <v>9723</v>
      </c>
      <c r="B1292" t="s">
        <v>3310</v>
      </c>
      <c r="C1292" s="1">
        <v>42416</v>
      </c>
      <c r="D1292" s="1">
        <v>42420</v>
      </c>
      <c r="E1292" t="s">
        <v>22</v>
      </c>
      <c r="F1292" t="s">
        <v>2031</v>
      </c>
      <c r="G1292" t="s">
        <v>2032</v>
      </c>
      <c r="H1292" t="s">
        <v>25</v>
      </c>
      <c r="I1292" t="s">
        <v>26</v>
      </c>
      <c r="J1292" t="s">
        <v>331</v>
      </c>
      <c r="K1292" t="s">
        <v>332</v>
      </c>
      <c r="L1292">
        <v>10024</v>
      </c>
      <c r="M1292" t="s">
        <v>54</v>
      </c>
      <c r="N1292" t="s">
        <v>187</v>
      </c>
      <c r="O1292" t="s">
        <v>91</v>
      </c>
      <c r="P1292" t="s">
        <v>117</v>
      </c>
      <c r="Q1292" t="s">
        <v>188</v>
      </c>
      <c r="R1292">
        <v>89.97</v>
      </c>
      <c r="S1292">
        <v>3</v>
      </c>
      <c r="T1292">
        <v>0</v>
      </c>
      <c r="U1292">
        <v>39.586800000000011</v>
      </c>
    </row>
    <row r="1293" spans="1:21" x14ac:dyDescent="0.3">
      <c r="A1293">
        <v>1809</v>
      </c>
      <c r="B1293" t="s">
        <v>3298</v>
      </c>
      <c r="C1293" s="1">
        <v>42411</v>
      </c>
      <c r="D1293" s="1">
        <v>42413</v>
      </c>
      <c r="E1293" t="s">
        <v>68</v>
      </c>
      <c r="F1293" t="s">
        <v>2266</v>
      </c>
      <c r="G1293" t="s">
        <v>2267</v>
      </c>
      <c r="H1293" t="s">
        <v>71</v>
      </c>
      <c r="I1293" t="s">
        <v>26</v>
      </c>
      <c r="J1293" t="s">
        <v>1814</v>
      </c>
      <c r="K1293" t="s">
        <v>1467</v>
      </c>
      <c r="L1293">
        <v>74133</v>
      </c>
      <c r="M1293" t="s">
        <v>29</v>
      </c>
      <c r="N1293" t="s">
        <v>2424</v>
      </c>
      <c r="O1293" t="s">
        <v>91</v>
      </c>
      <c r="P1293" t="s">
        <v>92</v>
      </c>
      <c r="Q1293" t="s">
        <v>2425</v>
      </c>
      <c r="R1293">
        <v>69.930000000000007</v>
      </c>
      <c r="S1293">
        <v>7</v>
      </c>
      <c r="T1293">
        <v>0</v>
      </c>
      <c r="U1293">
        <v>0.69929999999999914</v>
      </c>
    </row>
    <row r="1294" spans="1:21" x14ac:dyDescent="0.3">
      <c r="A1294">
        <v>8843</v>
      </c>
      <c r="B1294" t="s">
        <v>3297</v>
      </c>
      <c r="C1294" s="1">
        <v>42409</v>
      </c>
      <c r="D1294" s="1">
        <v>42413</v>
      </c>
      <c r="E1294" t="s">
        <v>22</v>
      </c>
      <c r="F1294" t="s">
        <v>3049</v>
      </c>
      <c r="G1294" t="s">
        <v>3050</v>
      </c>
      <c r="H1294" t="s">
        <v>71</v>
      </c>
      <c r="I1294" t="s">
        <v>26</v>
      </c>
      <c r="J1294" t="s">
        <v>161</v>
      </c>
      <c r="K1294" t="s">
        <v>63</v>
      </c>
      <c r="L1294">
        <v>94110</v>
      </c>
      <c r="M1294" t="s">
        <v>64</v>
      </c>
      <c r="N1294" t="s">
        <v>3159</v>
      </c>
      <c r="O1294" t="s">
        <v>91</v>
      </c>
      <c r="P1294" t="s">
        <v>117</v>
      </c>
      <c r="Q1294" t="s">
        <v>3160</v>
      </c>
      <c r="R1294">
        <v>31.86</v>
      </c>
      <c r="S1294">
        <v>2</v>
      </c>
      <c r="T1294">
        <v>0</v>
      </c>
      <c r="U1294">
        <v>11.151</v>
      </c>
    </row>
    <row r="1295" spans="1:21" x14ac:dyDescent="0.3">
      <c r="A1295">
        <v>8842</v>
      </c>
      <c r="B1295" t="s">
        <v>3297</v>
      </c>
      <c r="C1295" s="1">
        <v>42409</v>
      </c>
      <c r="D1295" s="1">
        <v>42413</v>
      </c>
      <c r="E1295" t="s">
        <v>22</v>
      </c>
      <c r="F1295" t="s">
        <v>3049</v>
      </c>
      <c r="G1295" t="s">
        <v>3050</v>
      </c>
      <c r="H1295" t="s">
        <v>71</v>
      </c>
      <c r="I1295" t="s">
        <v>26</v>
      </c>
      <c r="J1295" t="s">
        <v>161</v>
      </c>
      <c r="K1295" t="s">
        <v>63</v>
      </c>
      <c r="L1295">
        <v>94110</v>
      </c>
      <c r="M1295" t="s">
        <v>64</v>
      </c>
      <c r="N1295" t="s">
        <v>187</v>
      </c>
      <c r="O1295" t="s">
        <v>91</v>
      </c>
      <c r="P1295" t="s">
        <v>117</v>
      </c>
      <c r="Q1295" t="s">
        <v>188</v>
      </c>
      <c r="R1295">
        <v>89.97</v>
      </c>
      <c r="S1295">
        <v>3</v>
      </c>
      <c r="T1295">
        <v>0</v>
      </c>
      <c r="U1295">
        <v>39.586800000000011</v>
      </c>
    </row>
    <row r="1296" spans="1:21" x14ac:dyDescent="0.3">
      <c r="A1296">
        <v>1828</v>
      </c>
      <c r="B1296" t="s">
        <v>3295</v>
      </c>
      <c r="C1296" s="1">
        <v>42408</v>
      </c>
      <c r="D1296" s="1">
        <v>42411</v>
      </c>
      <c r="E1296" t="s">
        <v>59</v>
      </c>
      <c r="F1296" t="s">
        <v>2933</v>
      </c>
      <c r="G1296" t="s">
        <v>2934</v>
      </c>
      <c r="H1296" t="s">
        <v>37</v>
      </c>
      <c r="I1296" t="s">
        <v>26</v>
      </c>
      <c r="J1296" t="s">
        <v>746</v>
      </c>
      <c r="K1296" t="s">
        <v>581</v>
      </c>
      <c r="L1296">
        <v>27604</v>
      </c>
      <c r="M1296" t="s">
        <v>74</v>
      </c>
      <c r="N1296" t="s">
        <v>2996</v>
      </c>
      <c r="O1296" t="s">
        <v>91</v>
      </c>
      <c r="P1296" t="s">
        <v>92</v>
      </c>
      <c r="Q1296" t="s">
        <v>2997</v>
      </c>
      <c r="R1296">
        <v>1127.9760000000001</v>
      </c>
      <c r="S1296">
        <v>3</v>
      </c>
      <c r="T1296">
        <v>0.2</v>
      </c>
      <c r="U1296">
        <v>126.8972999999998</v>
      </c>
    </row>
    <row r="1297" spans="1:21" x14ac:dyDescent="0.3">
      <c r="A1297">
        <v>9115</v>
      </c>
      <c r="B1297" t="s">
        <v>3294</v>
      </c>
      <c r="C1297" s="1">
        <v>42407</v>
      </c>
      <c r="D1297" s="1">
        <v>42410</v>
      </c>
      <c r="E1297" t="s">
        <v>59</v>
      </c>
      <c r="F1297" t="s">
        <v>3188</v>
      </c>
      <c r="G1297" t="s">
        <v>3189</v>
      </c>
      <c r="H1297" t="s">
        <v>71</v>
      </c>
      <c r="I1297" t="s">
        <v>26</v>
      </c>
      <c r="J1297" t="s">
        <v>62</v>
      </c>
      <c r="K1297" t="s">
        <v>63</v>
      </c>
      <c r="L1297">
        <v>90049</v>
      </c>
      <c r="M1297" t="s">
        <v>64</v>
      </c>
      <c r="N1297" t="s">
        <v>2972</v>
      </c>
      <c r="O1297" t="s">
        <v>91</v>
      </c>
      <c r="P1297" t="s">
        <v>92</v>
      </c>
      <c r="Q1297" t="s">
        <v>2973</v>
      </c>
      <c r="R1297">
        <v>623.96</v>
      </c>
      <c r="S1297">
        <v>5</v>
      </c>
      <c r="T1297">
        <v>0.2</v>
      </c>
      <c r="U1297">
        <v>38.997500000000002</v>
      </c>
    </row>
    <row r="1298" spans="1:21" x14ac:dyDescent="0.3">
      <c r="A1298">
        <v>1729</v>
      </c>
      <c r="B1298" t="s">
        <v>3290</v>
      </c>
      <c r="C1298" s="1">
        <v>42407</v>
      </c>
      <c r="D1298" s="1">
        <v>42407</v>
      </c>
      <c r="E1298" t="s">
        <v>480</v>
      </c>
      <c r="F1298" t="s">
        <v>920</v>
      </c>
      <c r="G1298" t="s">
        <v>921</v>
      </c>
      <c r="H1298" t="s">
        <v>25</v>
      </c>
      <c r="I1298" t="s">
        <v>26</v>
      </c>
      <c r="J1298" t="s">
        <v>122</v>
      </c>
      <c r="K1298" t="s">
        <v>123</v>
      </c>
      <c r="L1298">
        <v>22153</v>
      </c>
      <c r="M1298" t="s">
        <v>74</v>
      </c>
      <c r="N1298" t="s">
        <v>3164</v>
      </c>
      <c r="O1298" t="s">
        <v>91</v>
      </c>
      <c r="P1298" t="s">
        <v>117</v>
      </c>
      <c r="Q1298" t="s">
        <v>3165</v>
      </c>
      <c r="R1298">
        <v>100</v>
      </c>
      <c r="S1298">
        <v>4</v>
      </c>
      <c r="T1298">
        <v>0</v>
      </c>
      <c r="U1298">
        <v>21</v>
      </c>
    </row>
    <row r="1299" spans="1:21" x14ac:dyDescent="0.3">
      <c r="A1299">
        <v>8145</v>
      </c>
      <c r="B1299" t="s">
        <v>3285</v>
      </c>
      <c r="C1299" s="1">
        <v>42405</v>
      </c>
      <c r="D1299" s="1">
        <v>42410</v>
      </c>
      <c r="E1299" t="s">
        <v>22</v>
      </c>
      <c r="F1299" t="s">
        <v>774</v>
      </c>
      <c r="G1299" t="s">
        <v>775</v>
      </c>
      <c r="H1299" t="s">
        <v>25</v>
      </c>
      <c r="I1299" t="s">
        <v>26</v>
      </c>
      <c r="J1299" t="s">
        <v>320</v>
      </c>
      <c r="K1299" t="s">
        <v>63</v>
      </c>
      <c r="L1299">
        <v>92037</v>
      </c>
      <c r="M1299" t="s">
        <v>64</v>
      </c>
      <c r="N1299" t="s">
        <v>3286</v>
      </c>
      <c r="O1299" t="s">
        <v>91</v>
      </c>
      <c r="P1299" t="s">
        <v>92</v>
      </c>
      <c r="Q1299" t="s">
        <v>3287</v>
      </c>
      <c r="R1299">
        <v>159.96800000000002</v>
      </c>
      <c r="S1299">
        <v>4</v>
      </c>
      <c r="T1299">
        <v>0.2</v>
      </c>
      <c r="U1299">
        <v>-31.993600000000029</v>
      </c>
    </row>
    <row r="1300" spans="1:21" x14ac:dyDescent="0.3">
      <c r="A1300">
        <v>1390</v>
      </c>
      <c r="B1300" t="s">
        <v>3284</v>
      </c>
      <c r="C1300" s="1">
        <v>42405</v>
      </c>
      <c r="D1300" s="1">
        <v>42405</v>
      </c>
      <c r="E1300" t="s">
        <v>480</v>
      </c>
      <c r="F1300" t="s">
        <v>1793</v>
      </c>
      <c r="G1300" t="s">
        <v>1794</v>
      </c>
      <c r="H1300" t="s">
        <v>37</v>
      </c>
      <c r="I1300" t="s">
        <v>26</v>
      </c>
      <c r="J1300" t="s">
        <v>265</v>
      </c>
      <c r="K1300" t="s">
        <v>73</v>
      </c>
      <c r="L1300">
        <v>30080</v>
      </c>
      <c r="M1300" t="s">
        <v>74</v>
      </c>
      <c r="N1300" t="s">
        <v>393</v>
      </c>
      <c r="O1300" t="s">
        <v>91</v>
      </c>
      <c r="P1300" t="s">
        <v>92</v>
      </c>
      <c r="Q1300" t="s">
        <v>394</v>
      </c>
      <c r="R1300">
        <v>484.83000000000004</v>
      </c>
      <c r="S1300">
        <v>3</v>
      </c>
      <c r="T1300">
        <v>0</v>
      </c>
      <c r="U1300">
        <v>126.05580000000002</v>
      </c>
    </row>
    <row r="1301" spans="1:21" x14ac:dyDescent="0.3">
      <c r="A1301">
        <v>1389</v>
      </c>
      <c r="B1301" t="s">
        <v>3284</v>
      </c>
      <c r="C1301" s="1">
        <v>42405</v>
      </c>
      <c r="D1301" s="1">
        <v>42405</v>
      </c>
      <c r="E1301" t="s">
        <v>480</v>
      </c>
      <c r="F1301" t="s">
        <v>1793</v>
      </c>
      <c r="G1301" t="s">
        <v>1794</v>
      </c>
      <c r="H1301" t="s">
        <v>37</v>
      </c>
      <c r="I1301" t="s">
        <v>26</v>
      </c>
      <c r="J1301" t="s">
        <v>265</v>
      </c>
      <c r="K1301" t="s">
        <v>73</v>
      </c>
      <c r="L1301">
        <v>30080</v>
      </c>
      <c r="M1301" t="s">
        <v>74</v>
      </c>
      <c r="N1301" t="s">
        <v>1461</v>
      </c>
      <c r="O1301" t="s">
        <v>91</v>
      </c>
      <c r="P1301" t="s">
        <v>92</v>
      </c>
      <c r="Q1301" t="s">
        <v>1462</v>
      </c>
      <c r="R1301">
        <v>104.85000000000001</v>
      </c>
      <c r="S1301">
        <v>3</v>
      </c>
      <c r="T1301">
        <v>0</v>
      </c>
      <c r="U1301">
        <v>28.309500000000007</v>
      </c>
    </row>
    <row r="1302" spans="1:21" x14ac:dyDescent="0.3">
      <c r="A1302">
        <v>9068</v>
      </c>
      <c r="B1302" t="s">
        <v>3282</v>
      </c>
      <c r="C1302" s="1">
        <v>42404</v>
      </c>
      <c r="D1302" s="1">
        <v>42410</v>
      </c>
      <c r="E1302" t="s">
        <v>22</v>
      </c>
      <c r="F1302" t="s">
        <v>1849</v>
      </c>
      <c r="G1302" t="s">
        <v>1850</v>
      </c>
      <c r="H1302" t="s">
        <v>25</v>
      </c>
      <c r="I1302" t="s">
        <v>26</v>
      </c>
      <c r="J1302" t="s">
        <v>3081</v>
      </c>
      <c r="K1302" t="s">
        <v>1144</v>
      </c>
      <c r="L1302">
        <v>20852</v>
      </c>
      <c r="M1302" t="s">
        <v>54</v>
      </c>
      <c r="N1302" t="s">
        <v>367</v>
      </c>
      <c r="O1302" t="s">
        <v>91</v>
      </c>
      <c r="P1302" t="s">
        <v>92</v>
      </c>
      <c r="Q1302" t="s">
        <v>368</v>
      </c>
      <c r="R1302">
        <v>90.48</v>
      </c>
      <c r="S1302">
        <v>2</v>
      </c>
      <c r="T1302">
        <v>0</v>
      </c>
      <c r="U1302">
        <v>23.524799999999999</v>
      </c>
    </row>
    <row r="1303" spans="1:21" x14ac:dyDescent="0.3">
      <c r="A1303">
        <v>8489</v>
      </c>
      <c r="B1303" t="s">
        <v>3275</v>
      </c>
      <c r="C1303" s="1">
        <v>42402</v>
      </c>
      <c r="D1303" s="1">
        <v>42404</v>
      </c>
      <c r="E1303" t="s">
        <v>59</v>
      </c>
      <c r="F1303" t="s">
        <v>1121</v>
      </c>
      <c r="G1303" t="s">
        <v>1122</v>
      </c>
      <c r="H1303" t="s">
        <v>25</v>
      </c>
      <c r="I1303" t="s">
        <v>26</v>
      </c>
      <c r="J1303" t="s">
        <v>489</v>
      </c>
      <c r="K1303" t="s">
        <v>123</v>
      </c>
      <c r="L1303">
        <v>22204</v>
      </c>
      <c r="M1303" t="s">
        <v>74</v>
      </c>
      <c r="N1303" t="s">
        <v>1915</v>
      </c>
      <c r="O1303" t="s">
        <v>91</v>
      </c>
      <c r="P1303" t="s">
        <v>721</v>
      </c>
      <c r="Q1303" t="s">
        <v>1916</v>
      </c>
      <c r="R1303">
        <v>8749.9500000000007</v>
      </c>
      <c r="S1303">
        <v>5</v>
      </c>
      <c r="T1303">
        <v>0</v>
      </c>
      <c r="U1303">
        <v>2799.9839999999995</v>
      </c>
    </row>
    <row r="1304" spans="1:21" x14ac:dyDescent="0.3">
      <c r="A1304">
        <v>4999</v>
      </c>
      <c r="B1304" t="s">
        <v>3266</v>
      </c>
      <c r="C1304" s="1">
        <v>42400</v>
      </c>
      <c r="D1304" s="1">
        <v>42404</v>
      </c>
      <c r="E1304" t="s">
        <v>22</v>
      </c>
      <c r="F1304" t="s">
        <v>816</v>
      </c>
      <c r="G1304" t="s">
        <v>817</v>
      </c>
      <c r="H1304" t="s">
        <v>37</v>
      </c>
      <c r="I1304" t="s">
        <v>26</v>
      </c>
      <c r="J1304" t="s">
        <v>62</v>
      </c>
      <c r="K1304" t="s">
        <v>63</v>
      </c>
      <c r="L1304">
        <v>90045</v>
      </c>
      <c r="M1304" t="s">
        <v>64</v>
      </c>
      <c r="N1304" t="s">
        <v>3065</v>
      </c>
      <c r="O1304" t="s">
        <v>91</v>
      </c>
      <c r="P1304" t="s">
        <v>92</v>
      </c>
      <c r="Q1304" t="s">
        <v>3066</v>
      </c>
      <c r="R1304">
        <v>109.59200000000001</v>
      </c>
      <c r="S1304">
        <v>1</v>
      </c>
      <c r="T1304">
        <v>0.2</v>
      </c>
      <c r="U1304">
        <v>8.2194000000000003</v>
      </c>
    </row>
    <row r="1305" spans="1:21" x14ac:dyDescent="0.3">
      <c r="A1305">
        <v>8925</v>
      </c>
      <c r="B1305" t="s">
        <v>3261</v>
      </c>
      <c r="C1305" s="1">
        <v>42399</v>
      </c>
      <c r="D1305" s="1">
        <v>42403</v>
      </c>
      <c r="E1305" t="s">
        <v>22</v>
      </c>
      <c r="F1305" t="s">
        <v>2008</v>
      </c>
      <c r="G1305" t="s">
        <v>2009</v>
      </c>
      <c r="H1305" t="s">
        <v>25</v>
      </c>
      <c r="I1305" t="s">
        <v>26</v>
      </c>
      <c r="J1305" t="s">
        <v>3073</v>
      </c>
      <c r="K1305" t="s">
        <v>39</v>
      </c>
      <c r="L1305">
        <v>61107</v>
      </c>
      <c r="M1305" t="s">
        <v>29</v>
      </c>
      <c r="N1305" t="s">
        <v>3262</v>
      </c>
      <c r="O1305" t="s">
        <v>91</v>
      </c>
      <c r="P1305" t="s">
        <v>92</v>
      </c>
      <c r="Q1305" t="s">
        <v>3263</v>
      </c>
      <c r="R1305">
        <v>1439.9680000000001</v>
      </c>
      <c r="S1305">
        <v>4</v>
      </c>
      <c r="T1305">
        <v>0.2</v>
      </c>
      <c r="U1305">
        <v>143.99680000000006</v>
      </c>
    </row>
    <row r="1306" spans="1:21" x14ac:dyDescent="0.3">
      <c r="A1306">
        <v>9147</v>
      </c>
      <c r="B1306" t="s">
        <v>3239</v>
      </c>
      <c r="C1306" s="1">
        <v>42392</v>
      </c>
      <c r="D1306" s="1">
        <v>42396</v>
      </c>
      <c r="E1306" t="s">
        <v>22</v>
      </c>
      <c r="F1306" t="s">
        <v>2450</v>
      </c>
      <c r="G1306" t="s">
        <v>2451</v>
      </c>
      <c r="H1306" t="s">
        <v>71</v>
      </c>
      <c r="I1306" t="s">
        <v>26</v>
      </c>
      <c r="J1306" t="s">
        <v>3115</v>
      </c>
      <c r="K1306" t="s">
        <v>3116</v>
      </c>
      <c r="L1306" t="s">
        <v>3117</v>
      </c>
      <c r="M1306" t="s">
        <v>54</v>
      </c>
      <c r="N1306" t="s">
        <v>1067</v>
      </c>
      <c r="O1306" t="s">
        <v>91</v>
      </c>
      <c r="P1306" t="s">
        <v>117</v>
      </c>
      <c r="Q1306" t="s">
        <v>1068</v>
      </c>
      <c r="R1306">
        <v>99.98</v>
      </c>
      <c r="S1306">
        <v>2</v>
      </c>
      <c r="T1306">
        <v>0</v>
      </c>
      <c r="U1306">
        <v>42.991400000000006</v>
      </c>
    </row>
    <row r="1307" spans="1:21" x14ac:dyDescent="0.3">
      <c r="A1307">
        <v>6230</v>
      </c>
      <c r="B1307" t="s">
        <v>3236</v>
      </c>
      <c r="C1307" s="1">
        <v>42391</v>
      </c>
      <c r="D1307" s="1">
        <v>42396</v>
      </c>
      <c r="E1307" t="s">
        <v>22</v>
      </c>
      <c r="F1307" t="s">
        <v>1322</v>
      </c>
      <c r="G1307" t="s">
        <v>1323</v>
      </c>
      <c r="H1307" t="s">
        <v>37</v>
      </c>
      <c r="I1307" t="s">
        <v>26</v>
      </c>
      <c r="J1307" t="s">
        <v>1302</v>
      </c>
      <c r="K1307" t="s">
        <v>173</v>
      </c>
      <c r="L1307">
        <v>44105</v>
      </c>
      <c r="M1307" t="s">
        <v>54</v>
      </c>
      <c r="N1307" t="s">
        <v>2757</v>
      </c>
      <c r="O1307" t="s">
        <v>91</v>
      </c>
      <c r="P1307" t="s">
        <v>117</v>
      </c>
      <c r="Q1307" t="s">
        <v>2758</v>
      </c>
      <c r="R1307">
        <v>55.176000000000002</v>
      </c>
      <c r="S1307">
        <v>3</v>
      </c>
      <c r="T1307">
        <v>0.2</v>
      </c>
      <c r="U1307">
        <v>15.863099999999999</v>
      </c>
    </row>
    <row r="1308" spans="1:21" x14ac:dyDescent="0.3">
      <c r="A1308">
        <v>6229</v>
      </c>
      <c r="B1308" t="s">
        <v>3236</v>
      </c>
      <c r="C1308" s="1">
        <v>42391</v>
      </c>
      <c r="D1308" s="1">
        <v>42396</v>
      </c>
      <c r="E1308" t="s">
        <v>22</v>
      </c>
      <c r="F1308" t="s">
        <v>1322</v>
      </c>
      <c r="G1308" t="s">
        <v>1323</v>
      </c>
      <c r="H1308" t="s">
        <v>37</v>
      </c>
      <c r="I1308" t="s">
        <v>26</v>
      </c>
      <c r="J1308" t="s">
        <v>1302</v>
      </c>
      <c r="K1308" t="s">
        <v>173</v>
      </c>
      <c r="L1308">
        <v>44105</v>
      </c>
      <c r="M1308" t="s">
        <v>54</v>
      </c>
      <c r="N1308" t="s">
        <v>1476</v>
      </c>
      <c r="O1308" t="s">
        <v>91</v>
      </c>
      <c r="P1308" t="s">
        <v>92</v>
      </c>
      <c r="Q1308" t="s">
        <v>1477</v>
      </c>
      <c r="R1308">
        <v>110.376</v>
      </c>
      <c r="S1308">
        <v>4</v>
      </c>
      <c r="T1308">
        <v>0.4</v>
      </c>
      <c r="U1308">
        <v>-20.235600000000005</v>
      </c>
    </row>
    <row r="1309" spans="1:21" x14ac:dyDescent="0.3">
      <c r="A1309">
        <v>2303</v>
      </c>
      <c r="B1309" t="s">
        <v>3229</v>
      </c>
      <c r="C1309" s="1">
        <v>42386</v>
      </c>
      <c r="D1309" s="1">
        <v>42390</v>
      </c>
      <c r="E1309" t="s">
        <v>22</v>
      </c>
      <c r="F1309" t="s">
        <v>3172</v>
      </c>
      <c r="G1309" t="s">
        <v>3173</v>
      </c>
      <c r="H1309" t="s">
        <v>71</v>
      </c>
      <c r="I1309" t="s">
        <v>26</v>
      </c>
      <c r="J1309" t="s">
        <v>532</v>
      </c>
      <c r="K1309" t="s">
        <v>73</v>
      </c>
      <c r="L1309">
        <v>31907</v>
      </c>
      <c r="M1309" t="s">
        <v>74</v>
      </c>
      <c r="N1309" t="s">
        <v>2365</v>
      </c>
      <c r="O1309" t="s">
        <v>91</v>
      </c>
      <c r="P1309" t="s">
        <v>117</v>
      </c>
      <c r="Q1309" t="s">
        <v>2366</v>
      </c>
      <c r="R1309">
        <v>316</v>
      </c>
      <c r="S1309">
        <v>4</v>
      </c>
      <c r="T1309">
        <v>0</v>
      </c>
      <c r="U1309">
        <v>31.599999999999966</v>
      </c>
    </row>
    <row r="1310" spans="1:21" x14ac:dyDescent="0.3">
      <c r="A1310">
        <v>878</v>
      </c>
      <c r="B1310" t="s">
        <v>3228</v>
      </c>
      <c r="C1310" s="1">
        <v>42386</v>
      </c>
      <c r="D1310" s="1">
        <v>42390</v>
      </c>
      <c r="E1310" t="s">
        <v>22</v>
      </c>
      <c r="F1310" t="s">
        <v>3019</v>
      </c>
      <c r="G1310" t="s">
        <v>3020</v>
      </c>
      <c r="H1310" t="s">
        <v>37</v>
      </c>
      <c r="I1310" t="s">
        <v>26</v>
      </c>
      <c r="J1310" t="s">
        <v>444</v>
      </c>
      <c r="K1310" t="s">
        <v>1316</v>
      </c>
      <c r="L1310">
        <v>3301</v>
      </c>
      <c r="M1310" t="s">
        <v>54</v>
      </c>
      <c r="N1310" t="s">
        <v>2435</v>
      </c>
      <c r="O1310" t="s">
        <v>91</v>
      </c>
      <c r="P1310" t="s">
        <v>117</v>
      </c>
      <c r="Q1310" t="s">
        <v>3018</v>
      </c>
      <c r="R1310">
        <v>371.96999999999997</v>
      </c>
      <c r="S1310">
        <v>3</v>
      </c>
      <c r="T1310">
        <v>0</v>
      </c>
      <c r="U1310">
        <v>66.954599999999971</v>
      </c>
    </row>
    <row r="1311" spans="1:21" x14ac:dyDescent="0.3">
      <c r="A1311">
        <v>877</v>
      </c>
      <c r="B1311" t="s">
        <v>3228</v>
      </c>
      <c r="C1311" s="1">
        <v>42386</v>
      </c>
      <c r="D1311" s="1">
        <v>42390</v>
      </c>
      <c r="E1311" t="s">
        <v>22</v>
      </c>
      <c r="F1311" t="s">
        <v>3019</v>
      </c>
      <c r="G1311" t="s">
        <v>3020</v>
      </c>
      <c r="H1311" t="s">
        <v>37</v>
      </c>
      <c r="I1311" t="s">
        <v>26</v>
      </c>
      <c r="J1311" t="s">
        <v>444</v>
      </c>
      <c r="K1311" t="s">
        <v>1316</v>
      </c>
      <c r="L1311">
        <v>3301</v>
      </c>
      <c r="M1311" t="s">
        <v>54</v>
      </c>
      <c r="N1311" t="s">
        <v>187</v>
      </c>
      <c r="O1311" t="s">
        <v>91</v>
      </c>
      <c r="P1311" t="s">
        <v>117</v>
      </c>
      <c r="Q1311" t="s">
        <v>188</v>
      </c>
      <c r="R1311">
        <v>29.99</v>
      </c>
      <c r="S1311">
        <v>1</v>
      </c>
      <c r="T1311">
        <v>0</v>
      </c>
      <c r="U1311">
        <v>13.195600000000002</v>
      </c>
    </row>
    <row r="1312" spans="1:21" x14ac:dyDescent="0.3">
      <c r="A1312">
        <v>27</v>
      </c>
      <c r="B1312" t="s">
        <v>3225</v>
      </c>
      <c r="C1312" s="1">
        <v>42385</v>
      </c>
      <c r="D1312" s="1">
        <v>42389</v>
      </c>
      <c r="E1312" t="s">
        <v>59</v>
      </c>
      <c r="F1312" t="s">
        <v>1514</v>
      </c>
      <c r="G1312" t="s">
        <v>1515</v>
      </c>
      <c r="H1312" t="s">
        <v>25</v>
      </c>
      <c r="I1312" t="s">
        <v>26</v>
      </c>
      <c r="J1312" t="s">
        <v>62</v>
      </c>
      <c r="K1312" t="s">
        <v>63</v>
      </c>
      <c r="L1312">
        <v>90049</v>
      </c>
      <c r="M1312" t="s">
        <v>64</v>
      </c>
      <c r="N1312" t="s">
        <v>3226</v>
      </c>
      <c r="O1312" t="s">
        <v>91</v>
      </c>
      <c r="P1312" t="s">
        <v>117</v>
      </c>
      <c r="Q1312" t="s">
        <v>3227</v>
      </c>
      <c r="R1312">
        <v>90.570000000000007</v>
      </c>
      <c r="S1312">
        <v>3</v>
      </c>
      <c r="T1312">
        <v>0</v>
      </c>
      <c r="U1312">
        <v>11.774100000000004</v>
      </c>
    </row>
    <row r="1313" spans="1:21" x14ac:dyDescent="0.3">
      <c r="A1313">
        <v>2880</v>
      </c>
      <c r="B1313" t="s">
        <v>3218</v>
      </c>
      <c r="C1313" s="1">
        <v>42384</v>
      </c>
      <c r="D1313" s="1">
        <v>42388</v>
      </c>
      <c r="E1313" t="s">
        <v>22</v>
      </c>
      <c r="F1313" t="s">
        <v>1347</v>
      </c>
      <c r="G1313" t="s">
        <v>1348</v>
      </c>
      <c r="H1313" t="s">
        <v>37</v>
      </c>
      <c r="I1313" t="s">
        <v>26</v>
      </c>
      <c r="J1313" t="s">
        <v>3219</v>
      </c>
      <c r="K1313" t="s">
        <v>405</v>
      </c>
      <c r="L1313">
        <v>7090</v>
      </c>
      <c r="M1313" t="s">
        <v>54</v>
      </c>
      <c r="N1313" t="s">
        <v>1747</v>
      </c>
      <c r="O1313" t="s">
        <v>91</v>
      </c>
      <c r="P1313" t="s">
        <v>117</v>
      </c>
      <c r="Q1313" t="s">
        <v>1748</v>
      </c>
      <c r="R1313">
        <v>254.96999999999997</v>
      </c>
      <c r="S1313">
        <v>3</v>
      </c>
      <c r="T1313">
        <v>0</v>
      </c>
      <c r="U1313">
        <v>91.789199999999994</v>
      </c>
    </row>
    <row r="1314" spans="1:21" x14ac:dyDescent="0.3">
      <c r="A1314">
        <v>1028</v>
      </c>
      <c r="B1314" t="s">
        <v>3211</v>
      </c>
      <c r="C1314" s="1">
        <v>42380</v>
      </c>
      <c r="D1314" s="1">
        <v>42382</v>
      </c>
      <c r="E1314" t="s">
        <v>59</v>
      </c>
      <c r="F1314" t="s">
        <v>1751</v>
      </c>
      <c r="G1314" t="s">
        <v>1752</v>
      </c>
      <c r="H1314" t="s">
        <v>37</v>
      </c>
      <c r="I1314" t="s">
        <v>26</v>
      </c>
      <c r="J1314" t="s">
        <v>122</v>
      </c>
      <c r="K1314" t="s">
        <v>173</v>
      </c>
      <c r="L1314">
        <v>45503</v>
      </c>
      <c r="M1314" t="s">
        <v>54</v>
      </c>
      <c r="N1314" t="s">
        <v>3212</v>
      </c>
      <c r="O1314" t="s">
        <v>91</v>
      </c>
      <c r="P1314" t="s">
        <v>92</v>
      </c>
      <c r="Q1314" t="s">
        <v>3213</v>
      </c>
      <c r="R1314">
        <v>15.587999999999999</v>
      </c>
      <c r="S1314">
        <v>2</v>
      </c>
      <c r="T1314">
        <v>0.4</v>
      </c>
      <c r="U1314">
        <v>-9.8724000000000007</v>
      </c>
    </row>
    <row r="1315" spans="1:21" x14ac:dyDescent="0.3">
      <c r="A1315">
        <v>4668</v>
      </c>
      <c r="B1315" t="s">
        <v>3206</v>
      </c>
      <c r="C1315" s="1">
        <v>42379</v>
      </c>
      <c r="D1315" s="1">
        <v>42386</v>
      </c>
      <c r="E1315" t="s">
        <v>22</v>
      </c>
      <c r="F1315" t="s">
        <v>1063</v>
      </c>
      <c r="G1315" t="s">
        <v>1064</v>
      </c>
      <c r="H1315" t="s">
        <v>71</v>
      </c>
      <c r="I1315" t="s">
        <v>26</v>
      </c>
      <c r="J1315" t="s">
        <v>370</v>
      </c>
      <c r="K1315" t="s">
        <v>371</v>
      </c>
      <c r="L1315">
        <v>98115</v>
      </c>
      <c r="M1315" t="s">
        <v>64</v>
      </c>
      <c r="N1315" t="s">
        <v>3136</v>
      </c>
      <c r="O1315" t="s">
        <v>91</v>
      </c>
      <c r="P1315" t="s">
        <v>117</v>
      </c>
      <c r="Q1315" t="s">
        <v>3137</v>
      </c>
      <c r="R1315">
        <v>69.98</v>
      </c>
      <c r="S1315">
        <v>2</v>
      </c>
      <c r="T1315">
        <v>0</v>
      </c>
      <c r="U1315">
        <v>13.296199999999999</v>
      </c>
    </row>
    <row r="1316" spans="1:21" x14ac:dyDescent="0.3">
      <c r="A1316">
        <v>3210</v>
      </c>
      <c r="B1316" t="s">
        <v>3202</v>
      </c>
      <c r="C1316" s="1">
        <v>42378</v>
      </c>
      <c r="D1316" s="1">
        <v>42384</v>
      </c>
      <c r="E1316" t="s">
        <v>22</v>
      </c>
      <c r="F1316" t="s">
        <v>1221</v>
      </c>
      <c r="G1316" t="s">
        <v>1222</v>
      </c>
      <c r="H1316" t="s">
        <v>71</v>
      </c>
      <c r="I1316" t="s">
        <v>26</v>
      </c>
      <c r="J1316" t="s">
        <v>913</v>
      </c>
      <c r="K1316" t="s">
        <v>63</v>
      </c>
      <c r="L1316">
        <v>93727</v>
      </c>
      <c r="M1316" t="s">
        <v>64</v>
      </c>
      <c r="N1316" t="s">
        <v>1345</v>
      </c>
      <c r="O1316" t="s">
        <v>91</v>
      </c>
      <c r="P1316" t="s">
        <v>92</v>
      </c>
      <c r="Q1316" t="s">
        <v>1346</v>
      </c>
      <c r="R1316">
        <v>377.92800000000005</v>
      </c>
      <c r="S1316">
        <v>9</v>
      </c>
      <c r="T1316">
        <v>0.2</v>
      </c>
      <c r="U1316">
        <v>141.72300000000001</v>
      </c>
    </row>
    <row r="1317" spans="1:21" x14ac:dyDescent="0.3">
      <c r="A1317">
        <v>3209</v>
      </c>
      <c r="B1317" t="s">
        <v>3202</v>
      </c>
      <c r="C1317" s="1">
        <v>42378</v>
      </c>
      <c r="D1317" s="1">
        <v>42384</v>
      </c>
      <c r="E1317" t="s">
        <v>22</v>
      </c>
      <c r="F1317" t="s">
        <v>1221</v>
      </c>
      <c r="G1317" t="s">
        <v>1222</v>
      </c>
      <c r="H1317" t="s">
        <v>71</v>
      </c>
      <c r="I1317" t="s">
        <v>26</v>
      </c>
      <c r="J1317" t="s">
        <v>913</v>
      </c>
      <c r="K1317" t="s">
        <v>63</v>
      </c>
      <c r="L1317">
        <v>93727</v>
      </c>
      <c r="M1317" t="s">
        <v>64</v>
      </c>
      <c r="N1317" t="s">
        <v>3203</v>
      </c>
      <c r="O1317" t="s">
        <v>91</v>
      </c>
      <c r="P1317" t="s">
        <v>117</v>
      </c>
      <c r="Q1317" t="s">
        <v>3204</v>
      </c>
      <c r="R1317">
        <v>349.95</v>
      </c>
      <c r="S1317">
        <v>5</v>
      </c>
      <c r="T1317">
        <v>0</v>
      </c>
      <c r="U1317">
        <v>118.98299999999999</v>
      </c>
    </row>
    <row r="1318" spans="1:21" x14ac:dyDescent="0.3">
      <c r="A1318">
        <v>7810</v>
      </c>
      <c r="B1318" t="s">
        <v>3199</v>
      </c>
      <c r="C1318" s="1">
        <v>42377</v>
      </c>
      <c r="D1318" s="1">
        <v>42382</v>
      </c>
      <c r="E1318" t="s">
        <v>22</v>
      </c>
      <c r="F1318" t="s">
        <v>102</v>
      </c>
      <c r="G1318" t="s">
        <v>103</v>
      </c>
      <c r="H1318" t="s">
        <v>25</v>
      </c>
      <c r="I1318" t="s">
        <v>26</v>
      </c>
      <c r="J1318" t="s">
        <v>746</v>
      </c>
      <c r="K1318" t="s">
        <v>581</v>
      </c>
      <c r="L1318">
        <v>27604</v>
      </c>
      <c r="M1318" t="s">
        <v>74</v>
      </c>
      <c r="N1318" t="s">
        <v>3200</v>
      </c>
      <c r="O1318" t="s">
        <v>91</v>
      </c>
      <c r="P1318" t="s">
        <v>92</v>
      </c>
      <c r="Q1318" t="s">
        <v>3201</v>
      </c>
      <c r="R1318">
        <v>108.78399999999999</v>
      </c>
      <c r="S1318">
        <v>2</v>
      </c>
      <c r="T1318">
        <v>0.2</v>
      </c>
      <c r="U1318">
        <v>10.878399999999999</v>
      </c>
    </row>
    <row r="1319" spans="1:21" x14ac:dyDescent="0.3">
      <c r="A1319">
        <v>865</v>
      </c>
      <c r="B1319" t="s">
        <v>3191</v>
      </c>
      <c r="C1319" s="1">
        <v>42374</v>
      </c>
      <c r="D1319" s="1">
        <v>42376</v>
      </c>
      <c r="E1319" t="s">
        <v>59</v>
      </c>
      <c r="F1319" t="s">
        <v>1292</v>
      </c>
      <c r="G1319" t="s">
        <v>1293</v>
      </c>
      <c r="H1319" t="s">
        <v>71</v>
      </c>
      <c r="I1319" t="s">
        <v>26</v>
      </c>
      <c r="J1319" t="s">
        <v>728</v>
      </c>
      <c r="K1319" t="s">
        <v>273</v>
      </c>
      <c r="L1319">
        <v>32216</v>
      </c>
      <c r="M1319" t="s">
        <v>74</v>
      </c>
      <c r="N1319" t="s">
        <v>1517</v>
      </c>
      <c r="O1319" t="s">
        <v>91</v>
      </c>
      <c r="P1319" t="s">
        <v>92</v>
      </c>
      <c r="Q1319" t="s">
        <v>1518</v>
      </c>
      <c r="R1319">
        <v>59.184000000000005</v>
      </c>
      <c r="S1319">
        <v>2</v>
      </c>
      <c r="T1319">
        <v>0.2</v>
      </c>
      <c r="U1319">
        <v>5.1786000000000012</v>
      </c>
    </row>
    <row r="1320" spans="1:21" x14ac:dyDescent="0.3">
      <c r="A1320">
        <v>863</v>
      </c>
      <c r="B1320" t="s">
        <v>3191</v>
      </c>
      <c r="C1320" s="1">
        <v>42374</v>
      </c>
      <c r="D1320" s="1">
        <v>42376</v>
      </c>
      <c r="E1320" t="s">
        <v>59</v>
      </c>
      <c r="F1320" t="s">
        <v>1292</v>
      </c>
      <c r="G1320" t="s">
        <v>1293</v>
      </c>
      <c r="H1320" t="s">
        <v>71</v>
      </c>
      <c r="I1320" t="s">
        <v>26</v>
      </c>
      <c r="J1320" t="s">
        <v>728</v>
      </c>
      <c r="K1320" t="s">
        <v>273</v>
      </c>
      <c r="L1320">
        <v>32216</v>
      </c>
      <c r="M1320" t="s">
        <v>74</v>
      </c>
      <c r="N1320" t="s">
        <v>3192</v>
      </c>
      <c r="O1320" t="s">
        <v>91</v>
      </c>
      <c r="P1320" t="s">
        <v>117</v>
      </c>
      <c r="Q1320" t="s">
        <v>3193</v>
      </c>
      <c r="R1320">
        <v>191.47200000000001</v>
      </c>
      <c r="S1320">
        <v>6</v>
      </c>
      <c r="T1320">
        <v>0.2</v>
      </c>
      <c r="U1320">
        <v>40.687800000000003</v>
      </c>
    </row>
    <row r="1321" spans="1:21" x14ac:dyDescent="0.3">
      <c r="A1321">
        <v>2898</v>
      </c>
      <c r="B1321" t="s">
        <v>3187</v>
      </c>
      <c r="C1321" s="1">
        <v>42373</v>
      </c>
      <c r="D1321" s="1">
        <v>42378</v>
      </c>
      <c r="E1321" t="s">
        <v>22</v>
      </c>
      <c r="F1321" t="s">
        <v>3188</v>
      </c>
      <c r="G1321" t="s">
        <v>3189</v>
      </c>
      <c r="H1321" t="s">
        <v>71</v>
      </c>
      <c r="I1321" t="s">
        <v>26</v>
      </c>
      <c r="J1321" t="s">
        <v>1652</v>
      </c>
      <c r="K1321" t="s">
        <v>581</v>
      </c>
      <c r="L1321">
        <v>28205</v>
      </c>
      <c r="M1321" t="s">
        <v>74</v>
      </c>
      <c r="N1321" t="s">
        <v>3033</v>
      </c>
      <c r="O1321" t="s">
        <v>91</v>
      </c>
      <c r="P1321" t="s">
        <v>1231</v>
      </c>
      <c r="Q1321" t="s">
        <v>3034</v>
      </c>
      <c r="R1321">
        <v>959.96800000000007</v>
      </c>
      <c r="S1321">
        <v>4</v>
      </c>
      <c r="T1321">
        <v>0.2</v>
      </c>
      <c r="U1321">
        <v>119.99599999999992</v>
      </c>
    </row>
    <row r="1322" spans="1:21" x14ac:dyDescent="0.3">
      <c r="A1322">
        <v>8606</v>
      </c>
      <c r="B1322" t="s">
        <v>3183</v>
      </c>
      <c r="C1322" s="1">
        <v>42372</v>
      </c>
      <c r="D1322" s="1">
        <v>42377</v>
      </c>
      <c r="E1322" t="s">
        <v>22</v>
      </c>
      <c r="F1322" t="s">
        <v>1583</v>
      </c>
      <c r="G1322" t="s">
        <v>1584</v>
      </c>
      <c r="H1322" t="s">
        <v>71</v>
      </c>
      <c r="I1322" t="s">
        <v>26</v>
      </c>
      <c r="J1322" t="s">
        <v>1244</v>
      </c>
      <c r="K1322" t="s">
        <v>28</v>
      </c>
      <c r="L1322">
        <v>78207</v>
      </c>
      <c r="M1322" t="s">
        <v>29</v>
      </c>
      <c r="N1322" t="s">
        <v>367</v>
      </c>
      <c r="O1322" t="s">
        <v>91</v>
      </c>
      <c r="P1322" t="s">
        <v>92</v>
      </c>
      <c r="Q1322" t="s">
        <v>368</v>
      </c>
      <c r="R1322">
        <v>180.96</v>
      </c>
      <c r="S1322">
        <v>5</v>
      </c>
      <c r="T1322">
        <v>0.2</v>
      </c>
      <c r="U1322">
        <v>13.571999999999996</v>
      </c>
    </row>
    <row r="1323" spans="1:21" x14ac:dyDescent="0.3">
      <c r="A1323">
        <v>8605</v>
      </c>
      <c r="B1323" t="s">
        <v>3183</v>
      </c>
      <c r="C1323" s="1">
        <v>42372</v>
      </c>
      <c r="D1323" s="1">
        <v>42377</v>
      </c>
      <c r="E1323" t="s">
        <v>22</v>
      </c>
      <c r="F1323" t="s">
        <v>1583</v>
      </c>
      <c r="G1323" t="s">
        <v>1584</v>
      </c>
      <c r="H1323" t="s">
        <v>71</v>
      </c>
      <c r="I1323" t="s">
        <v>26</v>
      </c>
      <c r="J1323" t="s">
        <v>1244</v>
      </c>
      <c r="K1323" t="s">
        <v>28</v>
      </c>
      <c r="L1323">
        <v>78207</v>
      </c>
      <c r="M1323" t="s">
        <v>29</v>
      </c>
      <c r="N1323" t="s">
        <v>2033</v>
      </c>
      <c r="O1323" t="s">
        <v>91</v>
      </c>
      <c r="P1323" t="s">
        <v>117</v>
      </c>
      <c r="Q1323" t="s">
        <v>2034</v>
      </c>
      <c r="R1323">
        <v>165.60000000000002</v>
      </c>
      <c r="S1323">
        <v>3</v>
      </c>
      <c r="T1323">
        <v>0.2</v>
      </c>
      <c r="U1323">
        <v>-6.2100000000000151</v>
      </c>
    </row>
    <row r="1324" spans="1:21" x14ac:dyDescent="0.3">
      <c r="A1324">
        <v>8604</v>
      </c>
      <c r="B1324" t="s">
        <v>3183</v>
      </c>
      <c r="C1324" s="1">
        <v>42372</v>
      </c>
      <c r="D1324" s="1">
        <v>42377</v>
      </c>
      <c r="E1324" t="s">
        <v>22</v>
      </c>
      <c r="F1324" t="s">
        <v>1583</v>
      </c>
      <c r="G1324" t="s">
        <v>1584</v>
      </c>
      <c r="H1324" t="s">
        <v>71</v>
      </c>
      <c r="I1324" t="s">
        <v>26</v>
      </c>
      <c r="J1324" t="s">
        <v>1244</v>
      </c>
      <c r="K1324" t="s">
        <v>28</v>
      </c>
      <c r="L1324">
        <v>78207</v>
      </c>
      <c r="M1324" t="s">
        <v>29</v>
      </c>
      <c r="N1324" t="s">
        <v>1298</v>
      </c>
      <c r="O1324" t="s">
        <v>91</v>
      </c>
      <c r="P1324" t="s">
        <v>117</v>
      </c>
      <c r="Q1324" t="s">
        <v>1299</v>
      </c>
      <c r="R1324">
        <v>30.080000000000002</v>
      </c>
      <c r="S1324">
        <v>2</v>
      </c>
      <c r="T1324">
        <v>0.2</v>
      </c>
      <c r="U1324">
        <v>-5.2640000000000002</v>
      </c>
    </row>
    <row r="1325" spans="1:21" x14ac:dyDescent="0.3">
      <c r="A1325">
        <v>4920</v>
      </c>
      <c r="B1325" t="s">
        <v>3180</v>
      </c>
      <c r="C1325" s="1">
        <v>42371</v>
      </c>
      <c r="D1325" s="1">
        <v>42376</v>
      </c>
      <c r="E1325" t="s">
        <v>22</v>
      </c>
      <c r="F1325" t="s">
        <v>3041</v>
      </c>
      <c r="G1325" t="s">
        <v>3042</v>
      </c>
      <c r="H1325" t="s">
        <v>71</v>
      </c>
      <c r="I1325" t="s">
        <v>26</v>
      </c>
      <c r="J1325" t="s">
        <v>3181</v>
      </c>
      <c r="K1325" t="s">
        <v>1144</v>
      </c>
      <c r="L1325">
        <v>20877</v>
      </c>
      <c r="M1325" t="s">
        <v>54</v>
      </c>
      <c r="N1325" t="s">
        <v>1799</v>
      </c>
      <c r="O1325" t="s">
        <v>91</v>
      </c>
      <c r="P1325" t="s">
        <v>92</v>
      </c>
      <c r="Q1325" t="s">
        <v>1800</v>
      </c>
      <c r="R1325">
        <v>231.98</v>
      </c>
      <c r="S1325">
        <v>2</v>
      </c>
      <c r="T1325">
        <v>0</v>
      </c>
      <c r="U1325">
        <v>67.274199999999979</v>
      </c>
    </row>
    <row r="1326" spans="1:21" x14ac:dyDescent="0.3">
      <c r="A1326">
        <v>5529</v>
      </c>
      <c r="B1326" t="s">
        <v>2826</v>
      </c>
      <c r="C1326" s="1">
        <v>42094</v>
      </c>
      <c r="D1326" s="1">
        <v>42098</v>
      </c>
      <c r="E1326" t="s">
        <v>22</v>
      </c>
      <c r="F1326" t="s">
        <v>1090</v>
      </c>
      <c r="G1326" t="s">
        <v>1091</v>
      </c>
      <c r="H1326" t="s">
        <v>71</v>
      </c>
      <c r="I1326" t="s">
        <v>26</v>
      </c>
      <c r="J1326" t="s">
        <v>728</v>
      </c>
      <c r="K1326" t="s">
        <v>273</v>
      </c>
      <c r="L1326">
        <v>32216</v>
      </c>
      <c r="M1326" t="s">
        <v>74</v>
      </c>
      <c r="N1326" t="s">
        <v>2827</v>
      </c>
      <c r="O1326" t="s">
        <v>91</v>
      </c>
      <c r="P1326" t="s">
        <v>92</v>
      </c>
      <c r="Q1326" t="s">
        <v>2828</v>
      </c>
      <c r="R1326">
        <v>79.959999999999994</v>
      </c>
      <c r="S1326">
        <v>5</v>
      </c>
      <c r="T1326">
        <v>0.2</v>
      </c>
      <c r="U1326">
        <v>27.985999999999994</v>
      </c>
    </row>
    <row r="1327" spans="1:21" x14ac:dyDescent="0.3">
      <c r="A1327">
        <v>6435</v>
      </c>
      <c r="B1327" t="s">
        <v>2823</v>
      </c>
      <c r="C1327" s="1">
        <v>42093</v>
      </c>
      <c r="D1327" s="1">
        <v>42098</v>
      </c>
      <c r="E1327" t="s">
        <v>22</v>
      </c>
      <c r="F1327" t="s">
        <v>2027</v>
      </c>
      <c r="G1327" t="s">
        <v>2028</v>
      </c>
      <c r="H1327" t="s">
        <v>71</v>
      </c>
      <c r="I1327" t="s">
        <v>26</v>
      </c>
      <c r="J1327" t="s">
        <v>476</v>
      </c>
      <c r="K1327" t="s">
        <v>39</v>
      </c>
      <c r="L1327">
        <v>60610</v>
      </c>
      <c r="M1327" t="s">
        <v>29</v>
      </c>
      <c r="N1327" t="s">
        <v>367</v>
      </c>
      <c r="O1327" t="s">
        <v>91</v>
      </c>
      <c r="P1327" t="s">
        <v>92</v>
      </c>
      <c r="Q1327" t="s">
        <v>368</v>
      </c>
      <c r="R1327">
        <v>180.96</v>
      </c>
      <c r="S1327">
        <v>5</v>
      </c>
      <c r="T1327">
        <v>0.2</v>
      </c>
      <c r="U1327">
        <v>13.571999999999996</v>
      </c>
    </row>
    <row r="1328" spans="1:21" x14ac:dyDescent="0.3">
      <c r="A1328">
        <v>4733</v>
      </c>
      <c r="B1328" t="s">
        <v>2812</v>
      </c>
      <c r="C1328" s="1">
        <v>42092</v>
      </c>
      <c r="D1328" s="1">
        <v>42094</v>
      </c>
      <c r="E1328" t="s">
        <v>59</v>
      </c>
      <c r="F1328" t="s">
        <v>688</v>
      </c>
      <c r="G1328" t="s">
        <v>689</v>
      </c>
      <c r="H1328" t="s">
        <v>25</v>
      </c>
      <c r="I1328" t="s">
        <v>26</v>
      </c>
      <c r="J1328" t="s">
        <v>320</v>
      </c>
      <c r="K1328" t="s">
        <v>63</v>
      </c>
      <c r="L1328">
        <v>92105</v>
      </c>
      <c r="M1328" t="s">
        <v>64</v>
      </c>
      <c r="N1328" t="s">
        <v>2815</v>
      </c>
      <c r="O1328" t="s">
        <v>91</v>
      </c>
      <c r="P1328" t="s">
        <v>117</v>
      </c>
      <c r="Q1328" t="s">
        <v>2816</v>
      </c>
      <c r="R1328">
        <v>53.25</v>
      </c>
      <c r="S1328">
        <v>3</v>
      </c>
      <c r="T1328">
        <v>0</v>
      </c>
      <c r="U1328">
        <v>20.767499999999998</v>
      </c>
    </row>
    <row r="1329" spans="1:21" x14ac:dyDescent="0.3">
      <c r="A1329">
        <v>693</v>
      </c>
      <c r="B1329" t="s">
        <v>2799</v>
      </c>
      <c r="C1329" s="1">
        <v>42091</v>
      </c>
      <c r="D1329" s="1">
        <v>42096</v>
      </c>
      <c r="E1329" t="s">
        <v>22</v>
      </c>
      <c r="F1329" t="s">
        <v>2219</v>
      </c>
      <c r="G1329" t="s">
        <v>2220</v>
      </c>
      <c r="H1329" t="s">
        <v>25</v>
      </c>
      <c r="I1329" t="s">
        <v>26</v>
      </c>
      <c r="J1329" t="s">
        <v>62</v>
      </c>
      <c r="K1329" t="s">
        <v>63</v>
      </c>
      <c r="L1329">
        <v>90036</v>
      </c>
      <c r="M1329" t="s">
        <v>64</v>
      </c>
      <c r="N1329" t="s">
        <v>2800</v>
      </c>
      <c r="O1329" t="s">
        <v>91</v>
      </c>
      <c r="P1329" t="s">
        <v>117</v>
      </c>
      <c r="Q1329" t="s">
        <v>2801</v>
      </c>
      <c r="R1329">
        <v>166.24</v>
      </c>
      <c r="S1329">
        <v>1</v>
      </c>
      <c r="T1329">
        <v>0</v>
      </c>
      <c r="U1329">
        <v>24.936000000000007</v>
      </c>
    </row>
    <row r="1330" spans="1:21" x14ac:dyDescent="0.3">
      <c r="A1330">
        <v>5105</v>
      </c>
      <c r="B1330" t="s">
        <v>2791</v>
      </c>
      <c r="C1330" s="1">
        <v>42089</v>
      </c>
      <c r="D1330" s="1">
        <v>42093</v>
      </c>
      <c r="E1330" t="s">
        <v>59</v>
      </c>
      <c r="F1330" t="s">
        <v>1716</v>
      </c>
      <c r="G1330" t="s">
        <v>1717</v>
      </c>
      <c r="H1330" t="s">
        <v>25</v>
      </c>
      <c r="I1330" t="s">
        <v>26</v>
      </c>
      <c r="J1330" t="s">
        <v>52</v>
      </c>
      <c r="K1330" t="s">
        <v>53</v>
      </c>
      <c r="L1330">
        <v>19140</v>
      </c>
      <c r="M1330" t="s">
        <v>54</v>
      </c>
      <c r="N1330" t="s">
        <v>1911</v>
      </c>
      <c r="O1330" t="s">
        <v>91</v>
      </c>
      <c r="P1330" t="s">
        <v>117</v>
      </c>
      <c r="Q1330" t="s">
        <v>1912</v>
      </c>
      <c r="R1330">
        <v>16.776000000000003</v>
      </c>
      <c r="S1330">
        <v>3</v>
      </c>
      <c r="T1330">
        <v>0.2</v>
      </c>
      <c r="U1330">
        <v>5.0327999999999999</v>
      </c>
    </row>
    <row r="1331" spans="1:21" x14ac:dyDescent="0.3">
      <c r="A1331">
        <v>8881</v>
      </c>
      <c r="B1331" t="s">
        <v>2776</v>
      </c>
      <c r="C1331" s="1">
        <v>42086</v>
      </c>
      <c r="D1331" s="1">
        <v>42088</v>
      </c>
      <c r="E1331" t="s">
        <v>68</v>
      </c>
      <c r="F1331" t="s">
        <v>2016</v>
      </c>
      <c r="G1331" t="s">
        <v>2017</v>
      </c>
      <c r="H1331" t="s">
        <v>71</v>
      </c>
      <c r="I1331" t="s">
        <v>26</v>
      </c>
      <c r="J1331" t="s">
        <v>62</v>
      </c>
      <c r="K1331" t="s">
        <v>63</v>
      </c>
      <c r="L1331">
        <v>90008</v>
      </c>
      <c r="M1331" t="s">
        <v>64</v>
      </c>
      <c r="N1331" t="s">
        <v>455</v>
      </c>
      <c r="O1331" t="s">
        <v>91</v>
      </c>
      <c r="P1331" t="s">
        <v>117</v>
      </c>
      <c r="Q1331" t="s">
        <v>456</v>
      </c>
      <c r="R1331">
        <v>239.96999999999997</v>
      </c>
      <c r="S1331">
        <v>3</v>
      </c>
      <c r="T1331">
        <v>0</v>
      </c>
      <c r="U1331">
        <v>86.389199999999988</v>
      </c>
    </row>
    <row r="1332" spans="1:21" x14ac:dyDescent="0.3">
      <c r="A1332">
        <v>8556</v>
      </c>
      <c r="B1332" t="s">
        <v>2770</v>
      </c>
      <c r="C1332" s="1">
        <v>42085</v>
      </c>
      <c r="D1332" s="1">
        <v>42085</v>
      </c>
      <c r="E1332" t="s">
        <v>480</v>
      </c>
      <c r="F1332" t="s">
        <v>2420</v>
      </c>
      <c r="G1332" t="s">
        <v>2421</v>
      </c>
      <c r="H1332" t="s">
        <v>25</v>
      </c>
      <c r="I1332" t="s">
        <v>26</v>
      </c>
      <c r="J1332" t="s">
        <v>2683</v>
      </c>
      <c r="K1332" t="s">
        <v>273</v>
      </c>
      <c r="L1332">
        <v>33317</v>
      </c>
      <c r="M1332" t="s">
        <v>74</v>
      </c>
      <c r="N1332" t="s">
        <v>1618</v>
      </c>
      <c r="O1332" t="s">
        <v>91</v>
      </c>
      <c r="P1332" t="s">
        <v>117</v>
      </c>
      <c r="Q1332" t="s">
        <v>1619</v>
      </c>
      <c r="R1332">
        <v>447.94399999999996</v>
      </c>
      <c r="S1332">
        <v>7</v>
      </c>
      <c r="T1332">
        <v>0.2</v>
      </c>
      <c r="U1332">
        <v>89.588799999999992</v>
      </c>
    </row>
    <row r="1333" spans="1:21" x14ac:dyDescent="0.3">
      <c r="A1333">
        <v>5813</v>
      </c>
      <c r="B1333" t="s">
        <v>2763</v>
      </c>
      <c r="C1333" s="1">
        <v>42085</v>
      </c>
      <c r="D1333" s="1">
        <v>42089</v>
      </c>
      <c r="E1333" t="s">
        <v>22</v>
      </c>
      <c r="F1333" t="s">
        <v>2221</v>
      </c>
      <c r="G1333" t="s">
        <v>2222</v>
      </c>
      <c r="H1333" t="s">
        <v>71</v>
      </c>
      <c r="I1333" t="s">
        <v>26</v>
      </c>
      <c r="J1333" t="s">
        <v>320</v>
      </c>
      <c r="K1333" t="s">
        <v>63</v>
      </c>
      <c r="L1333">
        <v>92037</v>
      </c>
      <c r="M1333" t="s">
        <v>64</v>
      </c>
      <c r="N1333" t="s">
        <v>2115</v>
      </c>
      <c r="O1333" t="s">
        <v>91</v>
      </c>
      <c r="P1333" t="s">
        <v>92</v>
      </c>
      <c r="Q1333" t="s">
        <v>2116</v>
      </c>
      <c r="R1333">
        <v>1487.9760000000001</v>
      </c>
      <c r="S1333">
        <v>3</v>
      </c>
      <c r="T1333">
        <v>0.2</v>
      </c>
      <c r="U1333">
        <v>185.99699999999984</v>
      </c>
    </row>
    <row r="1334" spans="1:21" x14ac:dyDescent="0.3">
      <c r="A1334">
        <v>5803</v>
      </c>
      <c r="B1334" t="s">
        <v>2761</v>
      </c>
      <c r="C1334" s="1">
        <v>42085</v>
      </c>
      <c r="D1334" s="1">
        <v>42087</v>
      </c>
      <c r="E1334" t="s">
        <v>68</v>
      </c>
      <c r="F1334" t="s">
        <v>1080</v>
      </c>
      <c r="G1334" t="s">
        <v>1081</v>
      </c>
      <c r="H1334" t="s">
        <v>25</v>
      </c>
      <c r="I1334" t="s">
        <v>26</v>
      </c>
      <c r="J1334" t="s">
        <v>2762</v>
      </c>
      <c r="K1334" t="s">
        <v>63</v>
      </c>
      <c r="L1334">
        <v>91360</v>
      </c>
      <c r="M1334" t="s">
        <v>64</v>
      </c>
      <c r="N1334" t="s">
        <v>1224</v>
      </c>
      <c r="O1334" t="s">
        <v>91</v>
      </c>
      <c r="P1334" t="s">
        <v>92</v>
      </c>
      <c r="Q1334" t="s">
        <v>1225</v>
      </c>
      <c r="R1334">
        <v>15.984000000000002</v>
      </c>
      <c r="S1334">
        <v>2</v>
      </c>
      <c r="T1334">
        <v>0.2</v>
      </c>
      <c r="U1334">
        <v>1.1988000000000003</v>
      </c>
    </row>
    <row r="1335" spans="1:21" x14ac:dyDescent="0.3">
      <c r="A1335">
        <v>520</v>
      </c>
      <c r="B1335" t="s">
        <v>2754</v>
      </c>
      <c r="C1335" s="1">
        <v>42085</v>
      </c>
      <c r="D1335" s="1">
        <v>42089</v>
      </c>
      <c r="E1335" t="s">
        <v>22</v>
      </c>
      <c r="F1335" t="s">
        <v>2755</v>
      </c>
      <c r="G1335" t="s">
        <v>2756</v>
      </c>
      <c r="H1335" t="s">
        <v>25</v>
      </c>
      <c r="I1335" t="s">
        <v>26</v>
      </c>
      <c r="J1335" t="s">
        <v>27</v>
      </c>
      <c r="K1335" t="s">
        <v>28</v>
      </c>
      <c r="L1335">
        <v>77041</v>
      </c>
      <c r="M1335" t="s">
        <v>29</v>
      </c>
      <c r="N1335" t="s">
        <v>2757</v>
      </c>
      <c r="O1335" t="s">
        <v>91</v>
      </c>
      <c r="P1335" t="s">
        <v>117</v>
      </c>
      <c r="Q1335" t="s">
        <v>2758</v>
      </c>
      <c r="R1335">
        <v>18.391999999999999</v>
      </c>
      <c r="S1335">
        <v>1</v>
      </c>
      <c r="T1335">
        <v>0.2</v>
      </c>
      <c r="U1335">
        <v>5.2877000000000001</v>
      </c>
    </row>
    <row r="1336" spans="1:21" x14ac:dyDescent="0.3">
      <c r="A1336">
        <v>9927</v>
      </c>
      <c r="B1336" t="s">
        <v>2744</v>
      </c>
      <c r="C1336" s="1">
        <v>42083</v>
      </c>
      <c r="D1336" s="1">
        <v>42086</v>
      </c>
      <c r="E1336" t="s">
        <v>68</v>
      </c>
      <c r="F1336" t="s">
        <v>2254</v>
      </c>
      <c r="G1336" t="s">
        <v>2255</v>
      </c>
      <c r="H1336" t="s">
        <v>71</v>
      </c>
      <c r="I1336" t="s">
        <v>26</v>
      </c>
      <c r="J1336" t="s">
        <v>331</v>
      </c>
      <c r="K1336" t="s">
        <v>332</v>
      </c>
      <c r="L1336">
        <v>10035</v>
      </c>
      <c r="M1336" t="s">
        <v>54</v>
      </c>
      <c r="N1336" t="s">
        <v>1676</v>
      </c>
      <c r="O1336" t="s">
        <v>91</v>
      </c>
      <c r="P1336" t="s">
        <v>92</v>
      </c>
      <c r="Q1336" t="s">
        <v>1677</v>
      </c>
      <c r="R1336">
        <v>199.98</v>
      </c>
      <c r="S1336">
        <v>2</v>
      </c>
      <c r="T1336">
        <v>0</v>
      </c>
      <c r="U1336">
        <v>53.994599999999991</v>
      </c>
    </row>
    <row r="1337" spans="1:21" x14ac:dyDescent="0.3">
      <c r="A1337">
        <v>1645</v>
      </c>
      <c r="B1337" t="s">
        <v>2722</v>
      </c>
      <c r="C1337" s="1">
        <v>42082</v>
      </c>
      <c r="D1337" s="1">
        <v>42083</v>
      </c>
      <c r="E1337" t="s">
        <v>68</v>
      </c>
      <c r="F1337" t="s">
        <v>2076</v>
      </c>
      <c r="G1337" t="s">
        <v>2077</v>
      </c>
      <c r="H1337" t="s">
        <v>71</v>
      </c>
      <c r="I1337" t="s">
        <v>26</v>
      </c>
      <c r="J1337" t="s">
        <v>370</v>
      </c>
      <c r="K1337" t="s">
        <v>371</v>
      </c>
      <c r="L1337">
        <v>98115</v>
      </c>
      <c r="M1337" t="s">
        <v>64</v>
      </c>
      <c r="N1337" t="s">
        <v>2342</v>
      </c>
      <c r="O1337" t="s">
        <v>91</v>
      </c>
      <c r="P1337" t="s">
        <v>1231</v>
      </c>
      <c r="Q1337" t="s">
        <v>2343</v>
      </c>
      <c r="R1337">
        <v>3149.9300000000003</v>
      </c>
      <c r="S1337">
        <v>7</v>
      </c>
      <c r="T1337">
        <v>0</v>
      </c>
      <c r="U1337">
        <v>1480.4670999999998</v>
      </c>
    </row>
    <row r="1338" spans="1:21" x14ac:dyDescent="0.3">
      <c r="A1338">
        <v>1566</v>
      </c>
      <c r="B1338" t="s">
        <v>2719</v>
      </c>
      <c r="C1338" s="1">
        <v>42082</v>
      </c>
      <c r="D1338" s="1">
        <v>42088</v>
      </c>
      <c r="E1338" t="s">
        <v>22</v>
      </c>
      <c r="F1338" t="s">
        <v>2720</v>
      </c>
      <c r="G1338" t="s">
        <v>2721</v>
      </c>
      <c r="H1338" t="s">
        <v>37</v>
      </c>
      <c r="I1338" t="s">
        <v>26</v>
      </c>
      <c r="J1338" t="s">
        <v>370</v>
      </c>
      <c r="K1338" t="s">
        <v>371</v>
      </c>
      <c r="L1338">
        <v>98105</v>
      </c>
      <c r="M1338" t="s">
        <v>64</v>
      </c>
      <c r="N1338" t="s">
        <v>94</v>
      </c>
      <c r="O1338" t="s">
        <v>91</v>
      </c>
      <c r="P1338" t="s">
        <v>92</v>
      </c>
      <c r="Q1338" t="s">
        <v>95</v>
      </c>
      <c r="R1338">
        <v>453.57600000000002</v>
      </c>
      <c r="S1338">
        <v>3</v>
      </c>
      <c r="T1338">
        <v>0.2</v>
      </c>
      <c r="U1338">
        <v>39.687899999999985</v>
      </c>
    </row>
    <row r="1339" spans="1:21" x14ac:dyDescent="0.3">
      <c r="A1339">
        <v>2564</v>
      </c>
      <c r="B1339" t="s">
        <v>2714</v>
      </c>
      <c r="C1339" s="1">
        <v>42080</v>
      </c>
      <c r="D1339" s="1">
        <v>42085</v>
      </c>
      <c r="E1339" t="s">
        <v>59</v>
      </c>
      <c r="F1339" t="s">
        <v>2273</v>
      </c>
      <c r="G1339" t="s">
        <v>2274</v>
      </c>
      <c r="H1339" t="s">
        <v>71</v>
      </c>
      <c r="I1339" t="s">
        <v>26</v>
      </c>
      <c r="J1339" t="s">
        <v>331</v>
      </c>
      <c r="K1339" t="s">
        <v>332</v>
      </c>
      <c r="L1339">
        <v>10009</v>
      </c>
      <c r="M1339" t="s">
        <v>54</v>
      </c>
      <c r="N1339" t="s">
        <v>2715</v>
      </c>
      <c r="O1339" t="s">
        <v>91</v>
      </c>
      <c r="P1339" t="s">
        <v>117</v>
      </c>
      <c r="Q1339" t="s">
        <v>2716</v>
      </c>
      <c r="R1339">
        <v>15.02</v>
      </c>
      <c r="S1339">
        <v>1</v>
      </c>
      <c r="T1339">
        <v>0</v>
      </c>
      <c r="U1339">
        <v>2.7035999999999998</v>
      </c>
    </row>
    <row r="1340" spans="1:21" x14ac:dyDescent="0.3">
      <c r="A1340">
        <v>4954</v>
      </c>
      <c r="B1340" t="s">
        <v>2706</v>
      </c>
      <c r="C1340" s="1">
        <v>42079</v>
      </c>
      <c r="D1340" s="1">
        <v>42083</v>
      </c>
      <c r="E1340" t="s">
        <v>22</v>
      </c>
      <c r="F1340" t="s">
        <v>1504</v>
      </c>
      <c r="G1340" t="s">
        <v>1505</v>
      </c>
      <c r="H1340" t="s">
        <v>71</v>
      </c>
      <c r="I1340" t="s">
        <v>26</v>
      </c>
      <c r="J1340" t="s">
        <v>331</v>
      </c>
      <c r="K1340" t="s">
        <v>332</v>
      </c>
      <c r="L1340">
        <v>10009</v>
      </c>
      <c r="M1340" t="s">
        <v>54</v>
      </c>
      <c r="N1340" t="s">
        <v>2707</v>
      </c>
      <c r="O1340" t="s">
        <v>91</v>
      </c>
      <c r="P1340" t="s">
        <v>92</v>
      </c>
      <c r="Q1340" t="s">
        <v>2708</v>
      </c>
      <c r="R1340">
        <v>85.9</v>
      </c>
      <c r="S1340">
        <v>2</v>
      </c>
      <c r="T1340">
        <v>0</v>
      </c>
      <c r="U1340">
        <v>2.5769999999999982</v>
      </c>
    </row>
    <row r="1341" spans="1:21" x14ac:dyDescent="0.3">
      <c r="A1341">
        <v>4936</v>
      </c>
      <c r="B1341" t="s">
        <v>2690</v>
      </c>
      <c r="C1341" s="1">
        <v>42078</v>
      </c>
      <c r="D1341" s="1">
        <v>42084</v>
      </c>
      <c r="E1341" t="s">
        <v>22</v>
      </c>
      <c r="F1341" t="s">
        <v>2496</v>
      </c>
      <c r="G1341" t="s">
        <v>2497</v>
      </c>
      <c r="H1341" t="s">
        <v>71</v>
      </c>
      <c r="I1341" t="s">
        <v>26</v>
      </c>
      <c r="J1341" t="s">
        <v>2691</v>
      </c>
      <c r="K1341" t="s">
        <v>708</v>
      </c>
      <c r="L1341">
        <v>84043</v>
      </c>
      <c r="M1341" t="s">
        <v>64</v>
      </c>
      <c r="N1341" t="s">
        <v>2692</v>
      </c>
      <c r="O1341" t="s">
        <v>91</v>
      </c>
      <c r="P1341" t="s">
        <v>92</v>
      </c>
      <c r="Q1341" t="s">
        <v>2693</v>
      </c>
      <c r="R1341">
        <v>16.776000000000003</v>
      </c>
      <c r="S1341">
        <v>3</v>
      </c>
      <c r="T1341">
        <v>0.2</v>
      </c>
      <c r="U1341">
        <v>1.6776</v>
      </c>
    </row>
    <row r="1342" spans="1:21" x14ac:dyDescent="0.3">
      <c r="A1342">
        <v>4768</v>
      </c>
      <c r="B1342" t="s">
        <v>2674</v>
      </c>
      <c r="C1342" s="1">
        <v>42072</v>
      </c>
      <c r="D1342" s="1">
        <v>42075</v>
      </c>
      <c r="E1342" t="s">
        <v>68</v>
      </c>
      <c r="F1342" t="s">
        <v>1486</v>
      </c>
      <c r="G1342" t="s">
        <v>1487</v>
      </c>
      <c r="H1342" t="s">
        <v>71</v>
      </c>
      <c r="I1342" t="s">
        <v>26</v>
      </c>
      <c r="J1342" t="s">
        <v>1244</v>
      </c>
      <c r="K1342" t="s">
        <v>28</v>
      </c>
      <c r="L1342">
        <v>78207</v>
      </c>
      <c r="M1342" t="s">
        <v>29</v>
      </c>
      <c r="N1342" t="s">
        <v>2328</v>
      </c>
      <c r="O1342" t="s">
        <v>91</v>
      </c>
      <c r="P1342" t="s">
        <v>92</v>
      </c>
      <c r="Q1342" t="s">
        <v>2329</v>
      </c>
      <c r="R1342">
        <v>359.88</v>
      </c>
      <c r="S1342">
        <v>3</v>
      </c>
      <c r="T1342">
        <v>0.2</v>
      </c>
      <c r="U1342">
        <v>22.492499999999993</v>
      </c>
    </row>
    <row r="1343" spans="1:21" x14ac:dyDescent="0.3">
      <c r="A1343">
        <v>4767</v>
      </c>
      <c r="B1343" t="s">
        <v>2674</v>
      </c>
      <c r="C1343" s="1">
        <v>42072</v>
      </c>
      <c r="D1343" s="1">
        <v>42075</v>
      </c>
      <c r="E1343" t="s">
        <v>68</v>
      </c>
      <c r="F1343" t="s">
        <v>1486</v>
      </c>
      <c r="G1343" t="s">
        <v>1487</v>
      </c>
      <c r="H1343" t="s">
        <v>71</v>
      </c>
      <c r="I1343" t="s">
        <v>26</v>
      </c>
      <c r="J1343" t="s">
        <v>1244</v>
      </c>
      <c r="K1343" t="s">
        <v>28</v>
      </c>
      <c r="L1343">
        <v>78207</v>
      </c>
      <c r="M1343" t="s">
        <v>29</v>
      </c>
      <c r="N1343" t="s">
        <v>1678</v>
      </c>
      <c r="O1343" t="s">
        <v>91</v>
      </c>
      <c r="P1343" t="s">
        <v>117</v>
      </c>
      <c r="Q1343" t="s">
        <v>1679</v>
      </c>
      <c r="R1343">
        <v>113.52000000000001</v>
      </c>
      <c r="S1343">
        <v>5</v>
      </c>
      <c r="T1343">
        <v>0.2</v>
      </c>
      <c r="U1343">
        <v>29.798999999999999</v>
      </c>
    </row>
    <row r="1344" spans="1:21" x14ac:dyDescent="0.3">
      <c r="A1344">
        <v>3997</v>
      </c>
      <c r="B1344" t="s">
        <v>2662</v>
      </c>
      <c r="C1344" s="1">
        <v>42071</v>
      </c>
      <c r="D1344" s="1">
        <v>42075</v>
      </c>
      <c r="E1344" t="s">
        <v>22</v>
      </c>
      <c r="F1344" t="s">
        <v>2663</v>
      </c>
      <c r="G1344" t="s">
        <v>2664</v>
      </c>
      <c r="H1344" t="s">
        <v>25</v>
      </c>
      <c r="I1344" t="s">
        <v>26</v>
      </c>
      <c r="J1344" t="s">
        <v>2576</v>
      </c>
      <c r="K1344" t="s">
        <v>353</v>
      </c>
      <c r="L1344">
        <v>53142</v>
      </c>
      <c r="M1344" t="s">
        <v>29</v>
      </c>
      <c r="N1344" t="s">
        <v>1926</v>
      </c>
      <c r="O1344" t="s">
        <v>91</v>
      </c>
      <c r="P1344" t="s">
        <v>92</v>
      </c>
      <c r="Q1344" t="s">
        <v>1927</v>
      </c>
      <c r="R1344">
        <v>769.95</v>
      </c>
      <c r="S1344">
        <v>5</v>
      </c>
      <c r="T1344">
        <v>0</v>
      </c>
      <c r="U1344">
        <v>223.28549999999993</v>
      </c>
    </row>
    <row r="1345" spans="1:21" x14ac:dyDescent="0.3">
      <c r="A1345">
        <v>6346</v>
      </c>
      <c r="B1345" t="s">
        <v>2657</v>
      </c>
      <c r="C1345" s="1">
        <v>42070</v>
      </c>
      <c r="D1345" s="1">
        <v>42073</v>
      </c>
      <c r="E1345" t="s">
        <v>68</v>
      </c>
      <c r="F1345" t="s">
        <v>1591</v>
      </c>
      <c r="G1345" t="s">
        <v>1592</v>
      </c>
      <c r="H1345" t="s">
        <v>37</v>
      </c>
      <c r="I1345" t="s">
        <v>26</v>
      </c>
      <c r="J1345" t="s">
        <v>172</v>
      </c>
      <c r="K1345" t="s">
        <v>132</v>
      </c>
      <c r="L1345">
        <v>19711</v>
      </c>
      <c r="M1345" t="s">
        <v>54</v>
      </c>
      <c r="N1345" t="s">
        <v>2660</v>
      </c>
      <c r="O1345" t="s">
        <v>91</v>
      </c>
      <c r="P1345" t="s">
        <v>92</v>
      </c>
      <c r="Q1345" t="s">
        <v>2661</v>
      </c>
      <c r="R1345">
        <v>587.97</v>
      </c>
      <c r="S1345">
        <v>3</v>
      </c>
      <c r="T1345">
        <v>0</v>
      </c>
      <c r="U1345">
        <v>170.51129999999998</v>
      </c>
    </row>
    <row r="1346" spans="1:21" x14ac:dyDescent="0.3">
      <c r="A1346">
        <v>6343</v>
      </c>
      <c r="B1346" t="s">
        <v>2657</v>
      </c>
      <c r="C1346" s="1">
        <v>42070</v>
      </c>
      <c r="D1346" s="1">
        <v>42073</v>
      </c>
      <c r="E1346" t="s">
        <v>68</v>
      </c>
      <c r="F1346" t="s">
        <v>1591</v>
      </c>
      <c r="G1346" t="s">
        <v>1592</v>
      </c>
      <c r="H1346" t="s">
        <v>37</v>
      </c>
      <c r="I1346" t="s">
        <v>26</v>
      </c>
      <c r="J1346" t="s">
        <v>172</v>
      </c>
      <c r="K1346" t="s">
        <v>132</v>
      </c>
      <c r="L1346">
        <v>19711</v>
      </c>
      <c r="M1346" t="s">
        <v>54</v>
      </c>
      <c r="N1346" t="s">
        <v>2658</v>
      </c>
      <c r="O1346" t="s">
        <v>91</v>
      </c>
      <c r="P1346" t="s">
        <v>117</v>
      </c>
      <c r="Q1346" t="s">
        <v>2659</v>
      </c>
      <c r="R1346">
        <v>119.85000000000001</v>
      </c>
      <c r="S1346">
        <v>3</v>
      </c>
      <c r="T1346">
        <v>0</v>
      </c>
      <c r="U1346">
        <v>52.734000000000009</v>
      </c>
    </row>
    <row r="1347" spans="1:21" x14ac:dyDescent="0.3">
      <c r="A1347">
        <v>2274</v>
      </c>
      <c r="B1347" t="s">
        <v>2654</v>
      </c>
      <c r="C1347" s="1">
        <v>42069</v>
      </c>
      <c r="D1347" s="1">
        <v>42074</v>
      </c>
      <c r="E1347" t="s">
        <v>22</v>
      </c>
      <c r="F1347" t="s">
        <v>1622</v>
      </c>
      <c r="G1347" t="s">
        <v>1623</v>
      </c>
      <c r="H1347" t="s">
        <v>25</v>
      </c>
      <c r="I1347" t="s">
        <v>26</v>
      </c>
      <c r="J1347" t="s">
        <v>161</v>
      </c>
      <c r="K1347" t="s">
        <v>63</v>
      </c>
      <c r="L1347">
        <v>94122</v>
      </c>
      <c r="M1347" t="s">
        <v>64</v>
      </c>
      <c r="N1347" t="s">
        <v>2655</v>
      </c>
      <c r="O1347" t="s">
        <v>91</v>
      </c>
      <c r="P1347" t="s">
        <v>1231</v>
      </c>
      <c r="Q1347" t="s">
        <v>2656</v>
      </c>
      <c r="R1347">
        <v>1119.9840000000002</v>
      </c>
      <c r="S1347">
        <v>2</v>
      </c>
      <c r="T1347">
        <v>0.2</v>
      </c>
      <c r="U1347">
        <v>377.99459999999993</v>
      </c>
    </row>
    <row r="1348" spans="1:21" x14ac:dyDescent="0.3">
      <c r="A1348">
        <v>5329</v>
      </c>
      <c r="B1348" t="s">
        <v>2649</v>
      </c>
      <c r="C1348" s="1">
        <v>42068</v>
      </c>
      <c r="D1348" s="1">
        <v>42072</v>
      </c>
      <c r="E1348" t="s">
        <v>22</v>
      </c>
      <c r="F1348" t="s">
        <v>336</v>
      </c>
      <c r="G1348" t="s">
        <v>337</v>
      </c>
      <c r="H1348" t="s">
        <v>25</v>
      </c>
      <c r="I1348" t="s">
        <v>26</v>
      </c>
      <c r="J1348" t="s">
        <v>27</v>
      </c>
      <c r="K1348" t="s">
        <v>28</v>
      </c>
      <c r="L1348">
        <v>77036</v>
      </c>
      <c r="M1348" t="s">
        <v>29</v>
      </c>
      <c r="N1348" t="s">
        <v>1762</v>
      </c>
      <c r="O1348" t="s">
        <v>91</v>
      </c>
      <c r="P1348" t="s">
        <v>92</v>
      </c>
      <c r="Q1348" t="s">
        <v>1763</v>
      </c>
      <c r="R1348">
        <v>31.92</v>
      </c>
      <c r="S1348">
        <v>2</v>
      </c>
      <c r="T1348">
        <v>0.2</v>
      </c>
      <c r="U1348">
        <v>2.3939999999999984</v>
      </c>
    </row>
    <row r="1349" spans="1:21" x14ac:dyDescent="0.3">
      <c r="A1349">
        <v>5088</v>
      </c>
      <c r="B1349" t="s">
        <v>2640</v>
      </c>
      <c r="C1349" s="1">
        <v>42068</v>
      </c>
      <c r="D1349" s="1">
        <v>42072</v>
      </c>
      <c r="E1349" t="s">
        <v>22</v>
      </c>
      <c r="F1349" t="s">
        <v>2313</v>
      </c>
      <c r="G1349" t="s">
        <v>2314</v>
      </c>
      <c r="H1349" t="s">
        <v>71</v>
      </c>
      <c r="I1349" t="s">
        <v>26</v>
      </c>
      <c r="J1349" t="s">
        <v>52</v>
      </c>
      <c r="K1349" t="s">
        <v>53</v>
      </c>
      <c r="L1349">
        <v>19120</v>
      </c>
      <c r="M1349" t="s">
        <v>54</v>
      </c>
      <c r="N1349" t="s">
        <v>2047</v>
      </c>
      <c r="O1349" t="s">
        <v>91</v>
      </c>
      <c r="P1349" t="s">
        <v>117</v>
      </c>
      <c r="Q1349" t="s">
        <v>2048</v>
      </c>
      <c r="R1349">
        <v>10.312000000000001</v>
      </c>
      <c r="S1349">
        <v>1</v>
      </c>
      <c r="T1349">
        <v>0.2</v>
      </c>
      <c r="U1349">
        <v>-1.2890000000000006</v>
      </c>
    </row>
    <row r="1350" spans="1:21" x14ac:dyDescent="0.3">
      <c r="A1350">
        <v>5087</v>
      </c>
      <c r="B1350" t="s">
        <v>2640</v>
      </c>
      <c r="C1350" s="1">
        <v>42068</v>
      </c>
      <c r="D1350" s="1">
        <v>42072</v>
      </c>
      <c r="E1350" t="s">
        <v>22</v>
      </c>
      <c r="F1350" t="s">
        <v>2313</v>
      </c>
      <c r="G1350" t="s">
        <v>2314</v>
      </c>
      <c r="H1350" t="s">
        <v>71</v>
      </c>
      <c r="I1350" t="s">
        <v>26</v>
      </c>
      <c r="J1350" t="s">
        <v>52</v>
      </c>
      <c r="K1350" t="s">
        <v>53</v>
      </c>
      <c r="L1350">
        <v>19120</v>
      </c>
      <c r="M1350" t="s">
        <v>54</v>
      </c>
      <c r="N1350" t="s">
        <v>2641</v>
      </c>
      <c r="O1350" t="s">
        <v>91</v>
      </c>
      <c r="P1350" t="s">
        <v>92</v>
      </c>
      <c r="Q1350" t="s">
        <v>2642</v>
      </c>
      <c r="R1350">
        <v>466.15799999999996</v>
      </c>
      <c r="S1350">
        <v>7</v>
      </c>
      <c r="T1350">
        <v>0.4</v>
      </c>
      <c r="U1350">
        <v>-93.231599999999958</v>
      </c>
    </row>
    <row r="1351" spans="1:21" x14ac:dyDescent="0.3">
      <c r="A1351">
        <v>2284</v>
      </c>
      <c r="B1351" t="s">
        <v>2637</v>
      </c>
      <c r="C1351" s="1">
        <v>42068</v>
      </c>
      <c r="D1351" s="1">
        <v>42072</v>
      </c>
      <c r="E1351" t="s">
        <v>22</v>
      </c>
      <c r="F1351" t="s">
        <v>2390</v>
      </c>
      <c r="G1351" t="s">
        <v>2391</v>
      </c>
      <c r="H1351" t="s">
        <v>25</v>
      </c>
      <c r="I1351" t="s">
        <v>26</v>
      </c>
      <c r="J1351" t="s">
        <v>2638</v>
      </c>
      <c r="K1351" t="s">
        <v>287</v>
      </c>
      <c r="L1351">
        <v>47362</v>
      </c>
      <c r="M1351" t="s">
        <v>29</v>
      </c>
      <c r="N1351" t="s">
        <v>1358</v>
      </c>
      <c r="O1351" t="s">
        <v>91</v>
      </c>
      <c r="P1351" t="s">
        <v>92</v>
      </c>
      <c r="Q1351" t="s">
        <v>1359</v>
      </c>
      <c r="R1351">
        <v>23.92</v>
      </c>
      <c r="S1351">
        <v>2</v>
      </c>
      <c r="T1351">
        <v>0</v>
      </c>
      <c r="U1351">
        <v>6.6976000000000013</v>
      </c>
    </row>
    <row r="1352" spans="1:21" x14ac:dyDescent="0.3">
      <c r="A1352">
        <v>9445</v>
      </c>
      <c r="B1352" t="s">
        <v>2626</v>
      </c>
      <c r="C1352" s="1">
        <v>42064</v>
      </c>
      <c r="D1352" s="1">
        <v>42065</v>
      </c>
      <c r="E1352" t="s">
        <v>68</v>
      </c>
      <c r="F1352" t="s">
        <v>2627</v>
      </c>
      <c r="G1352" t="s">
        <v>2628</v>
      </c>
      <c r="H1352" t="s">
        <v>71</v>
      </c>
      <c r="I1352" t="s">
        <v>26</v>
      </c>
      <c r="J1352" t="s">
        <v>2629</v>
      </c>
      <c r="K1352" t="s">
        <v>28</v>
      </c>
      <c r="L1352">
        <v>75019</v>
      </c>
      <c r="M1352" t="s">
        <v>29</v>
      </c>
      <c r="N1352" t="s">
        <v>2630</v>
      </c>
      <c r="O1352" t="s">
        <v>91</v>
      </c>
      <c r="P1352" t="s">
        <v>92</v>
      </c>
      <c r="Q1352" t="s">
        <v>2631</v>
      </c>
      <c r="R1352">
        <v>95.84</v>
      </c>
      <c r="S1352">
        <v>4</v>
      </c>
      <c r="T1352">
        <v>0.2</v>
      </c>
      <c r="U1352">
        <v>34.741999999999997</v>
      </c>
    </row>
    <row r="1353" spans="1:21" x14ac:dyDescent="0.3">
      <c r="A1353">
        <v>8502</v>
      </c>
      <c r="B1353" t="s">
        <v>2617</v>
      </c>
      <c r="C1353" s="1">
        <v>42064</v>
      </c>
      <c r="D1353" s="1">
        <v>42066</v>
      </c>
      <c r="E1353" t="s">
        <v>59</v>
      </c>
      <c r="F1353" t="s">
        <v>2254</v>
      </c>
      <c r="G1353" t="s">
        <v>2255</v>
      </c>
      <c r="H1353" t="s">
        <v>71</v>
      </c>
      <c r="I1353" t="s">
        <v>26</v>
      </c>
      <c r="J1353" t="s">
        <v>62</v>
      </c>
      <c r="K1353" t="s">
        <v>63</v>
      </c>
      <c r="L1353">
        <v>90045</v>
      </c>
      <c r="M1353" t="s">
        <v>64</v>
      </c>
      <c r="N1353" t="s">
        <v>1224</v>
      </c>
      <c r="O1353" t="s">
        <v>91</v>
      </c>
      <c r="P1353" t="s">
        <v>92</v>
      </c>
      <c r="Q1353" t="s">
        <v>1225</v>
      </c>
      <c r="R1353">
        <v>15.984000000000002</v>
      </c>
      <c r="S1353">
        <v>2</v>
      </c>
      <c r="T1353">
        <v>0.2</v>
      </c>
      <c r="U1353">
        <v>1.1988000000000003</v>
      </c>
    </row>
    <row r="1354" spans="1:21" x14ac:dyDescent="0.3">
      <c r="A1354">
        <v>7463</v>
      </c>
      <c r="B1354" t="s">
        <v>2610</v>
      </c>
      <c r="C1354" s="1">
        <v>42062</v>
      </c>
      <c r="D1354" s="1">
        <v>42064</v>
      </c>
      <c r="E1354" t="s">
        <v>59</v>
      </c>
      <c r="F1354" t="s">
        <v>2611</v>
      </c>
      <c r="G1354" t="s">
        <v>2612</v>
      </c>
      <c r="H1354" t="s">
        <v>25</v>
      </c>
      <c r="I1354" t="s">
        <v>26</v>
      </c>
      <c r="J1354" t="s">
        <v>370</v>
      </c>
      <c r="K1354" t="s">
        <v>371</v>
      </c>
      <c r="L1354">
        <v>98105</v>
      </c>
      <c r="M1354" t="s">
        <v>64</v>
      </c>
      <c r="N1354" t="s">
        <v>1624</v>
      </c>
      <c r="O1354" t="s">
        <v>91</v>
      </c>
      <c r="P1354" t="s">
        <v>117</v>
      </c>
      <c r="Q1354" t="s">
        <v>1625</v>
      </c>
      <c r="R1354">
        <v>538.92000000000007</v>
      </c>
      <c r="S1354">
        <v>9</v>
      </c>
      <c r="T1354">
        <v>0</v>
      </c>
      <c r="U1354">
        <v>80.837999999999994</v>
      </c>
    </row>
    <row r="1355" spans="1:21" x14ac:dyDescent="0.3">
      <c r="A1355">
        <v>4540</v>
      </c>
      <c r="B1355" t="s">
        <v>2607</v>
      </c>
      <c r="C1355" s="1">
        <v>42062</v>
      </c>
      <c r="D1355" s="1">
        <v>42065</v>
      </c>
      <c r="E1355" t="s">
        <v>22</v>
      </c>
      <c r="F1355" t="s">
        <v>1989</v>
      </c>
      <c r="G1355" t="s">
        <v>1990</v>
      </c>
      <c r="H1355" t="s">
        <v>71</v>
      </c>
      <c r="I1355" t="s">
        <v>26</v>
      </c>
      <c r="J1355" t="s">
        <v>2434</v>
      </c>
      <c r="K1355" t="s">
        <v>2106</v>
      </c>
      <c r="L1355">
        <v>2908</v>
      </c>
      <c r="M1355" t="s">
        <v>54</v>
      </c>
      <c r="N1355" t="s">
        <v>2608</v>
      </c>
      <c r="O1355" t="s">
        <v>91</v>
      </c>
      <c r="P1355" t="s">
        <v>92</v>
      </c>
      <c r="Q1355" t="s">
        <v>2609</v>
      </c>
      <c r="R1355">
        <v>105.98</v>
      </c>
      <c r="S1355">
        <v>2</v>
      </c>
      <c r="T1355">
        <v>0</v>
      </c>
      <c r="U1355">
        <v>1.0597999999999956</v>
      </c>
    </row>
    <row r="1356" spans="1:21" x14ac:dyDescent="0.3">
      <c r="A1356">
        <v>2642</v>
      </c>
      <c r="B1356" t="s">
        <v>2585</v>
      </c>
      <c r="C1356" s="1">
        <v>42055</v>
      </c>
      <c r="D1356" s="1">
        <v>42060</v>
      </c>
      <c r="E1356" t="s">
        <v>22</v>
      </c>
      <c r="F1356" t="s">
        <v>1491</v>
      </c>
      <c r="G1356" t="s">
        <v>1492</v>
      </c>
      <c r="H1356" t="s">
        <v>25</v>
      </c>
      <c r="I1356" t="s">
        <v>26</v>
      </c>
      <c r="J1356" t="s">
        <v>2586</v>
      </c>
      <c r="K1356" t="s">
        <v>224</v>
      </c>
      <c r="L1356">
        <v>71901</v>
      </c>
      <c r="M1356" t="s">
        <v>74</v>
      </c>
      <c r="N1356" t="s">
        <v>2587</v>
      </c>
      <c r="O1356" t="s">
        <v>91</v>
      </c>
      <c r="P1356" t="s">
        <v>117</v>
      </c>
      <c r="Q1356" t="s">
        <v>2588</v>
      </c>
      <c r="R1356">
        <v>29.99</v>
      </c>
      <c r="S1356">
        <v>1</v>
      </c>
      <c r="T1356">
        <v>0</v>
      </c>
      <c r="U1356">
        <v>2.9989999999999988</v>
      </c>
    </row>
    <row r="1357" spans="1:21" x14ac:dyDescent="0.3">
      <c r="A1357">
        <v>1790</v>
      </c>
      <c r="B1357" t="s">
        <v>2575</v>
      </c>
      <c r="C1357" s="1">
        <v>42050</v>
      </c>
      <c r="D1357" s="1">
        <v>42054</v>
      </c>
      <c r="E1357" t="s">
        <v>22</v>
      </c>
      <c r="F1357" t="s">
        <v>1083</v>
      </c>
      <c r="G1357" t="s">
        <v>1084</v>
      </c>
      <c r="H1357" t="s">
        <v>71</v>
      </c>
      <c r="I1357" t="s">
        <v>26</v>
      </c>
      <c r="J1357" t="s">
        <v>2576</v>
      </c>
      <c r="K1357" t="s">
        <v>353</v>
      </c>
      <c r="L1357">
        <v>53142</v>
      </c>
      <c r="M1357" t="s">
        <v>29</v>
      </c>
      <c r="N1357" t="s">
        <v>2104</v>
      </c>
      <c r="O1357" t="s">
        <v>91</v>
      </c>
      <c r="P1357" t="s">
        <v>117</v>
      </c>
      <c r="Q1357" t="s">
        <v>2105</v>
      </c>
      <c r="R1357">
        <v>139.94999999999999</v>
      </c>
      <c r="S1357">
        <v>5</v>
      </c>
      <c r="T1357">
        <v>0</v>
      </c>
      <c r="U1357">
        <v>26.590499999999988</v>
      </c>
    </row>
    <row r="1358" spans="1:21" x14ac:dyDescent="0.3">
      <c r="A1358">
        <v>1789</v>
      </c>
      <c r="B1358" t="s">
        <v>2575</v>
      </c>
      <c r="C1358" s="1">
        <v>42050</v>
      </c>
      <c r="D1358" s="1">
        <v>42054</v>
      </c>
      <c r="E1358" t="s">
        <v>22</v>
      </c>
      <c r="F1358" t="s">
        <v>1083</v>
      </c>
      <c r="G1358" t="s">
        <v>1084</v>
      </c>
      <c r="H1358" t="s">
        <v>71</v>
      </c>
      <c r="I1358" t="s">
        <v>26</v>
      </c>
      <c r="J1358" t="s">
        <v>2576</v>
      </c>
      <c r="K1358" t="s">
        <v>353</v>
      </c>
      <c r="L1358">
        <v>53142</v>
      </c>
      <c r="M1358" t="s">
        <v>29</v>
      </c>
      <c r="N1358" t="s">
        <v>2174</v>
      </c>
      <c r="O1358" t="s">
        <v>91</v>
      </c>
      <c r="P1358" t="s">
        <v>92</v>
      </c>
      <c r="Q1358" t="s">
        <v>2175</v>
      </c>
      <c r="R1358">
        <v>699.98</v>
      </c>
      <c r="S1358">
        <v>2</v>
      </c>
      <c r="T1358">
        <v>0</v>
      </c>
      <c r="U1358">
        <v>195.99440000000004</v>
      </c>
    </row>
    <row r="1359" spans="1:21" x14ac:dyDescent="0.3">
      <c r="A1359">
        <v>1788</v>
      </c>
      <c r="B1359" t="s">
        <v>2575</v>
      </c>
      <c r="C1359" s="1">
        <v>42050</v>
      </c>
      <c r="D1359" s="1">
        <v>42054</v>
      </c>
      <c r="E1359" t="s">
        <v>22</v>
      </c>
      <c r="F1359" t="s">
        <v>1083</v>
      </c>
      <c r="G1359" t="s">
        <v>1084</v>
      </c>
      <c r="H1359" t="s">
        <v>71</v>
      </c>
      <c r="I1359" t="s">
        <v>26</v>
      </c>
      <c r="J1359" t="s">
        <v>2576</v>
      </c>
      <c r="K1359" t="s">
        <v>353</v>
      </c>
      <c r="L1359">
        <v>53142</v>
      </c>
      <c r="M1359" t="s">
        <v>29</v>
      </c>
      <c r="N1359" t="s">
        <v>999</v>
      </c>
      <c r="O1359" t="s">
        <v>91</v>
      </c>
      <c r="P1359" t="s">
        <v>92</v>
      </c>
      <c r="Q1359" t="s">
        <v>1000</v>
      </c>
      <c r="R1359">
        <v>134.97</v>
      </c>
      <c r="S1359">
        <v>3</v>
      </c>
      <c r="T1359">
        <v>0</v>
      </c>
      <c r="U1359">
        <v>64.785599999999988</v>
      </c>
    </row>
    <row r="1360" spans="1:21" x14ac:dyDescent="0.3">
      <c r="A1360">
        <v>7686</v>
      </c>
      <c r="B1360" t="s">
        <v>2572</v>
      </c>
      <c r="C1360" s="1">
        <v>42049</v>
      </c>
      <c r="D1360" s="1">
        <v>42056</v>
      </c>
      <c r="E1360" t="s">
        <v>22</v>
      </c>
      <c r="F1360" t="s">
        <v>1305</v>
      </c>
      <c r="G1360" t="s">
        <v>1306</v>
      </c>
      <c r="H1360" t="s">
        <v>25</v>
      </c>
      <c r="I1360" t="s">
        <v>26</v>
      </c>
      <c r="J1360" t="s">
        <v>1218</v>
      </c>
      <c r="K1360" t="s">
        <v>332</v>
      </c>
      <c r="L1360">
        <v>14609</v>
      </c>
      <c r="M1360" t="s">
        <v>54</v>
      </c>
      <c r="N1360" t="s">
        <v>2281</v>
      </c>
      <c r="O1360" t="s">
        <v>91</v>
      </c>
      <c r="P1360" t="s">
        <v>92</v>
      </c>
      <c r="Q1360" t="s">
        <v>2282</v>
      </c>
      <c r="R1360">
        <v>625.99</v>
      </c>
      <c r="S1360">
        <v>1</v>
      </c>
      <c r="T1360">
        <v>0</v>
      </c>
      <c r="U1360">
        <v>187.79699999999997</v>
      </c>
    </row>
    <row r="1361" spans="1:21" x14ac:dyDescent="0.3">
      <c r="A1361">
        <v>4326</v>
      </c>
      <c r="B1361" t="s">
        <v>2569</v>
      </c>
      <c r="C1361" s="1">
        <v>42049</v>
      </c>
      <c r="D1361" s="1">
        <v>42054</v>
      </c>
      <c r="E1361" t="s">
        <v>22</v>
      </c>
      <c r="F1361" t="s">
        <v>1791</v>
      </c>
      <c r="G1361" t="s">
        <v>1792</v>
      </c>
      <c r="H1361" t="s">
        <v>25</v>
      </c>
      <c r="I1361" t="s">
        <v>26</v>
      </c>
      <c r="J1361" t="s">
        <v>1307</v>
      </c>
      <c r="K1361" t="s">
        <v>173</v>
      </c>
      <c r="L1361">
        <v>44312</v>
      </c>
      <c r="M1361" t="s">
        <v>54</v>
      </c>
      <c r="N1361" t="s">
        <v>2142</v>
      </c>
      <c r="O1361" t="s">
        <v>91</v>
      </c>
      <c r="P1361" t="s">
        <v>117</v>
      </c>
      <c r="Q1361" t="s">
        <v>2143</v>
      </c>
      <c r="R1361">
        <v>71.975999999999999</v>
      </c>
      <c r="S1361">
        <v>3</v>
      </c>
      <c r="T1361">
        <v>0.2</v>
      </c>
      <c r="U1361">
        <v>0.89969999999999573</v>
      </c>
    </row>
    <row r="1362" spans="1:21" x14ac:dyDescent="0.3">
      <c r="A1362">
        <v>4323</v>
      </c>
      <c r="B1362" t="s">
        <v>2569</v>
      </c>
      <c r="C1362" s="1">
        <v>42049</v>
      </c>
      <c r="D1362" s="1">
        <v>42054</v>
      </c>
      <c r="E1362" t="s">
        <v>22</v>
      </c>
      <c r="F1362" t="s">
        <v>1791</v>
      </c>
      <c r="G1362" t="s">
        <v>1792</v>
      </c>
      <c r="H1362" t="s">
        <v>25</v>
      </c>
      <c r="I1362" t="s">
        <v>26</v>
      </c>
      <c r="J1362" t="s">
        <v>1307</v>
      </c>
      <c r="K1362" t="s">
        <v>173</v>
      </c>
      <c r="L1362">
        <v>44312</v>
      </c>
      <c r="M1362" t="s">
        <v>54</v>
      </c>
      <c r="N1362" t="s">
        <v>2570</v>
      </c>
      <c r="O1362" t="s">
        <v>91</v>
      </c>
      <c r="P1362" t="s">
        <v>92</v>
      </c>
      <c r="Q1362" t="s">
        <v>2571</v>
      </c>
      <c r="R1362">
        <v>323.98199999999997</v>
      </c>
      <c r="S1362">
        <v>3</v>
      </c>
      <c r="T1362">
        <v>0.4</v>
      </c>
      <c r="U1362">
        <v>-80.995500000000021</v>
      </c>
    </row>
    <row r="1363" spans="1:21" x14ac:dyDescent="0.3">
      <c r="A1363">
        <v>7095</v>
      </c>
      <c r="B1363" t="s">
        <v>2567</v>
      </c>
      <c r="C1363" s="1">
        <v>42044</v>
      </c>
      <c r="D1363" s="1">
        <v>42048</v>
      </c>
      <c r="E1363" t="s">
        <v>59</v>
      </c>
      <c r="F1363" t="s">
        <v>2031</v>
      </c>
      <c r="G1363" t="s">
        <v>2032</v>
      </c>
      <c r="H1363" t="s">
        <v>25</v>
      </c>
      <c r="I1363" t="s">
        <v>26</v>
      </c>
      <c r="J1363" t="s">
        <v>1075</v>
      </c>
      <c r="K1363" t="s">
        <v>39</v>
      </c>
      <c r="L1363">
        <v>62521</v>
      </c>
      <c r="M1363" t="s">
        <v>29</v>
      </c>
      <c r="N1363" t="s">
        <v>1112</v>
      </c>
      <c r="O1363" t="s">
        <v>91</v>
      </c>
      <c r="P1363" t="s">
        <v>117</v>
      </c>
      <c r="Q1363" t="s">
        <v>1113</v>
      </c>
      <c r="R1363">
        <v>479.952</v>
      </c>
      <c r="S1363">
        <v>6</v>
      </c>
      <c r="T1363">
        <v>0.2</v>
      </c>
      <c r="U1363">
        <v>89.990999999999985</v>
      </c>
    </row>
    <row r="1364" spans="1:21" x14ac:dyDescent="0.3">
      <c r="A1364">
        <v>212</v>
      </c>
      <c r="B1364" t="s">
        <v>2562</v>
      </c>
      <c r="C1364" s="1">
        <v>42044</v>
      </c>
      <c r="D1364" s="1">
        <v>42048</v>
      </c>
      <c r="E1364" t="s">
        <v>59</v>
      </c>
      <c r="F1364" t="s">
        <v>1504</v>
      </c>
      <c r="G1364" t="s">
        <v>1505</v>
      </c>
      <c r="H1364" t="s">
        <v>71</v>
      </c>
      <c r="I1364" t="s">
        <v>26</v>
      </c>
      <c r="J1364" t="s">
        <v>470</v>
      </c>
      <c r="K1364" t="s">
        <v>28</v>
      </c>
      <c r="L1364">
        <v>75220</v>
      </c>
      <c r="M1364" t="s">
        <v>29</v>
      </c>
      <c r="N1364" t="s">
        <v>116</v>
      </c>
      <c r="O1364" t="s">
        <v>91</v>
      </c>
      <c r="P1364" t="s">
        <v>117</v>
      </c>
      <c r="Q1364" t="s">
        <v>118</v>
      </c>
      <c r="R1364">
        <v>20.8</v>
      </c>
      <c r="S1364">
        <v>2</v>
      </c>
      <c r="T1364">
        <v>0.2</v>
      </c>
      <c r="U1364">
        <v>6.4999999999999991</v>
      </c>
    </row>
    <row r="1365" spans="1:21" x14ac:dyDescent="0.3">
      <c r="A1365">
        <v>763</v>
      </c>
      <c r="B1365" t="s">
        <v>2557</v>
      </c>
      <c r="C1365" s="1">
        <v>42043</v>
      </c>
      <c r="D1365" s="1">
        <v>42048</v>
      </c>
      <c r="E1365" t="s">
        <v>22</v>
      </c>
      <c r="F1365" t="s">
        <v>1833</v>
      </c>
      <c r="G1365" t="s">
        <v>1834</v>
      </c>
      <c r="H1365" t="s">
        <v>25</v>
      </c>
      <c r="I1365" t="s">
        <v>26</v>
      </c>
      <c r="J1365" t="s">
        <v>532</v>
      </c>
      <c r="K1365" t="s">
        <v>173</v>
      </c>
      <c r="L1365">
        <v>43229</v>
      </c>
      <c r="M1365" t="s">
        <v>54</v>
      </c>
      <c r="N1365" t="s">
        <v>1831</v>
      </c>
      <c r="O1365" t="s">
        <v>91</v>
      </c>
      <c r="P1365" t="s">
        <v>92</v>
      </c>
      <c r="Q1365" t="s">
        <v>1832</v>
      </c>
      <c r="R1365">
        <v>107.982</v>
      </c>
      <c r="S1365">
        <v>3</v>
      </c>
      <c r="T1365">
        <v>0.4</v>
      </c>
      <c r="U1365">
        <v>-26.995499999999993</v>
      </c>
    </row>
    <row r="1366" spans="1:21" x14ac:dyDescent="0.3">
      <c r="A1366">
        <v>8127</v>
      </c>
      <c r="B1366" t="s">
        <v>2545</v>
      </c>
      <c r="C1366" s="1">
        <v>42041</v>
      </c>
      <c r="D1366" s="1">
        <v>42048</v>
      </c>
      <c r="E1366" t="s">
        <v>22</v>
      </c>
      <c r="F1366" t="s">
        <v>2546</v>
      </c>
      <c r="G1366" t="s">
        <v>2547</v>
      </c>
      <c r="H1366" t="s">
        <v>25</v>
      </c>
      <c r="I1366" t="s">
        <v>26</v>
      </c>
      <c r="J1366" t="s">
        <v>27</v>
      </c>
      <c r="K1366" t="s">
        <v>28</v>
      </c>
      <c r="L1366">
        <v>77070</v>
      </c>
      <c r="M1366" t="s">
        <v>29</v>
      </c>
      <c r="N1366" t="s">
        <v>2548</v>
      </c>
      <c r="O1366" t="s">
        <v>91</v>
      </c>
      <c r="P1366" t="s">
        <v>117</v>
      </c>
      <c r="Q1366" t="s">
        <v>2549</v>
      </c>
      <c r="R1366">
        <v>18.528000000000002</v>
      </c>
      <c r="S1366">
        <v>2</v>
      </c>
      <c r="T1366">
        <v>0.2</v>
      </c>
      <c r="U1366">
        <v>4.4004000000000003</v>
      </c>
    </row>
    <row r="1367" spans="1:21" x14ac:dyDescent="0.3">
      <c r="A1367">
        <v>809</v>
      </c>
      <c r="B1367" t="s">
        <v>2529</v>
      </c>
      <c r="C1367" s="1">
        <v>42038</v>
      </c>
      <c r="D1367" s="1">
        <v>42040</v>
      </c>
      <c r="E1367" t="s">
        <v>68</v>
      </c>
      <c r="F1367" t="s">
        <v>1170</v>
      </c>
      <c r="G1367" t="s">
        <v>1171</v>
      </c>
      <c r="H1367" t="s">
        <v>25</v>
      </c>
      <c r="I1367" t="s">
        <v>26</v>
      </c>
      <c r="J1367" t="s">
        <v>1614</v>
      </c>
      <c r="K1367" t="s">
        <v>1615</v>
      </c>
      <c r="L1367">
        <v>68104</v>
      </c>
      <c r="M1367" t="s">
        <v>29</v>
      </c>
      <c r="N1367" t="s">
        <v>1026</v>
      </c>
      <c r="O1367" t="s">
        <v>91</v>
      </c>
      <c r="P1367" t="s">
        <v>117</v>
      </c>
      <c r="Q1367" t="s">
        <v>1027</v>
      </c>
      <c r="R1367">
        <v>149.97</v>
      </c>
      <c r="S1367">
        <v>3</v>
      </c>
      <c r="T1367">
        <v>0</v>
      </c>
      <c r="U1367">
        <v>50.989800000000002</v>
      </c>
    </row>
    <row r="1368" spans="1:21" x14ac:dyDescent="0.3">
      <c r="A1368">
        <v>2710</v>
      </c>
      <c r="B1368" t="s">
        <v>2523</v>
      </c>
      <c r="C1368" s="1">
        <v>42034</v>
      </c>
      <c r="D1368" s="1">
        <v>42041</v>
      </c>
      <c r="E1368" t="s">
        <v>22</v>
      </c>
      <c r="F1368" t="s">
        <v>1603</v>
      </c>
      <c r="G1368" t="s">
        <v>1604</v>
      </c>
      <c r="H1368" t="s">
        <v>25</v>
      </c>
      <c r="I1368" t="s">
        <v>26</v>
      </c>
      <c r="J1368" t="s">
        <v>62</v>
      </c>
      <c r="K1368" t="s">
        <v>63</v>
      </c>
      <c r="L1368">
        <v>90049</v>
      </c>
      <c r="M1368" t="s">
        <v>64</v>
      </c>
      <c r="N1368" t="s">
        <v>2524</v>
      </c>
      <c r="O1368" t="s">
        <v>91</v>
      </c>
      <c r="P1368" t="s">
        <v>721</v>
      </c>
      <c r="Q1368" t="s">
        <v>2525</v>
      </c>
      <c r="R1368">
        <v>1919.9760000000001</v>
      </c>
      <c r="S1368">
        <v>3</v>
      </c>
      <c r="T1368">
        <v>0.2</v>
      </c>
      <c r="U1368">
        <v>215.99729999999977</v>
      </c>
    </row>
    <row r="1369" spans="1:21" x14ac:dyDescent="0.3">
      <c r="A1369">
        <v>2539</v>
      </c>
      <c r="B1369" t="s">
        <v>2515</v>
      </c>
      <c r="C1369" s="1">
        <v>42031</v>
      </c>
      <c r="D1369" s="1">
        <v>42033</v>
      </c>
      <c r="E1369" t="s">
        <v>59</v>
      </c>
      <c r="F1369" t="s">
        <v>129</v>
      </c>
      <c r="G1369" t="s">
        <v>130</v>
      </c>
      <c r="H1369" t="s">
        <v>25</v>
      </c>
      <c r="I1369" t="s">
        <v>26</v>
      </c>
      <c r="J1369" t="s">
        <v>1302</v>
      </c>
      <c r="K1369" t="s">
        <v>173</v>
      </c>
      <c r="L1369">
        <v>44105</v>
      </c>
      <c r="M1369" t="s">
        <v>54</v>
      </c>
      <c r="N1369" t="s">
        <v>2516</v>
      </c>
      <c r="O1369" t="s">
        <v>91</v>
      </c>
      <c r="P1369" t="s">
        <v>92</v>
      </c>
      <c r="Q1369" t="s">
        <v>2517</v>
      </c>
      <c r="R1369">
        <v>155.36999999999998</v>
      </c>
      <c r="S1369">
        <v>1</v>
      </c>
      <c r="T1369">
        <v>0.4</v>
      </c>
      <c r="U1369">
        <v>-36.253</v>
      </c>
    </row>
    <row r="1370" spans="1:21" x14ac:dyDescent="0.3">
      <c r="A1370">
        <v>2538</v>
      </c>
      <c r="B1370" t="s">
        <v>2515</v>
      </c>
      <c r="C1370" s="1">
        <v>42031</v>
      </c>
      <c r="D1370" s="1">
        <v>42033</v>
      </c>
      <c r="E1370" t="s">
        <v>59</v>
      </c>
      <c r="F1370" t="s">
        <v>129</v>
      </c>
      <c r="G1370" t="s">
        <v>130</v>
      </c>
      <c r="H1370" t="s">
        <v>25</v>
      </c>
      <c r="I1370" t="s">
        <v>26</v>
      </c>
      <c r="J1370" t="s">
        <v>1302</v>
      </c>
      <c r="K1370" t="s">
        <v>173</v>
      </c>
      <c r="L1370">
        <v>44105</v>
      </c>
      <c r="M1370" t="s">
        <v>54</v>
      </c>
      <c r="N1370" t="s">
        <v>1553</v>
      </c>
      <c r="O1370" t="s">
        <v>91</v>
      </c>
      <c r="P1370" t="s">
        <v>92</v>
      </c>
      <c r="Q1370" t="s">
        <v>1554</v>
      </c>
      <c r="R1370">
        <v>431.976</v>
      </c>
      <c r="S1370">
        <v>4</v>
      </c>
      <c r="T1370">
        <v>0.4</v>
      </c>
      <c r="U1370">
        <v>-100.7944</v>
      </c>
    </row>
    <row r="1371" spans="1:21" x14ac:dyDescent="0.3">
      <c r="A1371">
        <v>9801</v>
      </c>
      <c r="B1371" t="s">
        <v>2481</v>
      </c>
      <c r="C1371" s="1">
        <v>42016</v>
      </c>
      <c r="D1371" s="1">
        <v>42021</v>
      </c>
      <c r="E1371" t="s">
        <v>22</v>
      </c>
      <c r="F1371" t="s">
        <v>2482</v>
      </c>
      <c r="G1371" t="s">
        <v>2483</v>
      </c>
      <c r="H1371" t="s">
        <v>71</v>
      </c>
      <c r="I1371" t="s">
        <v>26</v>
      </c>
      <c r="J1371" t="s">
        <v>1116</v>
      </c>
      <c r="K1371" t="s">
        <v>173</v>
      </c>
      <c r="L1371">
        <v>43615</v>
      </c>
      <c r="M1371" t="s">
        <v>54</v>
      </c>
      <c r="N1371" t="s">
        <v>2488</v>
      </c>
      <c r="O1371" t="s">
        <v>91</v>
      </c>
      <c r="P1371" t="s">
        <v>92</v>
      </c>
      <c r="Q1371" t="s">
        <v>2489</v>
      </c>
      <c r="R1371">
        <v>107.11799999999999</v>
      </c>
      <c r="S1371">
        <v>3</v>
      </c>
      <c r="T1371">
        <v>0.4</v>
      </c>
      <c r="U1371">
        <v>-21.423599999999993</v>
      </c>
    </row>
    <row r="1372" spans="1:21" x14ac:dyDescent="0.3">
      <c r="A1372">
        <v>9800</v>
      </c>
      <c r="B1372" t="s">
        <v>2481</v>
      </c>
      <c r="C1372" s="1">
        <v>42016</v>
      </c>
      <c r="D1372" s="1">
        <v>42021</v>
      </c>
      <c r="E1372" t="s">
        <v>22</v>
      </c>
      <c r="F1372" t="s">
        <v>2482</v>
      </c>
      <c r="G1372" t="s">
        <v>2483</v>
      </c>
      <c r="H1372" t="s">
        <v>71</v>
      </c>
      <c r="I1372" t="s">
        <v>26</v>
      </c>
      <c r="J1372" t="s">
        <v>1116</v>
      </c>
      <c r="K1372" t="s">
        <v>173</v>
      </c>
      <c r="L1372">
        <v>43615</v>
      </c>
      <c r="M1372" t="s">
        <v>54</v>
      </c>
      <c r="N1372" t="s">
        <v>2486</v>
      </c>
      <c r="O1372" t="s">
        <v>91</v>
      </c>
      <c r="P1372" t="s">
        <v>117</v>
      </c>
      <c r="Q1372" t="s">
        <v>2487</v>
      </c>
      <c r="R1372">
        <v>10.384</v>
      </c>
      <c r="S1372">
        <v>2</v>
      </c>
      <c r="T1372">
        <v>0.2</v>
      </c>
      <c r="U1372">
        <v>2.2065999999999999</v>
      </c>
    </row>
    <row r="1373" spans="1:21" x14ac:dyDescent="0.3">
      <c r="A1373">
        <v>9799</v>
      </c>
      <c r="B1373" t="s">
        <v>2481</v>
      </c>
      <c r="C1373" s="1">
        <v>42016</v>
      </c>
      <c r="D1373" s="1">
        <v>42021</v>
      </c>
      <c r="E1373" t="s">
        <v>22</v>
      </c>
      <c r="F1373" t="s">
        <v>2482</v>
      </c>
      <c r="G1373" t="s">
        <v>2483</v>
      </c>
      <c r="H1373" t="s">
        <v>71</v>
      </c>
      <c r="I1373" t="s">
        <v>26</v>
      </c>
      <c r="J1373" t="s">
        <v>1116</v>
      </c>
      <c r="K1373" t="s">
        <v>173</v>
      </c>
      <c r="L1373">
        <v>43615</v>
      </c>
      <c r="M1373" t="s">
        <v>54</v>
      </c>
      <c r="N1373" t="s">
        <v>2484</v>
      </c>
      <c r="O1373" t="s">
        <v>91</v>
      </c>
      <c r="P1373" t="s">
        <v>92</v>
      </c>
      <c r="Q1373" t="s">
        <v>2485</v>
      </c>
      <c r="R1373">
        <v>26.376000000000001</v>
      </c>
      <c r="S1373">
        <v>4</v>
      </c>
      <c r="T1373">
        <v>0.4</v>
      </c>
      <c r="U1373">
        <v>2.6375999999999991</v>
      </c>
    </row>
    <row r="1374" spans="1:21" x14ac:dyDescent="0.3">
      <c r="A1374">
        <v>9798</v>
      </c>
      <c r="B1374" t="s">
        <v>2481</v>
      </c>
      <c r="C1374" s="1">
        <v>42016</v>
      </c>
      <c r="D1374" s="1">
        <v>42021</v>
      </c>
      <c r="E1374" t="s">
        <v>22</v>
      </c>
      <c r="F1374" t="s">
        <v>2482</v>
      </c>
      <c r="G1374" t="s">
        <v>2483</v>
      </c>
      <c r="H1374" t="s">
        <v>71</v>
      </c>
      <c r="I1374" t="s">
        <v>26</v>
      </c>
      <c r="J1374" t="s">
        <v>1116</v>
      </c>
      <c r="K1374" t="s">
        <v>173</v>
      </c>
      <c r="L1374">
        <v>43615</v>
      </c>
      <c r="M1374" t="s">
        <v>54</v>
      </c>
      <c r="N1374" t="s">
        <v>90</v>
      </c>
      <c r="O1374" t="s">
        <v>91</v>
      </c>
      <c r="P1374" t="s">
        <v>92</v>
      </c>
      <c r="Q1374" t="s">
        <v>93</v>
      </c>
      <c r="R1374">
        <v>235.18799999999999</v>
      </c>
      <c r="S1374">
        <v>2</v>
      </c>
      <c r="T1374">
        <v>0.4</v>
      </c>
      <c r="U1374">
        <v>-43.117800000000045</v>
      </c>
    </row>
    <row r="1375" spans="1:21" x14ac:dyDescent="0.3">
      <c r="A1375">
        <v>5054</v>
      </c>
      <c r="B1375" t="s">
        <v>2456</v>
      </c>
      <c r="C1375" s="1">
        <v>42007</v>
      </c>
      <c r="D1375" s="1">
        <v>42012</v>
      </c>
      <c r="E1375" t="s">
        <v>59</v>
      </c>
      <c r="F1375" t="s">
        <v>2457</v>
      </c>
      <c r="G1375" t="s">
        <v>2458</v>
      </c>
      <c r="H1375" t="s">
        <v>25</v>
      </c>
      <c r="I1375" t="s">
        <v>26</v>
      </c>
      <c r="J1375" t="s">
        <v>470</v>
      </c>
      <c r="K1375" t="s">
        <v>28</v>
      </c>
      <c r="L1375">
        <v>75217</v>
      </c>
      <c r="M1375" t="s">
        <v>29</v>
      </c>
      <c r="N1375" t="s">
        <v>2415</v>
      </c>
      <c r="O1375" t="s">
        <v>91</v>
      </c>
      <c r="P1375" t="s">
        <v>117</v>
      </c>
      <c r="Q1375" t="s">
        <v>2416</v>
      </c>
      <c r="R1375">
        <v>398.40000000000003</v>
      </c>
      <c r="S1375">
        <v>5</v>
      </c>
      <c r="T1375">
        <v>0.2</v>
      </c>
      <c r="U1375">
        <v>84.659999999999982</v>
      </c>
    </row>
    <row r="1376" spans="1:21" x14ac:dyDescent="0.3">
      <c r="A1376">
        <v>217</v>
      </c>
      <c r="B1376" t="s">
        <v>2442</v>
      </c>
      <c r="C1376" s="1">
        <v>42006</v>
      </c>
      <c r="D1376" s="1">
        <v>42013</v>
      </c>
      <c r="E1376" t="s">
        <v>22</v>
      </c>
      <c r="F1376" t="s">
        <v>1275</v>
      </c>
      <c r="G1376" t="s">
        <v>1276</v>
      </c>
      <c r="H1376" t="s">
        <v>71</v>
      </c>
      <c r="I1376" t="s">
        <v>26</v>
      </c>
      <c r="J1376" t="s">
        <v>2132</v>
      </c>
      <c r="K1376" t="s">
        <v>173</v>
      </c>
      <c r="L1376">
        <v>44256</v>
      </c>
      <c r="M1376" t="s">
        <v>54</v>
      </c>
      <c r="N1376" t="s">
        <v>1256</v>
      </c>
      <c r="O1376" t="s">
        <v>91</v>
      </c>
      <c r="P1376" t="s">
        <v>117</v>
      </c>
      <c r="Q1376" t="s">
        <v>1257</v>
      </c>
      <c r="R1376">
        <v>89.584000000000003</v>
      </c>
      <c r="S1376">
        <v>2</v>
      </c>
      <c r="T1376">
        <v>0.2</v>
      </c>
      <c r="U1376">
        <v>4.4792000000000058</v>
      </c>
    </row>
    <row r="1377" spans="1:21" x14ac:dyDescent="0.3">
      <c r="A1377">
        <v>216</v>
      </c>
      <c r="B1377" t="s">
        <v>2442</v>
      </c>
      <c r="C1377" s="1">
        <v>42006</v>
      </c>
      <c r="D1377" s="1">
        <v>42013</v>
      </c>
      <c r="E1377" t="s">
        <v>22</v>
      </c>
      <c r="F1377" t="s">
        <v>1275</v>
      </c>
      <c r="G1377" t="s">
        <v>1276</v>
      </c>
      <c r="H1377" t="s">
        <v>71</v>
      </c>
      <c r="I1377" t="s">
        <v>26</v>
      </c>
      <c r="J1377" t="s">
        <v>2132</v>
      </c>
      <c r="K1377" t="s">
        <v>173</v>
      </c>
      <c r="L1377">
        <v>44256</v>
      </c>
      <c r="M1377" t="s">
        <v>54</v>
      </c>
      <c r="N1377" t="s">
        <v>2447</v>
      </c>
      <c r="O1377" t="s">
        <v>91</v>
      </c>
      <c r="P1377" t="s">
        <v>721</v>
      </c>
      <c r="Q1377" t="s">
        <v>2448</v>
      </c>
      <c r="R1377">
        <v>1188.0000000000002</v>
      </c>
      <c r="S1377">
        <v>9</v>
      </c>
      <c r="T1377">
        <v>0.7</v>
      </c>
      <c r="U1377">
        <v>-950.40000000000009</v>
      </c>
    </row>
    <row r="1378" spans="1:21" x14ac:dyDescent="0.3">
      <c r="A1378">
        <v>215</v>
      </c>
      <c r="B1378" t="s">
        <v>2442</v>
      </c>
      <c r="C1378" s="1">
        <v>42006</v>
      </c>
      <c r="D1378" s="1">
        <v>42013</v>
      </c>
      <c r="E1378" t="s">
        <v>22</v>
      </c>
      <c r="F1378" t="s">
        <v>1275</v>
      </c>
      <c r="G1378" t="s">
        <v>1276</v>
      </c>
      <c r="H1378" t="s">
        <v>71</v>
      </c>
      <c r="I1378" t="s">
        <v>26</v>
      </c>
      <c r="J1378" t="s">
        <v>2132</v>
      </c>
      <c r="K1378" t="s">
        <v>173</v>
      </c>
      <c r="L1378">
        <v>44256</v>
      </c>
      <c r="M1378" t="s">
        <v>54</v>
      </c>
      <c r="N1378" t="s">
        <v>2445</v>
      </c>
      <c r="O1378" t="s">
        <v>91</v>
      </c>
      <c r="P1378" t="s">
        <v>92</v>
      </c>
      <c r="Q1378" t="s">
        <v>2446</v>
      </c>
      <c r="R1378">
        <v>62.981999999999999</v>
      </c>
      <c r="S1378">
        <v>3</v>
      </c>
      <c r="T1378">
        <v>0.4</v>
      </c>
      <c r="U1378">
        <v>-14.695800000000006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B404-F9CD-4CEF-903F-50589F75017C}">
  <dimension ref="A1:B6"/>
  <sheetViews>
    <sheetView workbookViewId="0"/>
  </sheetViews>
  <sheetFormatPr defaultRowHeight="14.4" x14ac:dyDescent="0.3"/>
  <cols>
    <col min="1" max="1" width="12.5546875" bestFit="1" customWidth="1"/>
    <col min="2" max="2" width="6.33203125" bestFit="1" customWidth="1"/>
  </cols>
  <sheetData>
    <row r="1" spans="1:2" x14ac:dyDescent="0.3">
      <c r="A1" s="3" t="s">
        <v>3869</v>
      </c>
      <c r="B1" s="11" t="s">
        <v>3856</v>
      </c>
    </row>
    <row r="3" spans="1:2" x14ac:dyDescent="0.3">
      <c r="A3" s="3" t="s">
        <v>3855</v>
      </c>
      <c r="B3" t="s">
        <v>3865</v>
      </c>
    </row>
    <row r="4" spans="1:2" x14ac:dyDescent="0.3">
      <c r="A4" s="4" t="s">
        <v>3866</v>
      </c>
      <c r="B4" s="2">
        <v>418</v>
      </c>
    </row>
    <row r="5" spans="1:2" x14ac:dyDescent="0.3">
      <c r="A5" s="4" t="s">
        <v>3867</v>
      </c>
      <c r="B5" s="2">
        <v>500</v>
      </c>
    </row>
    <row r="6" spans="1:2" x14ac:dyDescent="0.3">
      <c r="A6" s="4" t="s">
        <v>3868</v>
      </c>
      <c r="B6" s="2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867D-9228-442A-9E47-91956F5E3B4B}">
  <sheetPr>
    <outlinePr summaryBelow="0"/>
  </sheetPr>
  <dimension ref="B3:G26"/>
  <sheetViews>
    <sheetView showGridLines="0" workbookViewId="0">
      <selection activeCell="B2" sqref="B2:G23"/>
    </sheetView>
  </sheetViews>
  <sheetFormatPr defaultRowHeight="14.4" outlineLevelRow="1" outlineLevelCol="1" x14ac:dyDescent="0.3"/>
  <cols>
    <col min="3" max="3" width="5.21875" bestFit="1" customWidth="1"/>
    <col min="4" max="7" width="29" bestFit="1" customWidth="1" outlineLevel="1"/>
  </cols>
  <sheetData>
    <row r="3" collapsed="1" x14ac:dyDescent="0.3"/>
    <row r="4" hidden="1" outlineLevel="1" x14ac:dyDescent="0.3"/>
    <row r="6" outlineLevel="1" x14ac:dyDescent="0.3"/>
    <row r="7" outlineLevel="1" x14ac:dyDescent="0.3"/>
    <row r="8" outlineLevel="1" x14ac:dyDescent="0.3"/>
    <row r="9" outlineLevel="1" x14ac:dyDescent="0.3"/>
    <row r="10" outlineLevel="1" x14ac:dyDescent="0.3"/>
    <row r="12" outlineLevel="1" x14ac:dyDescent="0.3"/>
    <row r="13" outlineLevel="1" x14ac:dyDescent="0.3"/>
    <row r="14" outlineLevel="1" x14ac:dyDescent="0.3"/>
    <row r="15" outlineLevel="1" x14ac:dyDescent="0.3"/>
    <row r="16" outlineLevel="1" x14ac:dyDescent="0.3"/>
    <row r="17" spans="2:2" outlineLevel="1" x14ac:dyDescent="0.3"/>
    <row r="18" spans="2:2" outlineLevel="1" x14ac:dyDescent="0.3"/>
    <row r="19" spans="2:2" outlineLevel="1" x14ac:dyDescent="0.3"/>
    <row r="20" spans="2:2" outlineLevel="1" x14ac:dyDescent="0.3"/>
    <row r="21" spans="2:2" outlineLevel="1" x14ac:dyDescent="0.3"/>
    <row r="22" spans="2:2" outlineLevel="1" x14ac:dyDescent="0.3"/>
    <row r="23" spans="2:2" outlineLevel="1" x14ac:dyDescent="0.3"/>
    <row r="24" spans="2:2" x14ac:dyDescent="0.3">
      <c r="B24" t="s">
        <v>3874</v>
      </c>
    </row>
    <row r="25" spans="2:2" x14ac:dyDescent="0.3">
      <c r="B25" t="s">
        <v>3875</v>
      </c>
    </row>
    <row r="26" spans="2:2" x14ac:dyDescent="0.3">
      <c r="B26" t="s">
        <v>3876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729C-4DC7-4351-847B-5E292E79F49D}">
  <dimension ref="A1:D18"/>
  <sheetViews>
    <sheetView workbookViewId="0">
      <selection activeCell="B17" sqref="B17"/>
    </sheetView>
  </sheetViews>
  <sheetFormatPr defaultRowHeight="14.4" x14ac:dyDescent="0.3"/>
  <cols>
    <col min="1" max="1" width="30.44140625" customWidth="1"/>
    <col min="2" max="2" width="11.88671875" customWidth="1"/>
  </cols>
  <sheetData>
    <row r="1" spans="1:4" x14ac:dyDescent="0.3">
      <c r="A1" s="43" t="s">
        <v>3878</v>
      </c>
      <c r="B1" s="43"/>
      <c r="C1" s="43"/>
      <c r="D1" s="43"/>
    </row>
    <row r="2" spans="1:4" x14ac:dyDescent="0.3">
      <c r="A2" s="43"/>
      <c r="B2" s="43"/>
      <c r="C2" s="43"/>
      <c r="D2" s="43"/>
    </row>
    <row r="3" spans="1:4" x14ac:dyDescent="0.3">
      <c r="A3" s="7" t="s">
        <v>3857</v>
      </c>
      <c r="B3" s="8" t="s">
        <v>3858</v>
      </c>
    </row>
    <row r="4" spans="1:4" x14ac:dyDescent="0.3">
      <c r="A4" s="5" t="s">
        <v>3861</v>
      </c>
      <c r="B4" s="9">
        <v>91</v>
      </c>
    </row>
    <row r="5" spans="1:4" x14ac:dyDescent="0.3">
      <c r="A5" s="6" t="s">
        <v>3863</v>
      </c>
      <c r="B5" s="10">
        <v>87</v>
      </c>
    </row>
    <row r="6" spans="1:4" x14ac:dyDescent="0.3">
      <c r="A6" s="5" t="s">
        <v>3862</v>
      </c>
      <c r="B6" s="9">
        <v>83</v>
      </c>
    </row>
    <row r="7" spans="1:4" x14ac:dyDescent="0.3">
      <c r="A7" s="6" t="s">
        <v>3859</v>
      </c>
      <c r="B7" s="10">
        <v>95</v>
      </c>
    </row>
    <row r="8" spans="1:4" x14ac:dyDescent="0.3">
      <c r="A8" s="5" t="s">
        <v>3860</v>
      </c>
      <c r="B8" s="9"/>
    </row>
    <row r="9" spans="1:4" x14ac:dyDescent="0.3">
      <c r="A9" s="31" t="s">
        <v>3879</v>
      </c>
      <c r="B9" s="40">
        <f>AVERAGE(B4:B8)</f>
        <v>89</v>
      </c>
    </row>
    <row r="12" spans="1:4" x14ac:dyDescent="0.3">
      <c r="A12" s="7" t="s">
        <v>3857</v>
      </c>
      <c r="B12" s="8" t="s">
        <v>3858</v>
      </c>
    </row>
    <row r="13" spans="1:4" x14ac:dyDescent="0.3">
      <c r="A13" s="5" t="s">
        <v>3861</v>
      </c>
      <c r="B13" s="9">
        <v>91</v>
      </c>
    </row>
    <row r="14" spans="1:4" x14ac:dyDescent="0.3">
      <c r="A14" s="6" t="s">
        <v>3863</v>
      </c>
      <c r="B14" s="10">
        <v>87</v>
      </c>
    </row>
    <row r="15" spans="1:4" x14ac:dyDescent="0.3">
      <c r="A15" s="5" t="s">
        <v>3862</v>
      </c>
      <c r="B15" s="9">
        <v>83</v>
      </c>
    </row>
    <row r="16" spans="1:4" x14ac:dyDescent="0.3">
      <c r="A16" s="6" t="s">
        <v>3859</v>
      </c>
      <c r="B16" s="10">
        <v>95</v>
      </c>
    </row>
    <row r="17" spans="1:2" x14ac:dyDescent="0.3">
      <c r="A17" s="5" t="s">
        <v>3860</v>
      </c>
      <c r="B17" s="41">
        <v>93.999999999999986</v>
      </c>
    </row>
    <row r="18" spans="1:2" x14ac:dyDescent="0.3">
      <c r="A18" s="31" t="s">
        <v>3879</v>
      </c>
      <c r="B18" s="40">
        <f>AVERAGE(B13:B17)</f>
        <v>90</v>
      </c>
    </row>
  </sheetData>
  <mergeCells count="1">
    <mergeCell ref="A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DD87-FC6B-4508-8EEE-F6A3BA6236B4}">
  <dimension ref="A1:P701"/>
  <sheetViews>
    <sheetView workbookViewId="0">
      <selection activeCell="A7" sqref="A7"/>
    </sheetView>
  </sheetViews>
  <sheetFormatPr defaultRowHeight="14.4" x14ac:dyDescent="0.3"/>
  <cols>
    <col min="1" max="1" width="28.33203125" customWidth="1"/>
    <col min="2" max="2" width="9.88671875" customWidth="1"/>
    <col min="3" max="3" width="15.109375" customWidth="1"/>
    <col min="4" max="4" width="29.77734375" customWidth="1"/>
    <col min="5" max="5" width="28.6640625" customWidth="1"/>
    <col min="6" max="6" width="28.21875" customWidth="1"/>
    <col min="7" max="7" width="12.21875" customWidth="1"/>
    <col min="8" max="8" width="13.44140625" customWidth="1"/>
    <col min="9" max="9" width="12.33203125" customWidth="1"/>
    <col min="10" max="10" width="8.88671875" style="19" customWidth="1"/>
    <col min="11" max="11" width="8.88671875" style="19"/>
    <col min="12" max="12" width="19.21875" style="19" customWidth="1"/>
    <col min="13" max="13" width="15.5546875" customWidth="1"/>
    <col min="14" max="14" width="16" customWidth="1"/>
    <col min="15" max="15" width="15.44140625" customWidth="1"/>
  </cols>
  <sheetData>
    <row r="1" spans="1:16" ht="14.4" customHeight="1" x14ac:dyDescent="0.3">
      <c r="A1" s="42" t="s">
        <v>3877</v>
      </c>
      <c r="B1" s="42"/>
      <c r="C1" s="42"/>
      <c r="D1" s="42"/>
      <c r="E1" s="11"/>
      <c r="F1" s="12"/>
      <c r="G1" s="12"/>
      <c r="H1" s="12"/>
      <c r="I1" s="12"/>
      <c r="J1" s="18"/>
      <c r="K1" s="18"/>
      <c r="L1" s="18"/>
      <c r="M1" s="15"/>
      <c r="N1" s="17"/>
      <c r="O1" s="14"/>
      <c r="P1" s="16"/>
    </row>
    <row r="2" spans="1:16" x14ac:dyDescent="0.3">
      <c r="A2" s="42"/>
      <c r="B2" s="42"/>
      <c r="C2" s="42"/>
      <c r="D2" s="42"/>
      <c r="M2" s="1"/>
    </row>
    <row r="3" spans="1:16" s="11" customFormat="1" x14ac:dyDescent="0.3">
      <c r="A3" s="7" t="s">
        <v>3857</v>
      </c>
      <c r="B3" s="8" t="s">
        <v>3858</v>
      </c>
      <c r="J3" s="19"/>
      <c r="K3" s="19"/>
      <c r="L3" s="19"/>
      <c r="M3" s="13"/>
    </row>
    <row r="4" spans="1:16" x14ac:dyDescent="0.3">
      <c r="A4" s="5" t="s">
        <v>3861</v>
      </c>
      <c r="B4" s="9">
        <v>35</v>
      </c>
      <c r="M4" s="1"/>
    </row>
    <row r="5" spans="1:16" x14ac:dyDescent="0.3">
      <c r="A5" s="6" t="s">
        <v>3863</v>
      </c>
      <c r="B5" s="10">
        <v>35</v>
      </c>
      <c r="M5" s="1"/>
    </row>
    <row r="6" spans="1:16" x14ac:dyDescent="0.3">
      <c r="A6" s="5" t="s">
        <v>3862</v>
      </c>
      <c r="B6" s="9">
        <v>35</v>
      </c>
      <c r="M6" s="1"/>
    </row>
    <row r="7" spans="1:16" x14ac:dyDescent="0.3">
      <c r="A7" s="6" t="s">
        <v>3859</v>
      </c>
      <c r="B7" s="10">
        <v>35</v>
      </c>
      <c r="C7" s="20"/>
      <c r="D7" s="20"/>
      <c r="M7" s="1"/>
    </row>
    <row r="8" spans="1:16" x14ac:dyDescent="0.3">
      <c r="A8" s="5" t="s">
        <v>3860</v>
      </c>
      <c r="B8" s="9">
        <v>35</v>
      </c>
      <c r="M8" s="1"/>
    </row>
    <row r="9" spans="1:16" x14ac:dyDescent="0.3">
      <c r="A9" s="31" t="s">
        <v>3864</v>
      </c>
      <c r="B9" s="32">
        <f>SUM(B4:B8)</f>
        <v>175</v>
      </c>
      <c r="M9" s="1"/>
    </row>
    <row r="10" spans="1:16" ht="15" thickBot="1" x14ac:dyDescent="0.35">
      <c r="M10" s="1"/>
    </row>
    <row r="11" spans="1:16" ht="15.6" x14ac:dyDescent="0.3">
      <c r="A11" s="24" t="s">
        <v>3870</v>
      </c>
      <c r="B11" s="24"/>
      <c r="C11" s="26"/>
      <c r="D11" s="26"/>
      <c r="E11" s="26"/>
      <c r="F11" s="26"/>
      <c r="M11" s="1"/>
    </row>
    <row r="12" spans="1:16" ht="15.6" x14ac:dyDescent="0.3">
      <c r="A12" s="23"/>
      <c r="B12" s="23"/>
      <c r="C12" s="27" t="s">
        <v>3872</v>
      </c>
      <c r="D12" s="27" t="s">
        <v>3866</v>
      </c>
      <c r="E12" s="27" t="s">
        <v>3868</v>
      </c>
      <c r="F12" s="27" t="s">
        <v>3867</v>
      </c>
      <c r="M12" s="1"/>
    </row>
    <row r="13" spans="1:16" x14ac:dyDescent="0.3">
      <c r="A13" s="34" t="s">
        <v>3871</v>
      </c>
      <c r="B13" s="34"/>
      <c r="C13" s="25"/>
      <c r="D13" s="25"/>
      <c r="E13" s="25"/>
      <c r="F13" s="25"/>
      <c r="M13" s="1"/>
    </row>
    <row r="14" spans="1:16" x14ac:dyDescent="0.3">
      <c r="A14" s="33"/>
      <c r="B14" s="33"/>
      <c r="C14" s="21">
        <v>89</v>
      </c>
      <c r="D14" s="28">
        <v>89</v>
      </c>
      <c r="E14" s="30">
        <v>35</v>
      </c>
      <c r="F14" s="29">
        <v>100</v>
      </c>
      <c r="M14" s="1"/>
    </row>
    <row r="15" spans="1:16" x14ac:dyDescent="0.3">
      <c r="A15" s="33"/>
      <c r="B15" s="33"/>
      <c r="C15" s="21">
        <v>79</v>
      </c>
      <c r="D15" s="28">
        <v>79</v>
      </c>
      <c r="E15" s="30">
        <v>35</v>
      </c>
      <c r="F15" s="29">
        <v>100</v>
      </c>
      <c r="M15" s="1"/>
    </row>
    <row r="16" spans="1:16" x14ac:dyDescent="0.3">
      <c r="A16" s="33"/>
      <c r="B16" s="33"/>
      <c r="C16" s="21">
        <v>85</v>
      </c>
      <c r="D16" s="28">
        <v>85</v>
      </c>
      <c r="E16" s="30">
        <v>35</v>
      </c>
      <c r="F16" s="29">
        <v>100</v>
      </c>
      <c r="M16" s="1"/>
    </row>
    <row r="17" spans="1:13" x14ac:dyDescent="0.3">
      <c r="A17" s="33"/>
      <c r="B17" s="33"/>
      <c r="C17" s="21">
        <v>85</v>
      </c>
      <c r="D17" s="28">
        <v>85</v>
      </c>
      <c r="E17" s="30">
        <v>35</v>
      </c>
      <c r="F17" s="29">
        <v>100</v>
      </c>
      <c r="M17" s="1"/>
    </row>
    <row r="18" spans="1:13" x14ac:dyDescent="0.3">
      <c r="A18" s="33"/>
      <c r="B18" s="33"/>
      <c r="C18" s="21">
        <v>80</v>
      </c>
      <c r="D18" s="28">
        <v>80</v>
      </c>
      <c r="E18" s="30">
        <v>35</v>
      </c>
      <c r="F18" s="29">
        <v>100</v>
      </c>
      <c r="M18" s="1"/>
    </row>
    <row r="19" spans="1:13" x14ac:dyDescent="0.3">
      <c r="A19" s="34" t="s">
        <v>3873</v>
      </c>
      <c r="B19" s="34"/>
      <c r="C19" s="25"/>
      <c r="D19" s="25"/>
      <c r="E19" s="25"/>
      <c r="F19" s="25"/>
      <c r="M19" s="1"/>
    </row>
    <row r="20" spans="1:13" x14ac:dyDescent="0.3">
      <c r="A20" s="33"/>
      <c r="B20" s="33"/>
      <c r="C20" s="21" t="s">
        <v>3861</v>
      </c>
      <c r="D20" s="21" t="s">
        <v>3861</v>
      </c>
      <c r="E20" s="21" t="s">
        <v>3861</v>
      </c>
      <c r="F20" s="21" t="s">
        <v>3861</v>
      </c>
      <c r="M20" s="1"/>
    </row>
    <row r="21" spans="1:13" x14ac:dyDescent="0.3">
      <c r="A21" s="33"/>
      <c r="B21" s="33"/>
      <c r="C21" s="21">
        <v>89</v>
      </c>
      <c r="D21" s="38">
        <v>89</v>
      </c>
      <c r="E21" s="30">
        <v>35</v>
      </c>
      <c r="F21" s="29">
        <v>100</v>
      </c>
      <c r="M21" s="1"/>
    </row>
    <row r="22" spans="1:13" x14ac:dyDescent="0.3">
      <c r="A22" s="33"/>
      <c r="B22" s="33"/>
      <c r="C22" s="21" t="s">
        <v>3863</v>
      </c>
      <c r="D22" s="21" t="s">
        <v>3863</v>
      </c>
      <c r="E22" s="21" t="s">
        <v>3863</v>
      </c>
      <c r="F22" s="21" t="s">
        <v>3863</v>
      </c>
      <c r="M22" s="1"/>
    </row>
    <row r="23" spans="1:13" x14ac:dyDescent="0.3">
      <c r="A23" s="33"/>
      <c r="B23" s="33"/>
      <c r="C23" s="21">
        <v>79</v>
      </c>
      <c r="D23" s="38">
        <v>79</v>
      </c>
      <c r="E23" s="30">
        <v>35</v>
      </c>
      <c r="F23" s="29">
        <v>100</v>
      </c>
      <c r="M23" s="1"/>
    </row>
    <row r="24" spans="1:13" x14ac:dyDescent="0.3">
      <c r="A24" s="33"/>
      <c r="B24" s="33"/>
      <c r="C24" s="21" t="s">
        <v>3862</v>
      </c>
      <c r="D24" s="21" t="s">
        <v>3862</v>
      </c>
      <c r="E24" s="21" t="s">
        <v>3862</v>
      </c>
      <c r="F24" s="21" t="s">
        <v>3862</v>
      </c>
      <c r="M24" s="1"/>
    </row>
    <row r="25" spans="1:13" x14ac:dyDescent="0.3">
      <c r="A25" s="33"/>
      <c r="B25" s="33"/>
      <c r="C25" s="21">
        <v>85</v>
      </c>
      <c r="D25" s="38">
        <v>85</v>
      </c>
      <c r="E25" s="30">
        <v>35</v>
      </c>
      <c r="F25" s="29">
        <v>100</v>
      </c>
      <c r="M25" s="1"/>
    </row>
    <row r="26" spans="1:13" x14ac:dyDescent="0.3">
      <c r="A26" s="33"/>
      <c r="B26" s="33"/>
      <c r="C26" s="21" t="s">
        <v>3859</v>
      </c>
      <c r="D26" s="21" t="s">
        <v>3859</v>
      </c>
      <c r="E26" s="21" t="s">
        <v>3859</v>
      </c>
      <c r="F26" s="21" t="s">
        <v>3859</v>
      </c>
      <c r="M26" s="1"/>
    </row>
    <row r="27" spans="1:13" x14ac:dyDescent="0.3">
      <c r="A27" s="33"/>
      <c r="B27" s="33"/>
      <c r="C27" s="21">
        <v>85</v>
      </c>
      <c r="D27" s="38">
        <v>85</v>
      </c>
      <c r="E27" s="30">
        <v>35</v>
      </c>
      <c r="F27" s="29">
        <v>100</v>
      </c>
      <c r="M27" s="1"/>
    </row>
    <row r="28" spans="1:13" x14ac:dyDescent="0.3">
      <c r="A28" s="33"/>
      <c r="B28" s="33"/>
      <c r="C28" s="21" t="s">
        <v>3860</v>
      </c>
      <c r="D28" s="21" t="s">
        <v>3860</v>
      </c>
      <c r="E28" s="21" t="s">
        <v>3860</v>
      </c>
      <c r="F28" s="21" t="s">
        <v>3860</v>
      </c>
      <c r="M28" s="1"/>
    </row>
    <row r="29" spans="1:13" x14ac:dyDescent="0.3">
      <c r="A29" s="33"/>
      <c r="B29" s="33"/>
      <c r="C29" s="21">
        <v>80</v>
      </c>
      <c r="D29" s="38">
        <v>80</v>
      </c>
      <c r="E29" s="30">
        <v>35</v>
      </c>
      <c r="F29" s="29">
        <v>100</v>
      </c>
      <c r="M29" s="1"/>
    </row>
    <row r="30" spans="1:13" x14ac:dyDescent="0.3">
      <c r="A30" s="33"/>
      <c r="B30" s="33"/>
      <c r="C30" s="21" t="s">
        <v>3864</v>
      </c>
      <c r="D30" s="21" t="s">
        <v>3864</v>
      </c>
      <c r="E30" s="21" t="s">
        <v>3864</v>
      </c>
      <c r="F30" s="21" t="s">
        <v>3864</v>
      </c>
      <c r="M30" s="1"/>
    </row>
    <row r="31" spans="1:13" ht="15" thickBot="1" x14ac:dyDescent="0.35">
      <c r="A31" s="35"/>
      <c r="B31" s="35"/>
      <c r="C31" s="22">
        <v>418</v>
      </c>
      <c r="D31" s="39">
        <v>418</v>
      </c>
      <c r="E31" s="36">
        <v>175</v>
      </c>
      <c r="F31" s="37">
        <v>500</v>
      </c>
      <c r="M31" s="1"/>
    </row>
    <row r="32" spans="1:13" x14ac:dyDescent="0.3">
      <c r="M32" s="1"/>
    </row>
    <row r="33" spans="13:13" x14ac:dyDescent="0.3">
      <c r="M33" s="1"/>
    </row>
    <row r="34" spans="13:13" x14ac:dyDescent="0.3">
      <c r="M34" s="1"/>
    </row>
    <row r="35" spans="13:13" x14ac:dyDescent="0.3">
      <c r="M35" s="1"/>
    </row>
    <row r="36" spans="13:13" x14ac:dyDescent="0.3">
      <c r="M36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8" spans="13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  <row r="76" spans="13:13" x14ac:dyDescent="0.3">
      <c r="M76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1" spans="13:13" x14ac:dyDescent="0.3">
      <c r="M81" s="1"/>
    </row>
    <row r="82" spans="13:13" x14ac:dyDescent="0.3">
      <c r="M82" s="1"/>
    </row>
    <row r="83" spans="13:13" x14ac:dyDescent="0.3">
      <c r="M83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7" spans="13:13" x14ac:dyDescent="0.3">
      <c r="M87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3" spans="13:13" x14ac:dyDescent="0.3">
      <c r="M93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7" spans="13:13" x14ac:dyDescent="0.3">
      <c r="M97" s="1"/>
    </row>
    <row r="98" spans="13:13" x14ac:dyDescent="0.3">
      <c r="M98" s="1"/>
    </row>
    <row r="99" spans="13:13" x14ac:dyDescent="0.3">
      <c r="M99" s="1"/>
    </row>
    <row r="100" spans="13:13" x14ac:dyDescent="0.3">
      <c r="M100" s="1"/>
    </row>
    <row r="101" spans="13:13" x14ac:dyDescent="0.3">
      <c r="M101" s="1"/>
    </row>
    <row r="102" spans="13:13" x14ac:dyDescent="0.3">
      <c r="M102" s="1"/>
    </row>
    <row r="103" spans="13:13" x14ac:dyDescent="0.3">
      <c r="M103" s="1"/>
    </row>
    <row r="104" spans="13:13" x14ac:dyDescent="0.3">
      <c r="M104" s="1"/>
    </row>
    <row r="105" spans="13:13" x14ac:dyDescent="0.3">
      <c r="M105" s="1"/>
    </row>
    <row r="106" spans="13:13" x14ac:dyDescent="0.3">
      <c r="M106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2" spans="13:13" x14ac:dyDescent="0.3">
      <c r="M112" s="1"/>
    </row>
    <row r="113" spans="13:13" x14ac:dyDescent="0.3">
      <c r="M113" s="1"/>
    </row>
    <row r="114" spans="13:13" x14ac:dyDescent="0.3">
      <c r="M114" s="1"/>
    </row>
    <row r="115" spans="13:13" x14ac:dyDescent="0.3">
      <c r="M115" s="1"/>
    </row>
    <row r="116" spans="13:13" x14ac:dyDescent="0.3">
      <c r="M116" s="1"/>
    </row>
    <row r="117" spans="13:13" x14ac:dyDescent="0.3">
      <c r="M117" s="1"/>
    </row>
    <row r="118" spans="13:13" x14ac:dyDescent="0.3">
      <c r="M118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2" spans="13:13" x14ac:dyDescent="0.3">
      <c r="M122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0" spans="13:13" x14ac:dyDescent="0.3">
      <c r="M130" s="1"/>
    </row>
    <row r="131" spans="13:13" x14ac:dyDescent="0.3">
      <c r="M131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5" spans="13:13" x14ac:dyDescent="0.3">
      <c r="M135" s="1"/>
    </row>
    <row r="136" spans="13:13" x14ac:dyDescent="0.3">
      <c r="M136" s="1"/>
    </row>
    <row r="137" spans="13:13" x14ac:dyDescent="0.3">
      <c r="M137" s="1"/>
    </row>
    <row r="138" spans="13:13" x14ac:dyDescent="0.3">
      <c r="M138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2" spans="13:13" x14ac:dyDescent="0.3">
      <c r="M142" s="1"/>
    </row>
    <row r="143" spans="13:13" x14ac:dyDescent="0.3">
      <c r="M143" s="1"/>
    </row>
    <row r="144" spans="13:13" x14ac:dyDescent="0.3">
      <c r="M144" s="1"/>
    </row>
    <row r="145" spans="13:13" x14ac:dyDescent="0.3">
      <c r="M145" s="1"/>
    </row>
    <row r="146" spans="13:13" x14ac:dyDescent="0.3">
      <c r="M146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0" spans="13:13" x14ac:dyDescent="0.3">
      <c r="M150" s="1"/>
    </row>
    <row r="151" spans="13:13" x14ac:dyDescent="0.3">
      <c r="M151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6" spans="13:13" x14ac:dyDescent="0.3">
      <c r="M156" s="1"/>
    </row>
    <row r="157" spans="13:13" x14ac:dyDescent="0.3">
      <c r="M157" s="1"/>
    </row>
    <row r="158" spans="13:13" x14ac:dyDescent="0.3">
      <c r="M158" s="1"/>
    </row>
    <row r="159" spans="13:13" x14ac:dyDescent="0.3">
      <c r="M159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3" spans="13:13" x14ac:dyDescent="0.3">
      <c r="M163" s="1"/>
    </row>
    <row r="164" spans="13:13" x14ac:dyDescent="0.3">
      <c r="M164" s="1"/>
    </row>
    <row r="165" spans="13:13" x14ac:dyDescent="0.3">
      <c r="M165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69" spans="13:13" x14ac:dyDescent="0.3">
      <c r="M169" s="1"/>
    </row>
    <row r="170" spans="13:13" x14ac:dyDescent="0.3">
      <c r="M170" s="1"/>
    </row>
    <row r="171" spans="13:13" x14ac:dyDescent="0.3">
      <c r="M171" s="1"/>
    </row>
    <row r="172" spans="13:13" x14ac:dyDescent="0.3">
      <c r="M172" s="1"/>
    </row>
    <row r="173" spans="13:13" x14ac:dyDescent="0.3">
      <c r="M173" s="1"/>
    </row>
    <row r="174" spans="13:13" x14ac:dyDescent="0.3">
      <c r="M174" s="1"/>
    </row>
    <row r="175" spans="13:13" x14ac:dyDescent="0.3">
      <c r="M175" s="1"/>
    </row>
    <row r="176" spans="13:13" x14ac:dyDescent="0.3">
      <c r="M176" s="1"/>
    </row>
    <row r="177" spans="13:13" x14ac:dyDescent="0.3">
      <c r="M177" s="1"/>
    </row>
    <row r="178" spans="13:13" x14ac:dyDescent="0.3">
      <c r="M178" s="1"/>
    </row>
    <row r="179" spans="13:13" x14ac:dyDescent="0.3">
      <c r="M179" s="1"/>
    </row>
    <row r="180" spans="13:13" x14ac:dyDescent="0.3">
      <c r="M180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5" spans="13:13" x14ac:dyDescent="0.3">
      <c r="M185" s="1"/>
    </row>
    <row r="186" spans="13:13" x14ac:dyDescent="0.3">
      <c r="M186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2" spans="13:13" x14ac:dyDescent="0.3">
      <c r="M192" s="1"/>
    </row>
    <row r="193" spans="13:13" x14ac:dyDescent="0.3">
      <c r="M193" s="1"/>
    </row>
    <row r="194" spans="13:13" x14ac:dyDescent="0.3">
      <c r="M194" s="1"/>
    </row>
    <row r="195" spans="13:13" x14ac:dyDescent="0.3">
      <c r="M195" s="1"/>
    </row>
    <row r="196" spans="13:13" x14ac:dyDescent="0.3">
      <c r="M196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1" spans="13:13" x14ac:dyDescent="0.3">
      <c r="M201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6" spans="13:13" x14ac:dyDescent="0.3">
      <c r="M206" s="1"/>
    </row>
    <row r="207" spans="13:13" x14ac:dyDescent="0.3">
      <c r="M207" s="1"/>
    </row>
    <row r="208" spans="13:13" x14ac:dyDescent="0.3">
      <c r="M208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3" spans="13:13" x14ac:dyDescent="0.3">
      <c r="M213" s="1"/>
    </row>
    <row r="214" spans="13:13" x14ac:dyDescent="0.3">
      <c r="M214" s="1"/>
    </row>
    <row r="215" spans="13:13" x14ac:dyDescent="0.3">
      <c r="M215" s="1"/>
    </row>
    <row r="216" spans="13:13" x14ac:dyDescent="0.3">
      <c r="M216" s="1"/>
    </row>
    <row r="217" spans="13:13" x14ac:dyDescent="0.3">
      <c r="M217" s="1"/>
    </row>
    <row r="218" spans="13:13" x14ac:dyDescent="0.3">
      <c r="M218" s="1"/>
    </row>
    <row r="219" spans="13:13" x14ac:dyDescent="0.3">
      <c r="M219" s="1"/>
    </row>
    <row r="220" spans="13:13" x14ac:dyDescent="0.3">
      <c r="M220" s="1"/>
    </row>
    <row r="221" spans="13:13" x14ac:dyDescent="0.3">
      <c r="M221" s="1"/>
    </row>
    <row r="222" spans="13:13" x14ac:dyDescent="0.3">
      <c r="M222" s="1"/>
    </row>
    <row r="223" spans="13:13" x14ac:dyDescent="0.3">
      <c r="M223" s="1"/>
    </row>
    <row r="224" spans="13:13" x14ac:dyDescent="0.3">
      <c r="M224" s="1"/>
    </row>
    <row r="225" spans="13:13" x14ac:dyDescent="0.3">
      <c r="M225" s="1"/>
    </row>
    <row r="226" spans="13:13" x14ac:dyDescent="0.3">
      <c r="M226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5" spans="13:13" x14ac:dyDescent="0.3">
      <c r="M235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4" spans="13:13" x14ac:dyDescent="0.3">
      <c r="M244" s="1"/>
    </row>
    <row r="245" spans="13:13" x14ac:dyDescent="0.3">
      <c r="M245" s="1"/>
    </row>
    <row r="246" spans="13:13" x14ac:dyDescent="0.3">
      <c r="M246" s="1"/>
    </row>
    <row r="247" spans="13:13" x14ac:dyDescent="0.3">
      <c r="M247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2" spans="13:13" x14ac:dyDescent="0.3">
      <c r="M252" s="1"/>
    </row>
    <row r="253" spans="13:13" x14ac:dyDescent="0.3">
      <c r="M253" s="1"/>
    </row>
    <row r="254" spans="13:13" x14ac:dyDescent="0.3">
      <c r="M254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8" spans="13:13" x14ac:dyDescent="0.3">
      <c r="M258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3" spans="13:13" x14ac:dyDescent="0.3">
      <c r="M263" s="1"/>
    </row>
    <row r="264" spans="13:13" x14ac:dyDescent="0.3">
      <c r="M264" s="1"/>
    </row>
    <row r="265" spans="13:13" x14ac:dyDescent="0.3">
      <c r="M265" s="1"/>
    </row>
    <row r="266" spans="13:13" x14ac:dyDescent="0.3">
      <c r="M266" s="1"/>
    </row>
    <row r="267" spans="13:13" x14ac:dyDescent="0.3">
      <c r="M267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2" spans="13:13" x14ac:dyDescent="0.3">
      <c r="M272" s="1"/>
    </row>
    <row r="273" spans="13:13" x14ac:dyDescent="0.3">
      <c r="M273" s="1"/>
    </row>
    <row r="274" spans="13:13" x14ac:dyDescent="0.3">
      <c r="M274" s="1"/>
    </row>
    <row r="275" spans="13:13" x14ac:dyDescent="0.3">
      <c r="M275" s="1"/>
    </row>
    <row r="276" spans="13:13" x14ac:dyDescent="0.3">
      <c r="M276" s="1"/>
    </row>
    <row r="277" spans="13:13" x14ac:dyDescent="0.3">
      <c r="M277" s="1"/>
    </row>
    <row r="278" spans="13:13" x14ac:dyDescent="0.3">
      <c r="M278" s="1"/>
    </row>
    <row r="279" spans="13:13" x14ac:dyDescent="0.3">
      <c r="M279" s="1"/>
    </row>
    <row r="280" spans="13:13" x14ac:dyDescent="0.3">
      <c r="M280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4" spans="13:13" x14ac:dyDescent="0.3">
      <c r="M284" s="1"/>
    </row>
    <row r="285" spans="13:13" x14ac:dyDescent="0.3">
      <c r="M285" s="1"/>
    </row>
    <row r="286" spans="13:13" x14ac:dyDescent="0.3">
      <c r="M286" s="1"/>
    </row>
    <row r="287" spans="13:13" x14ac:dyDescent="0.3">
      <c r="M287" s="1"/>
    </row>
    <row r="288" spans="13:13" x14ac:dyDescent="0.3">
      <c r="M288" s="1"/>
    </row>
    <row r="289" spans="13:13" x14ac:dyDescent="0.3">
      <c r="M289" s="1"/>
    </row>
    <row r="290" spans="13:13" x14ac:dyDescent="0.3">
      <c r="M290" s="1"/>
    </row>
    <row r="291" spans="13:13" x14ac:dyDescent="0.3">
      <c r="M291" s="1"/>
    </row>
    <row r="292" spans="13:13" x14ac:dyDescent="0.3">
      <c r="M292" s="1"/>
    </row>
    <row r="293" spans="13:13" x14ac:dyDescent="0.3">
      <c r="M293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7" spans="13:13" x14ac:dyDescent="0.3">
      <c r="M297" s="1"/>
    </row>
    <row r="298" spans="13:13" x14ac:dyDescent="0.3">
      <c r="M298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2" spans="13:13" x14ac:dyDescent="0.3">
      <c r="M302" s="1"/>
    </row>
    <row r="303" spans="13:13" x14ac:dyDescent="0.3">
      <c r="M303" s="1"/>
    </row>
    <row r="304" spans="13:13" x14ac:dyDescent="0.3">
      <c r="M304" s="1"/>
    </row>
    <row r="305" spans="13:13" x14ac:dyDescent="0.3">
      <c r="M305" s="1"/>
    </row>
    <row r="306" spans="13:13" x14ac:dyDescent="0.3">
      <c r="M306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5" spans="13:13" x14ac:dyDescent="0.3">
      <c r="M315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3" spans="13:13" x14ac:dyDescent="0.3">
      <c r="M323" s="1"/>
    </row>
    <row r="324" spans="13:13" x14ac:dyDescent="0.3">
      <c r="M324" s="1"/>
    </row>
    <row r="325" spans="13:13" x14ac:dyDescent="0.3">
      <c r="M325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29" spans="13:13" x14ac:dyDescent="0.3">
      <c r="M329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4" spans="13:13" x14ac:dyDescent="0.3">
      <c r="M334" s="1"/>
    </row>
    <row r="335" spans="13:13" x14ac:dyDescent="0.3">
      <c r="M335" s="1"/>
    </row>
    <row r="336" spans="13:13" x14ac:dyDescent="0.3">
      <c r="M336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47" spans="13:13" x14ac:dyDescent="0.3">
      <c r="M347" s="1"/>
    </row>
    <row r="348" spans="13:13" x14ac:dyDescent="0.3">
      <c r="M348" s="1"/>
    </row>
    <row r="349" spans="13:13" x14ac:dyDescent="0.3">
      <c r="M349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4" spans="13:13" x14ac:dyDescent="0.3">
      <c r="M354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59" spans="13:13" x14ac:dyDescent="0.3">
      <c r="M359" s="1"/>
    </row>
    <row r="360" spans="13:13" x14ac:dyDescent="0.3">
      <c r="M360" s="1"/>
    </row>
    <row r="361" spans="13:13" x14ac:dyDescent="0.3">
      <c r="M361" s="1"/>
    </row>
    <row r="362" spans="13:13" x14ac:dyDescent="0.3">
      <c r="M362" s="1"/>
    </row>
    <row r="363" spans="13:13" x14ac:dyDescent="0.3">
      <c r="M363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2" spans="13:13" x14ac:dyDescent="0.3">
      <c r="M372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6" spans="13:13" x14ac:dyDescent="0.3">
      <c r="M376" s="1"/>
    </row>
    <row r="377" spans="13:13" x14ac:dyDescent="0.3">
      <c r="M377" s="1"/>
    </row>
    <row r="378" spans="13:13" x14ac:dyDescent="0.3">
      <c r="M378" s="1"/>
    </row>
    <row r="379" spans="13:13" x14ac:dyDescent="0.3">
      <c r="M379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3" spans="13:13" x14ac:dyDescent="0.3">
      <c r="M383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7" spans="13:13" x14ac:dyDescent="0.3">
      <c r="M387" s="1"/>
    </row>
    <row r="388" spans="13:13" x14ac:dyDescent="0.3">
      <c r="M388" s="1"/>
    </row>
    <row r="389" spans="13:13" x14ac:dyDescent="0.3">
      <c r="M389" s="1"/>
    </row>
    <row r="390" spans="13:13" x14ac:dyDescent="0.3">
      <c r="M390" s="1"/>
    </row>
    <row r="391" spans="13:13" x14ac:dyDescent="0.3">
      <c r="M391" s="1"/>
    </row>
    <row r="392" spans="13:13" x14ac:dyDescent="0.3">
      <c r="M392" s="1"/>
    </row>
    <row r="393" spans="13:13" x14ac:dyDescent="0.3">
      <c r="M393" s="1"/>
    </row>
    <row r="394" spans="13:13" x14ac:dyDescent="0.3">
      <c r="M394" s="1"/>
    </row>
    <row r="395" spans="13:13" x14ac:dyDescent="0.3">
      <c r="M395" s="1"/>
    </row>
    <row r="396" spans="13:13" x14ac:dyDescent="0.3">
      <c r="M396" s="1"/>
    </row>
    <row r="397" spans="13:13" x14ac:dyDescent="0.3">
      <c r="M397" s="1"/>
    </row>
    <row r="398" spans="13:13" x14ac:dyDescent="0.3">
      <c r="M398" s="1"/>
    </row>
    <row r="399" spans="13:13" x14ac:dyDescent="0.3">
      <c r="M399" s="1"/>
    </row>
    <row r="400" spans="13:13" x14ac:dyDescent="0.3">
      <c r="M400" s="1"/>
    </row>
    <row r="401" spans="13:13" x14ac:dyDescent="0.3">
      <c r="M401" s="1"/>
    </row>
    <row r="402" spans="13:13" x14ac:dyDescent="0.3">
      <c r="M402" s="1"/>
    </row>
    <row r="403" spans="13:13" x14ac:dyDescent="0.3">
      <c r="M403" s="1"/>
    </row>
    <row r="404" spans="13:13" x14ac:dyDescent="0.3">
      <c r="M404" s="1"/>
    </row>
    <row r="405" spans="13:13" x14ac:dyDescent="0.3">
      <c r="M405" s="1"/>
    </row>
    <row r="406" spans="13:13" x14ac:dyDescent="0.3">
      <c r="M406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19" spans="13:13" x14ac:dyDescent="0.3">
      <c r="M419" s="1"/>
    </row>
    <row r="420" spans="13:13" x14ac:dyDescent="0.3">
      <c r="M420" s="1"/>
    </row>
    <row r="421" spans="13:13" x14ac:dyDescent="0.3">
      <c r="M421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5" spans="13:13" x14ac:dyDescent="0.3">
      <c r="M425" s="1"/>
    </row>
    <row r="426" spans="13:13" x14ac:dyDescent="0.3">
      <c r="M426" s="1"/>
    </row>
    <row r="427" spans="13:13" x14ac:dyDescent="0.3">
      <c r="M427" s="1"/>
    </row>
    <row r="428" spans="13:13" x14ac:dyDescent="0.3">
      <c r="M428" s="1"/>
    </row>
    <row r="429" spans="13:13" x14ac:dyDescent="0.3">
      <c r="M429" s="1"/>
    </row>
    <row r="430" spans="13:13" x14ac:dyDescent="0.3">
      <c r="M430" s="1"/>
    </row>
    <row r="431" spans="13:13" x14ac:dyDescent="0.3">
      <c r="M431" s="1"/>
    </row>
    <row r="432" spans="13:13" x14ac:dyDescent="0.3">
      <c r="M432" s="1"/>
    </row>
    <row r="433" spans="13:13" x14ac:dyDescent="0.3">
      <c r="M433" s="1"/>
    </row>
    <row r="434" spans="13:13" x14ac:dyDescent="0.3">
      <c r="M434" s="1"/>
    </row>
    <row r="435" spans="13:13" x14ac:dyDescent="0.3">
      <c r="M435" s="1"/>
    </row>
    <row r="436" spans="13:13" x14ac:dyDescent="0.3">
      <c r="M436" s="1"/>
    </row>
    <row r="437" spans="13:13" x14ac:dyDescent="0.3">
      <c r="M437" s="1"/>
    </row>
    <row r="438" spans="13:13" x14ac:dyDescent="0.3">
      <c r="M438" s="1"/>
    </row>
    <row r="439" spans="13:13" x14ac:dyDescent="0.3">
      <c r="M439" s="1"/>
    </row>
    <row r="440" spans="13:13" x14ac:dyDescent="0.3">
      <c r="M440" s="1"/>
    </row>
    <row r="441" spans="13:13" x14ac:dyDescent="0.3">
      <c r="M441" s="1"/>
    </row>
    <row r="442" spans="13:13" x14ac:dyDescent="0.3">
      <c r="M442" s="1"/>
    </row>
    <row r="443" spans="13:13" x14ac:dyDescent="0.3">
      <c r="M443" s="1"/>
    </row>
    <row r="444" spans="13:13" x14ac:dyDescent="0.3">
      <c r="M444" s="1"/>
    </row>
    <row r="445" spans="13:13" x14ac:dyDescent="0.3">
      <c r="M445" s="1"/>
    </row>
    <row r="446" spans="13:13" x14ac:dyDescent="0.3">
      <c r="M446" s="1"/>
    </row>
    <row r="447" spans="13:13" x14ac:dyDescent="0.3">
      <c r="M447" s="1"/>
    </row>
    <row r="448" spans="13:13" x14ac:dyDescent="0.3">
      <c r="M448" s="1"/>
    </row>
    <row r="449" spans="13:13" x14ac:dyDescent="0.3">
      <c r="M449" s="1"/>
    </row>
    <row r="450" spans="13:13" x14ac:dyDescent="0.3">
      <c r="M450" s="1"/>
    </row>
    <row r="451" spans="13:13" x14ac:dyDescent="0.3">
      <c r="M451" s="1"/>
    </row>
    <row r="452" spans="13:13" x14ac:dyDescent="0.3">
      <c r="M452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7" spans="13:13" x14ac:dyDescent="0.3">
      <c r="M457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2" spans="13:13" x14ac:dyDescent="0.3">
      <c r="M462" s="1"/>
    </row>
    <row r="463" spans="13:13" x14ac:dyDescent="0.3">
      <c r="M463" s="1"/>
    </row>
    <row r="464" spans="13:13" x14ac:dyDescent="0.3">
      <c r="M464" s="1"/>
    </row>
    <row r="465" spans="13:13" x14ac:dyDescent="0.3">
      <c r="M465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0" spans="13:13" x14ac:dyDescent="0.3">
      <c r="M470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0" spans="13:13" x14ac:dyDescent="0.3">
      <c r="M480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4" spans="13:13" x14ac:dyDescent="0.3">
      <c r="M484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89" spans="13:13" x14ac:dyDescent="0.3">
      <c r="M489" s="1"/>
    </row>
    <row r="490" spans="13:13" x14ac:dyDescent="0.3">
      <c r="M490" s="1"/>
    </row>
    <row r="491" spans="13:13" x14ac:dyDescent="0.3">
      <c r="M491" s="1"/>
    </row>
    <row r="492" spans="13:13" x14ac:dyDescent="0.3">
      <c r="M492" s="1"/>
    </row>
    <row r="493" spans="13:13" x14ac:dyDescent="0.3">
      <c r="M493" s="1"/>
    </row>
    <row r="494" spans="13:13" x14ac:dyDescent="0.3">
      <c r="M494" s="1"/>
    </row>
    <row r="495" spans="13:13" x14ac:dyDescent="0.3">
      <c r="M495" s="1"/>
    </row>
    <row r="496" spans="13:13" x14ac:dyDescent="0.3">
      <c r="M496" s="1"/>
    </row>
    <row r="497" spans="13:13" x14ac:dyDescent="0.3">
      <c r="M497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2" spans="13:13" x14ac:dyDescent="0.3">
      <c r="M502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8" spans="13:13" x14ac:dyDescent="0.3">
      <c r="M508" s="1"/>
    </row>
    <row r="509" spans="13:13" x14ac:dyDescent="0.3">
      <c r="M509" s="1"/>
    </row>
    <row r="510" spans="13:13" x14ac:dyDescent="0.3">
      <c r="M510" s="1"/>
    </row>
    <row r="511" spans="13:13" x14ac:dyDescent="0.3">
      <c r="M511" s="1"/>
    </row>
    <row r="512" spans="13:13" x14ac:dyDescent="0.3">
      <c r="M512" s="1"/>
    </row>
    <row r="513" spans="13:13" x14ac:dyDescent="0.3">
      <c r="M513" s="1"/>
    </row>
    <row r="514" spans="13:13" x14ac:dyDescent="0.3">
      <c r="M514" s="1"/>
    </row>
    <row r="515" spans="13:13" x14ac:dyDescent="0.3">
      <c r="M515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19" spans="13:13" x14ac:dyDescent="0.3">
      <c r="M519" s="1"/>
    </row>
    <row r="520" spans="13:13" x14ac:dyDescent="0.3">
      <c r="M520" s="1"/>
    </row>
    <row r="521" spans="13:13" x14ac:dyDescent="0.3">
      <c r="M521" s="1"/>
    </row>
    <row r="522" spans="13:13" x14ac:dyDescent="0.3">
      <c r="M522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6" spans="13:13" x14ac:dyDescent="0.3">
      <c r="M526" s="1"/>
    </row>
    <row r="527" spans="13:13" x14ac:dyDescent="0.3">
      <c r="M527" s="1"/>
    </row>
    <row r="528" spans="13:13" x14ac:dyDescent="0.3">
      <c r="M528" s="1"/>
    </row>
    <row r="529" spans="13:13" x14ac:dyDescent="0.3">
      <c r="M529" s="1"/>
    </row>
    <row r="530" spans="13:13" x14ac:dyDescent="0.3">
      <c r="M530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39" spans="13:13" x14ac:dyDescent="0.3">
      <c r="M539" s="1"/>
    </row>
    <row r="540" spans="13:13" x14ac:dyDescent="0.3">
      <c r="M540" s="1"/>
    </row>
    <row r="541" spans="13:13" x14ac:dyDescent="0.3">
      <c r="M541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6" spans="13:13" x14ac:dyDescent="0.3">
      <c r="M546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2" spans="13:13" x14ac:dyDescent="0.3">
      <c r="M552" s="1"/>
    </row>
    <row r="553" spans="13:13" x14ac:dyDescent="0.3">
      <c r="M553" s="1"/>
    </row>
    <row r="554" spans="13:13" x14ac:dyDescent="0.3">
      <c r="M554" s="1"/>
    </row>
    <row r="555" spans="13:13" x14ac:dyDescent="0.3">
      <c r="M555" s="1"/>
    </row>
    <row r="556" spans="13:13" x14ac:dyDescent="0.3">
      <c r="M556" s="1"/>
    </row>
    <row r="557" spans="13:13" x14ac:dyDescent="0.3">
      <c r="M557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2" spans="13:13" x14ac:dyDescent="0.3">
      <c r="M562" s="1"/>
    </row>
    <row r="563" spans="13:13" x14ac:dyDescent="0.3">
      <c r="M563" s="1"/>
    </row>
    <row r="564" spans="13:13" x14ac:dyDescent="0.3">
      <c r="M564" s="1"/>
    </row>
    <row r="565" spans="13:13" x14ac:dyDescent="0.3">
      <c r="M565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1" spans="13:13" x14ac:dyDescent="0.3">
      <c r="M571" s="1"/>
    </row>
    <row r="572" spans="13:13" x14ac:dyDescent="0.3">
      <c r="M572" s="1"/>
    </row>
    <row r="573" spans="13:13" x14ac:dyDescent="0.3">
      <c r="M573" s="1"/>
    </row>
    <row r="574" spans="13:13" x14ac:dyDescent="0.3">
      <c r="M574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79" spans="13:13" x14ac:dyDescent="0.3">
      <c r="M579" s="1"/>
    </row>
    <row r="580" spans="13:13" x14ac:dyDescent="0.3">
      <c r="M580" s="1"/>
    </row>
    <row r="581" spans="13:13" x14ac:dyDescent="0.3">
      <c r="M581" s="1"/>
    </row>
    <row r="582" spans="13:13" x14ac:dyDescent="0.3">
      <c r="M582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89" spans="13:13" x14ac:dyDescent="0.3">
      <c r="M589" s="1"/>
    </row>
    <row r="590" spans="13:13" x14ac:dyDescent="0.3">
      <c r="M590" s="1"/>
    </row>
    <row r="591" spans="13:13" x14ac:dyDescent="0.3">
      <c r="M591" s="1"/>
    </row>
    <row r="592" spans="13:13" x14ac:dyDescent="0.3">
      <c r="M592" s="1"/>
    </row>
    <row r="593" spans="13:13" x14ac:dyDescent="0.3">
      <c r="M593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7" spans="13:13" x14ac:dyDescent="0.3">
      <c r="M597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1" spans="13:13" x14ac:dyDescent="0.3">
      <c r="M601" s="1"/>
    </row>
    <row r="602" spans="13:13" x14ac:dyDescent="0.3">
      <c r="M602" s="1"/>
    </row>
    <row r="603" spans="13:13" x14ac:dyDescent="0.3">
      <c r="M603" s="1"/>
    </row>
    <row r="604" spans="13:13" x14ac:dyDescent="0.3">
      <c r="M604" s="1"/>
    </row>
    <row r="605" spans="13:13" x14ac:dyDescent="0.3">
      <c r="M605" s="1"/>
    </row>
    <row r="606" spans="13:13" x14ac:dyDescent="0.3">
      <c r="M606" s="1"/>
    </row>
    <row r="607" spans="13:13" x14ac:dyDescent="0.3">
      <c r="M607" s="1"/>
    </row>
    <row r="608" spans="13:13" x14ac:dyDescent="0.3">
      <c r="M608" s="1"/>
    </row>
    <row r="609" spans="13:13" x14ac:dyDescent="0.3">
      <c r="M609" s="1"/>
    </row>
    <row r="610" spans="13:13" x14ac:dyDescent="0.3">
      <c r="M610" s="1"/>
    </row>
    <row r="611" spans="13:13" x14ac:dyDescent="0.3">
      <c r="M611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5" spans="13:13" x14ac:dyDescent="0.3">
      <c r="M615" s="1"/>
    </row>
    <row r="616" spans="13:13" x14ac:dyDescent="0.3">
      <c r="M616" s="1"/>
    </row>
    <row r="617" spans="13:13" x14ac:dyDescent="0.3">
      <c r="M617" s="1"/>
    </row>
    <row r="618" spans="13:13" x14ac:dyDescent="0.3">
      <c r="M618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3" spans="13:13" x14ac:dyDescent="0.3">
      <c r="M623" s="1"/>
    </row>
    <row r="624" spans="13:13" x14ac:dyDescent="0.3">
      <c r="M624" s="1"/>
    </row>
    <row r="625" spans="13:13" x14ac:dyDescent="0.3">
      <c r="M625" s="1"/>
    </row>
    <row r="626" spans="13:13" x14ac:dyDescent="0.3">
      <c r="M626" s="1"/>
    </row>
    <row r="627" spans="13:13" x14ac:dyDescent="0.3">
      <c r="M627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1" spans="13:13" x14ac:dyDescent="0.3">
      <c r="M631" s="1"/>
    </row>
    <row r="632" spans="13:13" x14ac:dyDescent="0.3">
      <c r="M632" s="1"/>
    </row>
    <row r="633" spans="13:13" x14ac:dyDescent="0.3">
      <c r="M633" s="1"/>
    </row>
    <row r="634" spans="13:13" x14ac:dyDescent="0.3">
      <c r="M634" s="1"/>
    </row>
    <row r="635" spans="13:13" x14ac:dyDescent="0.3">
      <c r="M635" s="1"/>
    </row>
    <row r="636" spans="13:13" x14ac:dyDescent="0.3">
      <c r="M636" s="1"/>
    </row>
    <row r="637" spans="13:13" x14ac:dyDescent="0.3">
      <c r="M637" s="1"/>
    </row>
    <row r="638" spans="13:13" x14ac:dyDescent="0.3">
      <c r="M638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2" spans="13:13" x14ac:dyDescent="0.3">
      <c r="M642" s="1"/>
    </row>
    <row r="643" spans="13:13" x14ac:dyDescent="0.3">
      <c r="M643" s="1"/>
    </row>
    <row r="644" spans="13:13" x14ac:dyDescent="0.3">
      <c r="M644" s="1"/>
    </row>
    <row r="645" spans="13:13" x14ac:dyDescent="0.3">
      <c r="M645" s="1"/>
    </row>
    <row r="646" spans="13:13" x14ac:dyDescent="0.3">
      <c r="M646" s="1"/>
    </row>
    <row r="647" spans="13:13" x14ac:dyDescent="0.3">
      <c r="M647" s="1"/>
    </row>
    <row r="648" spans="13:13" x14ac:dyDescent="0.3">
      <c r="M648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4" spans="13:13" x14ac:dyDescent="0.3">
      <c r="M654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59" spans="13:13" x14ac:dyDescent="0.3">
      <c r="M659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3" spans="13:13" x14ac:dyDescent="0.3">
      <c r="M663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7" spans="13:13" x14ac:dyDescent="0.3">
      <c r="M667" s="1"/>
    </row>
    <row r="668" spans="13:13" x14ac:dyDescent="0.3">
      <c r="M668" s="1"/>
    </row>
    <row r="669" spans="13:13" x14ac:dyDescent="0.3">
      <c r="M669" s="1"/>
    </row>
    <row r="670" spans="13:13" x14ac:dyDescent="0.3">
      <c r="M670" s="1"/>
    </row>
    <row r="671" spans="13:13" x14ac:dyDescent="0.3">
      <c r="M671" s="1"/>
    </row>
    <row r="672" spans="13:13" x14ac:dyDescent="0.3">
      <c r="M672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6" spans="13:13" x14ac:dyDescent="0.3">
      <c r="M676" s="1"/>
    </row>
    <row r="677" spans="13:13" x14ac:dyDescent="0.3">
      <c r="M677" s="1"/>
    </row>
    <row r="678" spans="13:13" x14ac:dyDescent="0.3">
      <c r="M678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4" spans="13:13" x14ac:dyDescent="0.3">
      <c r="M684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89" spans="13:13" x14ac:dyDescent="0.3">
      <c r="M689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3" spans="13:13" x14ac:dyDescent="0.3">
      <c r="M693" s="1"/>
    </row>
    <row r="694" spans="13:13" x14ac:dyDescent="0.3">
      <c r="M694" s="1"/>
    </row>
    <row r="695" spans="13:13" x14ac:dyDescent="0.3">
      <c r="M695" s="1"/>
    </row>
    <row r="696" spans="13:13" x14ac:dyDescent="0.3">
      <c r="M696" s="1"/>
    </row>
    <row r="697" spans="13:13" x14ac:dyDescent="0.3">
      <c r="M697" s="1"/>
    </row>
    <row r="698" spans="13:13" x14ac:dyDescent="0.3">
      <c r="M698" s="1"/>
    </row>
    <row r="699" spans="13:13" x14ac:dyDescent="0.3">
      <c r="M699" s="1"/>
    </row>
    <row r="700" spans="13:13" x14ac:dyDescent="0.3">
      <c r="M700" s="1"/>
    </row>
    <row r="701" spans="13:13" x14ac:dyDescent="0.3">
      <c r="M701" s="1"/>
    </row>
  </sheetData>
  <scenarios current="1" show="1" sqref="A2:B7">
    <scenario name="Actual" locked="1" count="5" user="Anson" comment="Created by Anson on 05-09-2020">
      <inputCells r="B4" val="89"/>
      <inputCells r="B5" val="79"/>
      <inputCells r="B6" val="85"/>
      <inputCells r="B7" val="85"/>
      <inputCells r="B8" val="80"/>
    </scenario>
    <scenario name="Worst Case" count="5" user="Anson" comment="Created by Anson on 05-09-2020_x000a_Modified by Anson on 05-09-2020">
      <inputCells r="B4" val="35"/>
      <inputCells r="B5" val="35"/>
      <inputCells r="B6" val="35"/>
      <inputCells r="B7" val="35"/>
      <inputCells r="B8" val="35"/>
    </scenario>
    <scenario name="Best Case" count="5" user="Anson" comment="Created by Anson on 05-09-2020_x000a_Modified by Anson on 05-09-2020">
      <inputCells r="B4" val="100"/>
      <inputCells r="B5" val="100"/>
      <inputCells r="B6" val="100"/>
      <inputCells r="B7" val="100"/>
      <inputCells r="B8" val="100"/>
    </scenario>
  </scenarios>
  <mergeCells count="1">
    <mergeCell ref="A1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27F5-36A2-4866-864B-4D708587A2E4}">
  <dimension ref="A1:M33"/>
  <sheetViews>
    <sheetView workbookViewId="0">
      <selection activeCell="J21" sqref="J21"/>
    </sheetView>
  </sheetViews>
  <sheetFormatPr defaultRowHeight="14.4" x14ac:dyDescent="0.3"/>
  <cols>
    <col min="1" max="1" width="22.44140625" customWidth="1"/>
    <col min="2" max="2" width="7.88671875" customWidth="1"/>
    <col min="3" max="3" width="10.44140625" customWidth="1"/>
    <col min="4" max="6" width="11.109375" bestFit="1" customWidth="1"/>
    <col min="7" max="7" width="13.21875" customWidth="1"/>
    <col min="8" max="8" width="18.33203125" customWidth="1"/>
    <col min="9" max="9" width="11.109375" bestFit="1" customWidth="1"/>
    <col min="10" max="13" width="12.5546875" bestFit="1" customWidth="1"/>
  </cols>
  <sheetData>
    <row r="1" spans="1:13" ht="14.4" customHeight="1" x14ac:dyDescent="0.3">
      <c r="A1" s="43" t="s">
        <v>3885</v>
      </c>
      <c r="B1" s="43"/>
      <c r="C1" s="43"/>
      <c r="D1" s="43"/>
      <c r="E1" s="43"/>
    </row>
    <row r="2" spans="1:13" ht="14.4" customHeight="1" x14ac:dyDescent="0.3">
      <c r="A2" s="43"/>
      <c r="B2" s="43"/>
      <c r="C2" s="43"/>
      <c r="D2" s="43"/>
      <c r="E2" s="43"/>
    </row>
    <row r="3" spans="1:13" x14ac:dyDescent="0.3">
      <c r="A3" t="s">
        <v>3882</v>
      </c>
      <c r="B3">
        <v>1500</v>
      </c>
    </row>
    <row r="4" spans="1:13" x14ac:dyDescent="0.3">
      <c r="A4" t="s">
        <v>3880</v>
      </c>
      <c r="B4">
        <v>28</v>
      </c>
    </row>
    <row r="5" spans="1:13" x14ac:dyDescent="0.3">
      <c r="A5" t="s">
        <v>3881</v>
      </c>
      <c r="B5" s="2">
        <v>10</v>
      </c>
    </row>
    <row r="6" spans="1:13" x14ac:dyDescent="0.3">
      <c r="C6" s="44"/>
    </row>
    <row r="7" spans="1:13" x14ac:dyDescent="0.3">
      <c r="B7" s="44"/>
    </row>
    <row r="9" spans="1:13" x14ac:dyDescent="0.3">
      <c r="B9" s="45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3">
      <c r="B10" s="48"/>
      <c r="C10" s="46"/>
      <c r="D10" s="51" t="s">
        <v>3884</v>
      </c>
      <c r="E10" s="52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B11" s="48"/>
      <c r="C11" s="46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x14ac:dyDescent="0.3">
      <c r="A12" s="44"/>
      <c r="B12" s="48"/>
      <c r="C12" s="49">
        <f>B4*B5-B3</f>
        <v>-1220</v>
      </c>
      <c r="D12" s="50">
        <v>10</v>
      </c>
      <c r="E12" s="50">
        <v>20</v>
      </c>
      <c r="F12" s="50">
        <v>30</v>
      </c>
      <c r="G12" s="50">
        <v>40</v>
      </c>
      <c r="H12" s="50">
        <v>50</v>
      </c>
      <c r="I12" s="50">
        <v>60</v>
      </c>
      <c r="J12" s="50">
        <v>70</v>
      </c>
      <c r="K12" s="50">
        <v>80</v>
      </c>
      <c r="L12" s="50">
        <v>90</v>
      </c>
      <c r="M12" s="50">
        <v>100</v>
      </c>
    </row>
    <row r="13" spans="1:13" x14ac:dyDescent="0.3">
      <c r="A13" s="44"/>
      <c r="B13" s="54" t="s">
        <v>3883</v>
      </c>
      <c r="C13" s="50">
        <v>22</v>
      </c>
      <c r="D13" s="19">
        <f t="dataTable" ref="D13:M33" dt2D="1" dtr="1" r1="B5" r2="B4"/>
        <v>-1280</v>
      </c>
      <c r="E13" s="19">
        <v>-1060</v>
      </c>
      <c r="F13" s="19">
        <v>-840</v>
      </c>
      <c r="G13" s="19">
        <v>-620</v>
      </c>
      <c r="H13" s="19">
        <v>-400</v>
      </c>
      <c r="I13" s="19">
        <v>-180</v>
      </c>
      <c r="J13" s="19">
        <v>40</v>
      </c>
      <c r="K13" s="19">
        <v>260</v>
      </c>
      <c r="L13" s="19">
        <v>480</v>
      </c>
      <c r="M13" s="19">
        <v>700</v>
      </c>
    </row>
    <row r="14" spans="1:13" x14ac:dyDescent="0.3">
      <c r="A14" s="44"/>
      <c r="B14" s="54"/>
      <c r="C14" s="50">
        <v>23</v>
      </c>
      <c r="D14" s="19">
        <v>-1270</v>
      </c>
      <c r="E14" s="19">
        <v>-1040</v>
      </c>
      <c r="F14" s="19">
        <v>-810</v>
      </c>
      <c r="G14" s="19">
        <v>-580</v>
      </c>
      <c r="H14" s="19">
        <v>-350</v>
      </c>
      <c r="I14" s="19">
        <v>-120</v>
      </c>
      <c r="J14" s="19">
        <v>110</v>
      </c>
      <c r="K14" s="19">
        <v>340</v>
      </c>
      <c r="L14" s="19">
        <v>570</v>
      </c>
      <c r="M14" s="19">
        <v>800</v>
      </c>
    </row>
    <row r="15" spans="1:13" x14ac:dyDescent="0.3">
      <c r="A15" s="44"/>
      <c r="B15" s="54"/>
      <c r="C15" s="50">
        <v>24</v>
      </c>
      <c r="D15" s="19">
        <v>-1260</v>
      </c>
      <c r="E15" s="19">
        <v>-1020</v>
      </c>
      <c r="F15" s="19">
        <v>-780</v>
      </c>
      <c r="G15" s="19">
        <v>-540</v>
      </c>
      <c r="H15" s="19">
        <v>-300</v>
      </c>
      <c r="I15" s="19">
        <v>-60</v>
      </c>
      <c r="J15" s="19">
        <v>180</v>
      </c>
      <c r="K15" s="19">
        <v>420</v>
      </c>
      <c r="L15" s="19">
        <v>660</v>
      </c>
      <c r="M15" s="19">
        <v>900</v>
      </c>
    </row>
    <row r="16" spans="1:13" x14ac:dyDescent="0.3">
      <c r="A16" s="44"/>
      <c r="B16" s="54"/>
      <c r="C16" s="50">
        <v>25</v>
      </c>
      <c r="D16" s="19">
        <v>-1250</v>
      </c>
      <c r="E16" s="19">
        <v>-1000</v>
      </c>
      <c r="F16" s="19">
        <v>-750</v>
      </c>
      <c r="G16" s="19">
        <v>-500</v>
      </c>
      <c r="H16" s="19">
        <v>-250</v>
      </c>
      <c r="I16" s="19">
        <v>0</v>
      </c>
      <c r="J16" s="19">
        <v>250</v>
      </c>
      <c r="K16" s="19">
        <v>500</v>
      </c>
      <c r="L16" s="19">
        <v>750</v>
      </c>
      <c r="M16" s="19">
        <v>1000</v>
      </c>
    </row>
    <row r="17" spans="2:13" x14ac:dyDescent="0.3">
      <c r="B17" s="54"/>
      <c r="C17" s="50">
        <v>26</v>
      </c>
      <c r="D17" s="19">
        <v>-1240</v>
      </c>
      <c r="E17" s="19">
        <v>-980</v>
      </c>
      <c r="F17" s="19">
        <v>-720</v>
      </c>
      <c r="G17" s="19">
        <v>-460</v>
      </c>
      <c r="H17" s="19">
        <v>-200</v>
      </c>
      <c r="I17" s="19">
        <v>60</v>
      </c>
      <c r="J17" s="19">
        <v>320</v>
      </c>
      <c r="K17" s="19">
        <v>580</v>
      </c>
      <c r="L17" s="19">
        <v>840</v>
      </c>
      <c r="M17" s="19">
        <v>1100</v>
      </c>
    </row>
    <row r="18" spans="2:13" x14ac:dyDescent="0.3">
      <c r="B18" s="54"/>
      <c r="C18" s="50">
        <v>27</v>
      </c>
      <c r="D18" s="19">
        <v>-1230</v>
      </c>
      <c r="E18" s="19">
        <v>-960</v>
      </c>
      <c r="F18" s="19">
        <v>-690</v>
      </c>
      <c r="G18" s="19">
        <v>-420</v>
      </c>
      <c r="H18" s="19">
        <v>-150</v>
      </c>
      <c r="I18" s="19">
        <v>120</v>
      </c>
      <c r="J18" s="19">
        <v>390</v>
      </c>
      <c r="K18" s="19">
        <v>660</v>
      </c>
      <c r="L18" s="19">
        <v>930</v>
      </c>
      <c r="M18" s="19">
        <v>1200</v>
      </c>
    </row>
    <row r="19" spans="2:13" x14ac:dyDescent="0.3">
      <c r="B19" s="54"/>
      <c r="C19" s="50">
        <v>28</v>
      </c>
      <c r="D19" s="19">
        <v>-1220</v>
      </c>
      <c r="E19" s="19">
        <v>-940</v>
      </c>
      <c r="F19" s="19">
        <v>-660</v>
      </c>
      <c r="G19" s="19">
        <v>-380</v>
      </c>
      <c r="H19" s="19">
        <v>-100</v>
      </c>
      <c r="I19" s="19">
        <v>180</v>
      </c>
      <c r="J19" s="19">
        <v>460</v>
      </c>
      <c r="K19" s="19">
        <v>740</v>
      </c>
      <c r="L19" s="19">
        <v>1020</v>
      </c>
      <c r="M19" s="19">
        <v>1300</v>
      </c>
    </row>
    <row r="20" spans="2:13" x14ac:dyDescent="0.3">
      <c r="B20" s="54"/>
      <c r="C20" s="50">
        <v>29</v>
      </c>
      <c r="D20" s="19">
        <v>-1210</v>
      </c>
      <c r="E20" s="19">
        <v>-920</v>
      </c>
      <c r="F20" s="19">
        <v>-630</v>
      </c>
      <c r="G20" s="19">
        <v>-340</v>
      </c>
      <c r="H20" s="19">
        <v>-50</v>
      </c>
      <c r="I20" s="19">
        <v>240</v>
      </c>
      <c r="J20" s="19">
        <v>530</v>
      </c>
      <c r="K20" s="19">
        <v>820</v>
      </c>
      <c r="L20" s="19">
        <v>1110</v>
      </c>
      <c r="M20" s="19">
        <v>1400</v>
      </c>
    </row>
    <row r="21" spans="2:13" x14ac:dyDescent="0.3">
      <c r="B21" s="54"/>
      <c r="C21" s="50">
        <v>30</v>
      </c>
      <c r="D21" s="19">
        <v>-1200</v>
      </c>
      <c r="E21" s="19">
        <v>-900</v>
      </c>
      <c r="F21" s="19">
        <v>-600</v>
      </c>
      <c r="G21" s="19">
        <v>-300</v>
      </c>
      <c r="H21" s="19">
        <v>0</v>
      </c>
      <c r="I21" s="19">
        <v>300</v>
      </c>
      <c r="J21" s="19">
        <v>600</v>
      </c>
      <c r="K21" s="19">
        <v>900</v>
      </c>
      <c r="L21" s="19">
        <v>1200</v>
      </c>
      <c r="M21" s="19">
        <v>1500</v>
      </c>
    </row>
    <row r="22" spans="2:13" x14ac:dyDescent="0.3">
      <c r="B22" s="54"/>
      <c r="C22" s="50">
        <v>31</v>
      </c>
      <c r="D22" s="19">
        <v>-1190</v>
      </c>
      <c r="E22" s="19">
        <v>-880</v>
      </c>
      <c r="F22" s="19">
        <v>-570</v>
      </c>
      <c r="G22" s="19">
        <v>-260</v>
      </c>
      <c r="H22" s="19">
        <v>50</v>
      </c>
      <c r="I22" s="19">
        <v>360</v>
      </c>
      <c r="J22" s="19">
        <v>670</v>
      </c>
      <c r="K22" s="19">
        <v>980</v>
      </c>
      <c r="L22" s="19">
        <v>1290</v>
      </c>
      <c r="M22" s="19">
        <v>1600</v>
      </c>
    </row>
    <row r="23" spans="2:13" x14ac:dyDescent="0.3">
      <c r="B23" s="54"/>
      <c r="C23" s="50">
        <v>32</v>
      </c>
      <c r="D23" s="19">
        <v>-1180</v>
      </c>
      <c r="E23" s="19">
        <v>-860</v>
      </c>
      <c r="F23" s="19">
        <v>-540</v>
      </c>
      <c r="G23" s="19">
        <v>-220</v>
      </c>
      <c r="H23" s="19">
        <v>100</v>
      </c>
      <c r="I23" s="19">
        <v>420</v>
      </c>
      <c r="J23" s="19">
        <v>740</v>
      </c>
      <c r="K23" s="19">
        <v>1060</v>
      </c>
      <c r="L23" s="19">
        <v>1380</v>
      </c>
      <c r="M23" s="19">
        <v>1700</v>
      </c>
    </row>
    <row r="24" spans="2:13" x14ac:dyDescent="0.3">
      <c r="B24" s="54"/>
      <c r="C24" s="50">
        <v>33</v>
      </c>
      <c r="D24" s="19">
        <v>-1170</v>
      </c>
      <c r="E24" s="19">
        <v>-840</v>
      </c>
      <c r="F24" s="19">
        <v>-510</v>
      </c>
      <c r="G24" s="19">
        <v>-180</v>
      </c>
      <c r="H24" s="19">
        <v>150</v>
      </c>
      <c r="I24" s="19">
        <v>480</v>
      </c>
      <c r="J24" s="19">
        <v>810</v>
      </c>
      <c r="K24" s="19">
        <v>1140</v>
      </c>
      <c r="L24" s="19">
        <v>1470</v>
      </c>
      <c r="M24" s="19">
        <v>1800</v>
      </c>
    </row>
    <row r="25" spans="2:13" x14ac:dyDescent="0.3">
      <c r="B25" s="54"/>
      <c r="C25" s="50">
        <v>34</v>
      </c>
      <c r="D25" s="19">
        <v>-1160</v>
      </c>
      <c r="E25" s="19">
        <v>-820</v>
      </c>
      <c r="F25" s="19">
        <v>-480</v>
      </c>
      <c r="G25" s="19">
        <v>-140</v>
      </c>
      <c r="H25" s="19">
        <v>200</v>
      </c>
      <c r="I25" s="19">
        <v>540</v>
      </c>
      <c r="J25" s="19">
        <v>880</v>
      </c>
      <c r="K25" s="19">
        <v>1220</v>
      </c>
      <c r="L25" s="19">
        <v>1560</v>
      </c>
      <c r="M25" s="19">
        <v>1900</v>
      </c>
    </row>
    <row r="26" spans="2:13" x14ac:dyDescent="0.3">
      <c r="B26" s="54"/>
      <c r="C26" s="50">
        <v>35</v>
      </c>
      <c r="D26" s="19">
        <v>-1150</v>
      </c>
      <c r="E26" s="19">
        <v>-800</v>
      </c>
      <c r="F26" s="19">
        <v>-450</v>
      </c>
      <c r="G26" s="19">
        <v>-100</v>
      </c>
      <c r="H26" s="19">
        <v>250</v>
      </c>
      <c r="I26" s="19">
        <v>600</v>
      </c>
      <c r="J26" s="19">
        <v>950</v>
      </c>
      <c r="K26" s="19">
        <v>1300</v>
      </c>
      <c r="L26" s="19">
        <v>1650</v>
      </c>
      <c r="M26" s="19">
        <v>2000</v>
      </c>
    </row>
    <row r="27" spans="2:13" x14ac:dyDescent="0.3">
      <c r="B27" s="54"/>
      <c r="C27" s="50">
        <v>36</v>
      </c>
      <c r="D27" s="19">
        <v>-1140</v>
      </c>
      <c r="E27" s="19">
        <v>-780</v>
      </c>
      <c r="F27" s="19">
        <v>-420</v>
      </c>
      <c r="G27" s="19">
        <v>-60</v>
      </c>
      <c r="H27" s="19">
        <v>300</v>
      </c>
      <c r="I27" s="19">
        <v>660</v>
      </c>
      <c r="J27" s="19">
        <v>1020</v>
      </c>
      <c r="K27" s="19">
        <v>1380</v>
      </c>
      <c r="L27" s="19">
        <v>1740</v>
      </c>
      <c r="M27" s="19">
        <v>2100</v>
      </c>
    </row>
    <row r="28" spans="2:13" x14ac:dyDescent="0.3">
      <c r="B28" s="54"/>
      <c r="C28" s="50">
        <v>37</v>
      </c>
      <c r="D28" s="19">
        <v>-1130</v>
      </c>
      <c r="E28" s="19">
        <v>-760</v>
      </c>
      <c r="F28" s="19">
        <v>-390</v>
      </c>
      <c r="G28" s="19">
        <v>-20</v>
      </c>
      <c r="H28" s="19">
        <v>350</v>
      </c>
      <c r="I28" s="19">
        <v>720</v>
      </c>
      <c r="J28" s="19">
        <v>1090</v>
      </c>
      <c r="K28" s="19">
        <v>1460</v>
      </c>
      <c r="L28" s="19">
        <v>1830</v>
      </c>
      <c r="M28" s="19">
        <v>2200</v>
      </c>
    </row>
    <row r="29" spans="2:13" x14ac:dyDescent="0.3">
      <c r="B29" s="54"/>
      <c r="C29" s="50">
        <v>38</v>
      </c>
      <c r="D29" s="19">
        <v>-1120</v>
      </c>
      <c r="E29" s="19">
        <v>-740</v>
      </c>
      <c r="F29" s="19">
        <v>-360</v>
      </c>
      <c r="G29" s="19">
        <v>20</v>
      </c>
      <c r="H29" s="19">
        <v>400</v>
      </c>
      <c r="I29" s="19">
        <v>780</v>
      </c>
      <c r="J29" s="19">
        <v>1160</v>
      </c>
      <c r="K29" s="19">
        <v>1540</v>
      </c>
      <c r="L29" s="19">
        <v>1920</v>
      </c>
      <c r="M29" s="19">
        <v>2300</v>
      </c>
    </row>
    <row r="30" spans="2:13" x14ac:dyDescent="0.3">
      <c r="B30" s="54"/>
      <c r="C30" s="50">
        <v>39</v>
      </c>
      <c r="D30" s="19">
        <v>-1110</v>
      </c>
      <c r="E30" s="19">
        <v>-720</v>
      </c>
      <c r="F30" s="19">
        <v>-330</v>
      </c>
      <c r="G30" s="19">
        <v>60</v>
      </c>
      <c r="H30" s="19">
        <v>450</v>
      </c>
      <c r="I30" s="19">
        <v>840</v>
      </c>
      <c r="J30" s="19">
        <v>1230</v>
      </c>
      <c r="K30" s="19">
        <v>1620</v>
      </c>
      <c r="L30" s="19">
        <v>2010</v>
      </c>
      <c r="M30" s="19">
        <v>2400</v>
      </c>
    </row>
    <row r="31" spans="2:13" x14ac:dyDescent="0.3">
      <c r="B31" s="54"/>
      <c r="C31" s="50">
        <v>40</v>
      </c>
      <c r="D31" s="19">
        <v>-1100</v>
      </c>
      <c r="E31" s="19">
        <v>-700</v>
      </c>
      <c r="F31" s="19">
        <v>-300</v>
      </c>
      <c r="G31" s="19">
        <v>100</v>
      </c>
      <c r="H31" s="19">
        <v>500</v>
      </c>
      <c r="I31" s="19">
        <v>900</v>
      </c>
      <c r="J31" s="19">
        <v>1300</v>
      </c>
      <c r="K31" s="19">
        <v>1700</v>
      </c>
      <c r="L31" s="19">
        <v>2100</v>
      </c>
      <c r="M31" s="19">
        <v>2500</v>
      </c>
    </row>
    <row r="32" spans="2:13" x14ac:dyDescent="0.3">
      <c r="B32" s="54"/>
      <c r="C32" s="50">
        <v>41</v>
      </c>
      <c r="D32" s="19">
        <v>-1090</v>
      </c>
      <c r="E32" s="19">
        <v>-680</v>
      </c>
      <c r="F32" s="19">
        <v>-270</v>
      </c>
      <c r="G32" s="19">
        <v>140</v>
      </c>
      <c r="H32" s="19">
        <v>550</v>
      </c>
      <c r="I32" s="19">
        <v>960</v>
      </c>
      <c r="J32" s="19">
        <v>1370</v>
      </c>
      <c r="K32" s="19">
        <v>1780</v>
      </c>
      <c r="L32" s="19">
        <v>2190</v>
      </c>
      <c r="M32" s="19">
        <v>2600</v>
      </c>
    </row>
    <row r="33" spans="2:13" x14ac:dyDescent="0.3">
      <c r="B33" s="54"/>
      <c r="C33" s="50">
        <v>42</v>
      </c>
      <c r="D33" s="19">
        <v>-1080</v>
      </c>
      <c r="E33" s="19">
        <v>-660</v>
      </c>
      <c r="F33" s="19">
        <v>-240</v>
      </c>
      <c r="G33" s="19">
        <v>180</v>
      </c>
      <c r="H33" s="19">
        <v>600</v>
      </c>
      <c r="I33" s="19">
        <v>1020</v>
      </c>
      <c r="J33" s="19">
        <v>1440</v>
      </c>
      <c r="K33" s="19">
        <v>1860</v>
      </c>
      <c r="L33" s="19">
        <v>2280</v>
      </c>
      <c r="M33" s="19">
        <v>2700</v>
      </c>
    </row>
  </sheetData>
  <mergeCells count="3">
    <mergeCell ref="B13:B33"/>
    <mergeCell ref="D10:M11"/>
    <mergeCell ref="A1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516F-8AD4-41A1-AAFB-614607AAC6DA}">
  <dimension ref="A1:K19"/>
  <sheetViews>
    <sheetView workbookViewId="0">
      <selection sqref="A1:G2"/>
    </sheetView>
  </sheetViews>
  <sheetFormatPr defaultRowHeight="14.4" x14ac:dyDescent="0.3"/>
  <cols>
    <col min="1" max="1" width="23" customWidth="1"/>
    <col min="2" max="2" width="17.88671875" bestFit="1" customWidth="1"/>
    <col min="3" max="3" width="18.6640625" customWidth="1"/>
    <col min="4" max="5" width="19.33203125" customWidth="1"/>
    <col min="6" max="6" width="19.88671875" customWidth="1"/>
    <col min="7" max="8" width="16.33203125" bestFit="1" customWidth="1"/>
    <col min="9" max="10" width="16.44140625" customWidth="1"/>
    <col min="11" max="11" width="16.33203125" bestFit="1" customWidth="1"/>
  </cols>
  <sheetData>
    <row r="1" spans="1:11" ht="14.4" customHeight="1" x14ac:dyDescent="0.3">
      <c r="A1" s="42" t="s">
        <v>3894</v>
      </c>
      <c r="B1" s="42"/>
      <c r="C1" s="42"/>
      <c r="D1" s="42"/>
      <c r="E1" s="42"/>
      <c r="F1" s="42"/>
      <c r="G1" s="42"/>
    </row>
    <row r="2" spans="1:11" x14ac:dyDescent="0.3">
      <c r="A2" s="42"/>
      <c r="B2" s="42"/>
      <c r="C2" s="42"/>
      <c r="D2" s="42"/>
      <c r="E2" s="42"/>
      <c r="F2" s="42"/>
      <c r="G2" s="42"/>
    </row>
    <row r="3" spans="1:11" ht="21" x14ac:dyDescent="0.4">
      <c r="A3" s="65" t="s">
        <v>3888</v>
      </c>
      <c r="B3" s="47">
        <v>1000000000</v>
      </c>
      <c r="F3" s="56" t="s">
        <v>3889</v>
      </c>
      <c r="G3" s="56"/>
      <c r="H3" t="s">
        <v>3891</v>
      </c>
      <c r="I3" t="s">
        <v>3892</v>
      </c>
      <c r="K3" s="59"/>
    </row>
    <row r="4" spans="1:11" x14ac:dyDescent="0.3">
      <c r="A4" s="65" t="s">
        <v>3899</v>
      </c>
      <c r="B4" s="47">
        <v>50000</v>
      </c>
      <c r="F4" s="66" t="s">
        <v>3898</v>
      </c>
      <c r="G4" s="66"/>
      <c r="H4" s="57">
        <v>5000</v>
      </c>
      <c r="I4" s="55">
        <v>10000</v>
      </c>
    </row>
    <row r="5" spans="1:11" x14ac:dyDescent="0.3">
      <c r="A5" s="65" t="s">
        <v>3897</v>
      </c>
      <c r="B5">
        <v>0.05</v>
      </c>
      <c r="F5" s="66" t="s">
        <v>3890</v>
      </c>
      <c r="G5" s="66"/>
      <c r="H5">
        <v>0.05</v>
      </c>
      <c r="I5">
        <v>0.1</v>
      </c>
    </row>
    <row r="6" spans="1:11" x14ac:dyDescent="0.3">
      <c r="A6" s="65" t="s">
        <v>3887</v>
      </c>
      <c r="B6">
        <v>0.5</v>
      </c>
    </row>
    <row r="7" spans="1:11" x14ac:dyDescent="0.3">
      <c r="A7" s="65" t="s">
        <v>3886</v>
      </c>
      <c r="B7">
        <v>0.08</v>
      </c>
    </row>
    <row r="8" spans="1:11" x14ac:dyDescent="0.3">
      <c r="A8" s="65"/>
    </row>
    <row r="9" spans="1:11" x14ac:dyDescent="0.3">
      <c r="A9" s="65"/>
    </row>
    <row r="10" spans="1:11" x14ac:dyDescent="0.3">
      <c r="A10" s="65" t="s">
        <v>3893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1:11" x14ac:dyDescent="0.3">
      <c r="A11" s="65" t="s">
        <v>3895</v>
      </c>
      <c r="B11" s="55">
        <f ca="1">RANDBETWEEN(H4,I4)</f>
        <v>8502</v>
      </c>
      <c r="C11" s="58">
        <f ca="1" xml:space="preserve"> B11*(1-((RANDBETWEEN(5,10))/100))</f>
        <v>8076.9</v>
      </c>
      <c r="D11" s="58">
        <f t="shared" ref="D11:K11" ca="1" si="0" xml:space="preserve"> C11*(1-((RANDBETWEEN(5,10))/100))</f>
        <v>7673.0549999999994</v>
      </c>
      <c r="E11" s="58">
        <f t="shared" ca="1" si="0"/>
        <v>7289.4022499999992</v>
      </c>
      <c r="F11" s="58">
        <f t="shared" ca="1" si="0"/>
        <v>6852.0381149999985</v>
      </c>
      <c r="G11" s="58">
        <f t="shared" ca="1" si="0"/>
        <v>6372.3954469499986</v>
      </c>
      <c r="H11" s="58">
        <f t="shared" ca="1" si="0"/>
        <v>5926.3277656634982</v>
      </c>
      <c r="I11" s="58">
        <f t="shared" ca="1" si="0"/>
        <v>5392.9582667537834</v>
      </c>
      <c r="J11" s="58">
        <f t="shared" ca="1" si="0"/>
        <v>5123.3103534160937</v>
      </c>
      <c r="K11" s="58">
        <f t="shared" ca="1" si="0"/>
        <v>4713.4455251428062</v>
      </c>
    </row>
    <row r="12" spans="1:11" x14ac:dyDescent="0.3">
      <c r="A12" s="65" t="s">
        <v>3896</v>
      </c>
      <c r="B12" s="61">
        <v>50000</v>
      </c>
      <c r="C12" s="61">
        <f>B12*(1-B5)</f>
        <v>47500</v>
      </c>
      <c r="D12" s="61">
        <f>C12*(1-B5)</f>
        <v>45125</v>
      </c>
      <c r="E12" s="61">
        <f>D12*(1-B5)</f>
        <v>42868.75</v>
      </c>
      <c r="F12" s="61">
        <f>E12*(1-B5)</f>
        <v>40725.3125</v>
      </c>
      <c r="G12" s="61">
        <f>F12*(1-B5)</f>
        <v>38689.046875</v>
      </c>
      <c r="H12" s="61">
        <f>G12*(1-B5)</f>
        <v>36754.594531249997</v>
      </c>
      <c r="I12" s="61">
        <f>H12*(1-B5)</f>
        <v>34916.864804687495</v>
      </c>
      <c r="J12" s="61">
        <f>I12*(1-B5)</f>
        <v>33171.02156445312</v>
      </c>
      <c r="K12" s="61">
        <f>J12*(1-B5)</f>
        <v>31512.470486230461</v>
      </c>
    </row>
    <row r="13" spans="1:11" x14ac:dyDescent="0.3">
      <c r="A13" s="65" t="s">
        <v>3900</v>
      </c>
      <c r="B13" s="61">
        <f ca="1">B11*B12</f>
        <v>425100000</v>
      </c>
      <c r="C13" s="61">
        <f ca="1">C11*C12</f>
        <v>383652750</v>
      </c>
      <c r="D13" s="61">
        <f t="shared" ref="D13:K13" ca="1" si="1">D11*D12</f>
        <v>346246606.875</v>
      </c>
      <c r="E13" s="61">
        <f t="shared" ca="1" si="1"/>
        <v>312487562.70468748</v>
      </c>
      <c r="F13" s="61">
        <f t="shared" ca="1" si="1"/>
        <v>279051393.49528587</v>
      </c>
      <c r="G13" s="61">
        <f t="shared" ca="1" si="1"/>
        <v>246541906.15308508</v>
      </c>
      <c r="H13" s="61">
        <f t="shared" ca="1" si="1"/>
        <v>217819774.08625063</v>
      </c>
      <c r="I13" s="61">
        <f t="shared" ca="1" si="1"/>
        <v>188305194.69756365</v>
      </c>
      <c r="J13" s="61">
        <f t="shared" ca="1" si="1"/>
        <v>169945438.21455118</v>
      </c>
      <c r="K13" s="61">
        <f t="shared" ca="1" si="1"/>
        <v>148532312.99951771</v>
      </c>
    </row>
    <row r="14" spans="1:11" x14ac:dyDescent="0.3">
      <c r="A14" s="65" t="s">
        <v>3902</v>
      </c>
      <c r="B14" s="61">
        <f>B3/10</f>
        <v>100000000</v>
      </c>
      <c r="C14" s="61">
        <v>100000000</v>
      </c>
      <c r="D14" s="61">
        <v>100000000</v>
      </c>
      <c r="E14" s="61">
        <v>100000000</v>
      </c>
      <c r="F14" s="61">
        <v>100000000</v>
      </c>
      <c r="G14" s="61">
        <v>100000000</v>
      </c>
      <c r="H14" s="61">
        <v>100000000</v>
      </c>
      <c r="I14" s="61">
        <v>100000000</v>
      </c>
      <c r="J14" s="61">
        <v>100000000</v>
      </c>
      <c r="K14" s="61">
        <v>100000000</v>
      </c>
    </row>
    <row r="15" spans="1:11" x14ac:dyDescent="0.3">
      <c r="A15" s="65" t="s">
        <v>20</v>
      </c>
      <c r="B15" s="61">
        <f ca="1">B13-B14</f>
        <v>325100000</v>
      </c>
      <c r="C15" s="61">
        <f t="shared" ref="C15:K15" ca="1" si="2">C13-C14</f>
        <v>283652750</v>
      </c>
      <c r="D15" s="61">
        <f t="shared" ca="1" si="2"/>
        <v>246246606.875</v>
      </c>
      <c r="E15" s="61">
        <f t="shared" ca="1" si="2"/>
        <v>212487562.70468748</v>
      </c>
      <c r="F15" s="61">
        <f t="shared" ca="1" si="2"/>
        <v>179051393.49528587</v>
      </c>
      <c r="G15" s="61">
        <f t="shared" ca="1" si="2"/>
        <v>146541906.15308508</v>
      </c>
      <c r="H15" s="61">
        <f t="shared" ca="1" si="2"/>
        <v>117819774.08625063</v>
      </c>
      <c r="I15" s="61">
        <f t="shared" ca="1" si="2"/>
        <v>88305194.697563648</v>
      </c>
      <c r="J15" s="61">
        <f t="shared" ca="1" si="2"/>
        <v>69945438.214551181</v>
      </c>
      <c r="K15" s="61">
        <f t="shared" ca="1" si="2"/>
        <v>48532312.999517709</v>
      </c>
    </row>
    <row r="16" spans="1:11" x14ac:dyDescent="0.3">
      <c r="A16" s="65" t="s">
        <v>3901</v>
      </c>
      <c r="B16" s="61">
        <f ca="1">B15*(1-B6)</f>
        <v>162550000</v>
      </c>
      <c r="C16" s="61">
        <f ca="1">C15*(1-B6)</f>
        <v>141826375</v>
      </c>
      <c r="D16" s="61">
        <f ca="1">D15*(1-B6)</f>
        <v>123123303.4375</v>
      </c>
      <c r="E16" s="61">
        <f ca="1">E15*(1-B6)</f>
        <v>106243781.35234374</v>
      </c>
      <c r="F16" s="61">
        <f ca="1">F15*(1-B6)</f>
        <v>89525696.747642934</v>
      </c>
      <c r="G16" s="61">
        <f ca="1">G15*(1-B6)</f>
        <v>73270953.076542541</v>
      </c>
      <c r="H16" s="61">
        <f ca="1">H15*(1-B6)</f>
        <v>58909887.043125317</v>
      </c>
      <c r="I16" s="61">
        <f ca="1">I15*(1-B6)</f>
        <v>44152597.348781824</v>
      </c>
      <c r="J16" s="61">
        <f ca="1">J15*(1-B6)</f>
        <v>34972719.10727559</v>
      </c>
      <c r="K16" s="61">
        <f ca="1">K15*(1-B6)</f>
        <v>24266156.499758855</v>
      </c>
    </row>
    <row r="17" spans="1:11" x14ac:dyDescent="0.3">
      <c r="A17" s="65" t="s">
        <v>3903</v>
      </c>
      <c r="B17" s="61">
        <f ca="1">B16+B14</f>
        <v>262550000</v>
      </c>
      <c r="C17" s="61">
        <f t="shared" ref="C17:K17" ca="1" si="3">C16+C14</f>
        <v>241826375</v>
      </c>
      <c r="D17" s="61">
        <f t="shared" ca="1" si="3"/>
        <v>223123303.4375</v>
      </c>
      <c r="E17" s="61">
        <f t="shared" ca="1" si="3"/>
        <v>206243781.35234374</v>
      </c>
      <c r="F17" s="61">
        <f t="shared" ca="1" si="3"/>
        <v>189525696.74764293</v>
      </c>
      <c r="G17" s="61">
        <f t="shared" ca="1" si="3"/>
        <v>173270953.07654256</v>
      </c>
      <c r="H17" s="61">
        <f t="shared" ca="1" si="3"/>
        <v>158909887.04312533</v>
      </c>
      <c r="I17" s="61">
        <f t="shared" ca="1" si="3"/>
        <v>144152597.34878182</v>
      </c>
      <c r="J17" s="61">
        <f t="shared" ca="1" si="3"/>
        <v>134972719.10727561</v>
      </c>
      <c r="K17" s="61">
        <f t="shared" ca="1" si="3"/>
        <v>124266156.49975885</v>
      </c>
    </row>
    <row r="18" spans="1:11" x14ac:dyDescent="0.3">
      <c r="A18" s="65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19" spans="1:11" x14ac:dyDescent="0.3">
      <c r="A19" s="65" t="s">
        <v>3904</v>
      </c>
      <c r="B19" s="61">
        <f ca="1">NPV(B7,B17:K17)-B3</f>
        <v>313007689.18778729</v>
      </c>
      <c r="C19" s="61"/>
      <c r="D19" s="61"/>
      <c r="E19" s="61"/>
      <c r="F19" s="61"/>
      <c r="G19" s="61"/>
      <c r="H19" s="61"/>
      <c r="I19" s="61"/>
      <c r="J19" s="61"/>
      <c r="K19" s="61"/>
    </row>
  </sheetData>
  <mergeCells count="4">
    <mergeCell ref="A1:G2"/>
    <mergeCell ref="F3:G3"/>
    <mergeCell ref="F4:G4"/>
    <mergeCell ref="F5:G5"/>
  </mergeCells>
  <pageMargins left="0.7" right="0.7" top="0.75" bottom="0.75" header="0.3" footer="0.3"/>
  <ignoredErrors>
    <ignoredError sqref="C1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1D38-870C-40A9-8F50-1EC57B453A13}">
  <dimension ref="A1:E1001"/>
  <sheetViews>
    <sheetView tabSelected="1" workbookViewId="0">
      <selection activeCell="D12" sqref="D12"/>
    </sheetView>
  </sheetViews>
  <sheetFormatPr defaultRowHeight="14.4" x14ac:dyDescent="0.3"/>
  <cols>
    <col min="2" max="2" width="16.33203125" bestFit="1" customWidth="1"/>
    <col min="4" max="4" width="25.5546875" customWidth="1"/>
    <col min="5" max="5" width="17.77734375" bestFit="1" customWidth="1"/>
  </cols>
  <sheetData>
    <row r="1" spans="1:5" x14ac:dyDescent="0.3">
      <c r="A1" s="20" t="s">
        <v>3905</v>
      </c>
      <c r="B1" s="20" t="s">
        <v>3904</v>
      </c>
    </row>
    <row r="2" spans="1:5" x14ac:dyDescent="0.3">
      <c r="A2">
        <v>1</v>
      </c>
      <c r="B2" s="60">
        <f ca="1">'Monte carlo simulation'!B19</f>
        <v>313007689.18778729</v>
      </c>
    </row>
    <row r="3" spans="1:5" x14ac:dyDescent="0.3">
      <c r="A3" s="11">
        <v>2</v>
      </c>
      <c r="B3" s="60">
        <f t="dataTable" ref="B3:B1001" dt2D="0" dtr="0" r1="B1" ca="1"/>
        <v>-17386867.0713588</v>
      </c>
      <c r="D3" s="62" t="s">
        <v>3906</v>
      </c>
      <c r="E3" s="63">
        <v>1000</v>
      </c>
    </row>
    <row r="4" spans="1:5" x14ac:dyDescent="0.3">
      <c r="A4" s="11">
        <v>3</v>
      </c>
      <c r="B4" s="60">
        <v>323384614.21632695</v>
      </c>
      <c r="D4" s="62" t="s">
        <v>3907</v>
      </c>
      <c r="E4" s="64">
        <f ca="1">AVERAGE(B2:B1001)</f>
        <v>147920058.9070892</v>
      </c>
    </row>
    <row r="5" spans="1:5" x14ac:dyDescent="0.3">
      <c r="A5" s="11">
        <v>4</v>
      </c>
      <c r="B5" s="60">
        <v>308809960.01812005</v>
      </c>
      <c r="D5" s="62" t="s">
        <v>3908</v>
      </c>
      <c r="E5" s="64">
        <f ca="1">STDEV(B2:B10001)</f>
        <v>154660397.96136221</v>
      </c>
    </row>
    <row r="6" spans="1:5" x14ac:dyDescent="0.3">
      <c r="A6" s="11">
        <v>5</v>
      </c>
      <c r="B6" s="60">
        <v>218244433.19997883</v>
      </c>
      <c r="D6" s="62" t="s">
        <v>3909</v>
      </c>
      <c r="E6" s="64">
        <f ca="1">MIN(B2:B1001)</f>
        <v>-134239848.40322685</v>
      </c>
    </row>
    <row r="7" spans="1:5" x14ac:dyDescent="0.3">
      <c r="A7" s="11">
        <v>6</v>
      </c>
      <c r="B7" s="60">
        <v>84617845.592554331</v>
      </c>
      <c r="D7" s="62" t="s">
        <v>3910</v>
      </c>
      <c r="E7" s="64">
        <f ca="1">MAX(B2:B1001)</f>
        <v>462420998.19588375</v>
      </c>
    </row>
    <row r="8" spans="1:5" x14ac:dyDescent="0.3">
      <c r="A8" s="11">
        <v>7</v>
      </c>
      <c r="B8" s="60">
        <v>185643826.94034028</v>
      </c>
    </row>
    <row r="9" spans="1:5" x14ac:dyDescent="0.3">
      <c r="A9" s="11">
        <v>8</v>
      </c>
      <c r="B9" s="60">
        <v>203509472.7353878</v>
      </c>
    </row>
    <row r="10" spans="1:5" x14ac:dyDescent="0.3">
      <c r="A10" s="11">
        <v>9</v>
      </c>
      <c r="B10" s="60">
        <v>284389191.87907338</v>
      </c>
    </row>
    <row r="11" spans="1:5" x14ac:dyDescent="0.3">
      <c r="A11" s="11">
        <v>10</v>
      </c>
      <c r="B11" s="60">
        <v>141291278.54250455</v>
      </c>
    </row>
    <row r="12" spans="1:5" x14ac:dyDescent="0.3">
      <c r="A12" s="11">
        <v>11</v>
      </c>
      <c r="B12" s="60">
        <v>234738028.5708313</v>
      </c>
    </row>
    <row r="13" spans="1:5" x14ac:dyDescent="0.3">
      <c r="A13" s="11">
        <v>12</v>
      </c>
      <c r="B13" s="60">
        <v>53853400.188350201</v>
      </c>
    </row>
    <row r="14" spans="1:5" x14ac:dyDescent="0.3">
      <c r="A14" s="11">
        <v>13</v>
      </c>
      <c r="B14" s="60">
        <v>51861058.442540884</v>
      </c>
    </row>
    <row r="15" spans="1:5" x14ac:dyDescent="0.3">
      <c r="A15" s="11">
        <v>14</v>
      </c>
      <c r="B15" s="60">
        <v>247826955.63105345</v>
      </c>
    </row>
    <row r="16" spans="1:5" x14ac:dyDescent="0.3">
      <c r="A16" s="11">
        <v>15</v>
      </c>
      <c r="B16" s="60">
        <v>-75130813.875525832</v>
      </c>
    </row>
    <row r="17" spans="1:2" x14ac:dyDescent="0.3">
      <c r="A17" s="11">
        <v>16</v>
      </c>
      <c r="B17" s="60">
        <v>354727592.38654423</v>
      </c>
    </row>
    <row r="18" spans="1:2" x14ac:dyDescent="0.3">
      <c r="A18" s="11">
        <v>17</v>
      </c>
      <c r="B18" s="60">
        <v>161365902.44740248</v>
      </c>
    </row>
    <row r="19" spans="1:2" x14ac:dyDescent="0.3">
      <c r="A19" s="11">
        <v>18</v>
      </c>
      <c r="B19" s="60">
        <v>-66159972.311625838</v>
      </c>
    </row>
    <row r="20" spans="1:2" x14ac:dyDescent="0.3">
      <c r="A20" s="11">
        <v>19</v>
      </c>
      <c r="B20" s="60">
        <v>-24249889.719832063</v>
      </c>
    </row>
    <row r="21" spans="1:2" x14ac:dyDescent="0.3">
      <c r="A21" s="11">
        <v>20</v>
      </c>
      <c r="B21" s="60">
        <v>-102101019.97083175</v>
      </c>
    </row>
    <row r="22" spans="1:2" x14ac:dyDescent="0.3">
      <c r="A22" s="11">
        <v>21</v>
      </c>
      <c r="B22" s="60">
        <v>236965303.86226416</v>
      </c>
    </row>
    <row r="23" spans="1:2" x14ac:dyDescent="0.3">
      <c r="A23" s="11">
        <v>22</v>
      </c>
      <c r="B23" s="60">
        <v>413108740.17900157</v>
      </c>
    </row>
    <row r="24" spans="1:2" x14ac:dyDescent="0.3">
      <c r="A24" s="11">
        <v>23</v>
      </c>
      <c r="B24" s="60">
        <v>199697088.13958883</v>
      </c>
    </row>
    <row r="25" spans="1:2" x14ac:dyDescent="0.3">
      <c r="A25" s="11">
        <v>24</v>
      </c>
      <c r="B25" s="60">
        <v>211270006.63034153</v>
      </c>
    </row>
    <row r="26" spans="1:2" x14ac:dyDescent="0.3">
      <c r="A26" s="11">
        <v>25</v>
      </c>
      <c r="B26" s="60">
        <v>339411400.56351566</v>
      </c>
    </row>
    <row r="27" spans="1:2" x14ac:dyDescent="0.3">
      <c r="A27" s="11">
        <v>26</v>
      </c>
      <c r="B27" s="60">
        <v>391281519.04453683</v>
      </c>
    </row>
    <row r="28" spans="1:2" x14ac:dyDescent="0.3">
      <c r="A28" s="11">
        <v>27</v>
      </c>
      <c r="B28" s="60">
        <v>295937883.3656013</v>
      </c>
    </row>
    <row r="29" spans="1:2" x14ac:dyDescent="0.3">
      <c r="A29" s="11">
        <v>28</v>
      </c>
      <c r="B29" s="60">
        <v>427112162.89268851</v>
      </c>
    </row>
    <row r="30" spans="1:2" x14ac:dyDescent="0.3">
      <c r="A30" s="11">
        <v>29</v>
      </c>
      <c r="B30">
        <v>184907724.45962477</v>
      </c>
    </row>
    <row r="31" spans="1:2" x14ac:dyDescent="0.3">
      <c r="A31" s="11">
        <v>30</v>
      </c>
      <c r="B31">
        <v>78986742.661982536</v>
      </c>
    </row>
    <row r="32" spans="1:2" x14ac:dyDescent="0.3">
      <c r="A32" s="11">
        <v>31</v>
      </c>
      <c r="B32">
        <v>-5415367.8510735035</v>
      </c>
    </row>
    <row r="33" spans="1:2" x14ac:dyDescent="0.3">
      <c r="A33" s="11">
        <v>32</v>
      </c>
      <c r="B33">
        <v>166703760.91260314</v>
      </c>
    </row>
    <row r="34" spans="1:2" x14ac:dyDescent="0.3">
      <c r="A34" s="11">
        <v>33</v>
      </c>
      <c r="B34">
        <v>66232531.111480236</v>
      </c>
    </row>
    <row r="35" spans="1:2" x14ac:dyDescent="0.3">
      <c r="A35" s="11">
        <v>34</v>
      </c>
      <c r="B35">
        <v>-26681085.428789258</v>
      </c>
    </row>
    <row r="36" spans="1:2" x14ac:dyDescent="0.3">
      <c r="A36" s="11">
        <v>35</v>
      </c>
      <c r="B36">
        <v>300514852.84270668</v>
      </c>
    </row>
    <row r="37" spans="1:2" x14ac:dyDescent="0.3">
      <c r="A37" s="11">
        <v>36</v>
      </c>
      <c r="B37">
        <v>-36482023.310178757</v>
      </c>
    </row>
    <row r="38" spans="1:2" x14ac:dyDescent="0.3">
      <c r="A38" s="11">
        <v>37</v>
      </c>
      <c r="B38">
        <v>15890420.215610147</v>
      </c>
    </row>
    <row r="39" spans="1:2" x14ac:dyDescent="0.3">
      <c r="A39" s="11">
        <v>38</v>
      </c>
      <c r="B39">
        <v>85619025.31234026</v>
      </c>
    </row>
    <row r="40" spans="1:2" x14ac:dyDescent="0.3">
      <c r="A40" s="11">
        <v>39</v>
      </c>
      <c r="B40">
        <v>191193849.25528884</v>
      </c>
    </row>
    <row r="41" spans="1:2" x14ac:dyDescent="0.3">
      <c r="A41" s="11">
        <v>40</v>
      </c>
      <c r="B41">
        <v>71773741.102888107</v>
      </c>
    </row>
    <row r="42" spans="1:2" x14ac:dyDescent="0.3">
      <c r="A42" s="11">
        <v>41</v>
      </c>
      <c r="B42">
        <v>3960762.1542797089</v>
      </c>
    </row>
    <row r="43" spans="1:2" x14ac:dyDescent="0.3">
      <c r="A43" s="11">
        <v>42</v>
      </c>
      <c r="B43">
        <v>68506540.331860065</v>
      </c>
    </row>
    <row r="44" spans="1:2" x14ac:dyDescent="0.3">
      <c r="A44" s="11">
        <v>43</v>
      </c>
      <c r="B44">
        <v>152776114.08995652</v>
      </c>
    </row>
    <row r="45" spans="1:2" x14ac:dyDescent="0.3">
      <c r="A45" s="11">
        <v>44</v>
      </c>
      <c r="B45">
        <v>231927170.62279892</v>
      </c>
    </row>
    <row r="46" spans="1:2" x14ac:dyDescent="0.3">
      <c r="A46" s="11">
        <v>45</v>
      </c>
      <c r="B46">
        <v>-78570279.525659084</v>
      </c>
    </row>
    <row r="47" spans="1:2" x14ac:dyDescent="0.3">
      <c r="A47" s="11">
        <v>46</v>
      </c>
      <c r="B47">
        <v>-100721011.79030144</v>
      </c>
    </row>
    <row r="48" spans="1:2" x14ac:dyDescent="0.3">
      <c r="A48" s="11">
        <v>47</v>
      </c>
      <c r="B48">
        <v>367666449.61203599</v>
      </c>
    </row>
    <row r="49" spans="1:2" x14ac:dyDescent="0.3">
      <c r="A49" s="11">
        <v>48</v>
      </c>
      <c r="B49">
        <v>141164622.94155359</v>
      </c>
    </row>
    <row r="50" spans="1:2" x14ac:dyDescent="0.3">
      <c r="A50" s="11">
        <v>49</v>
      </c>
      <c r="B50">
        <v>-43787520.061585188</v>
      </c>
    </row>
    <row r="51" spans="1:2" x14ac:dyDescent="0.3">
      <c r="A51" s="11">
        <v>50</v>
      </c>
      <c r="B51">
        <v>-93801207.1325109</v>
      </c>
    </row>
    <row r="52" spans="1:2" x14ac:dyDescent="0.3">
      <c r="A52" s="11">
        <v>51</v>
      </c>
      <c r="B52">
        <v>-111119499.52421772</v>
      </c>
    </row>
    <row r="53" spans="1:2" x14ac:dyDescent="0.3">
      <c r="A53" s="11">
        <v>52</v>
      </c>
      <c r="B53">
        <v>-68099816.257493019</v>
      </c>
    </row>
    <row r="54" spans="1:2" x14ac:dyDescent="0.3">
      <c r="A54" s="11">
        <v>53</v>
      </c>
      <c r="B54">
        <v>155474935.82240438</v>
      </c>
    </row>
    <row r="55" spans="1:2" x14ac:dyDescent="0.3">
      <c r="A55" s="11">
        <v>54</v>
      </c>
      <c r="B55">
        <v>41959676.391406536</v>
      </c>
    </row>
    <row r="56" spans="1:2" x14ac:dyDescent="0.3">
      <c r="A56" s="11">
        <v>55</v>
      </c>
      <c r="B56">
        <v>366376271.49604416</v>
      </c>
    </row>
    <row r="57" spans="1:2" x14ac:dyDescent="0.3">
      <c r="A57" s="11">
        <v>56</v>
      </c>
      <c r="B57">
        <v>109712260.21202564</v>
      </c>
    </row>
    <row r="58" spans="1:2" x14ac:dyDescent="0.3">
      <c r="A58" s="11">
        <v>57</v>
      </c>
      <c r="B58">
        <v>247001046.85426497</v>
      </c>
    </row>
    <row r="59" spans="1:2" x14ac:dyDescent="0.3">
      <c r="A59" s="11">
        <v>58</v>
      </c>
      <c r="B59">
        <v>274743717.31141877</v>
      </c>
    </row>
    <row r="60" spans="1:2" x14ac:dyDescent="0.3">
      <c r="A60" s="11">
        <v>59</v>
      </c>
      <c r="B60">
        <v>-133277740.05260837</v>
      </c>
    </row>
    <row r="61" spans="1:2" x14ac:dyDescent="0.3">
      <c r="A61" s="11">
        <v>60</v>
      </c>
      <c r="B61">
        <v>364295952.10410357</v>
      </c>
    </row>
    <row r="62" spans="1:2" x14ac:dyDescent="0.3">
      <c r="A62" s="11">
        <v>61</v>
      </c>
      <c r="B62">
        <v>-113162123.22867751</v>
      </c>
    </row>
    <row r="63" spans="1:2" x14ac:dyDescent="0.3">
      <c r="A63" s="11">
        <v>62</v>
      </c>
      <c r="B63">
        <v>70538374.617865443</v>
      </c>
    </row>
    <row r="64" spans="1:2" x14ac:dyDescent="0.3">
      <c r="A64" s="11">
        <v>63</v>
      </c>
      <c r="B64">
        <v>-30866820.620557904</v>
      </c>
    </row>
    <row r="65" spans="1:2" x14ac:dyDescent="0.3">
      <c r="A65" s="11">
        <v>64</v>
      </c>
      <c r="B65">
        <v>352354759.46084046</v>
      </c>
    </row>
    <row r="66" spans="1:2" x14ac:dyDescent="0.3">
      <c r="A66" s="11">
        <v>65</v>
      </c>
      <c r="B66">
        <v>388970199.0154624</v>
      </c>
    </row>
    <row r="67" spans="1:2" x14ac:dyDescent="0.3">
      <c r="A67" s="11">
        <v>66</v>
      </c>
      <c r="B67">
        <v>363848183.19264221</v>
      </c>
    </row>
    <row r="68" spans="1:2" x14ac:dyDescent="0.3">
      <c r="A68" s="11">
        <v>67</v>
      </c>
      <c r="B68">
        <v>385710377.25389552</v>
      </c>
    </row>
    <row r="69" spans="1:2" x14ac:dyDescent="0.3">
      <c r="A69" s="11">
        <v>68</v>
      </c>
      <c r="B69">
        <v>417991954.16255569</v>
      </c>
    </row>
    <row r="70" spans="1:2" x14ac:dyDescent="0.3">
      <c r="A70" s="11">
        <v>69</v>
      </c>
      <c r="B70">
        <v>237044870.24425721</v>
      </c>
    </row>
    <row r="71" spans="1:2" x14ac:dyDescent="0.3">
      <c r="A71" s="11">
        <v>70</v>
      </c>
      <c r="B71">
        <v>37630082.038589478</v>
      </c>
    </row>
    <row r="72" spans="1:2" x14ac:dyDescent="0.3">
      <c r="A72" s="11">
        <v>71</v>
      </c>
      <c r="B72">
        <v>67468193.4723984</v>
      </c>
    </row>
    <row r="73" spans="1:2" x14ac:dyDescent="0.3">
      <c r="A73" s="11">
        <v>72</v>
      </c>
      <c r="B73">
        <v>9350122.0458191633</v>
      </c>
    </row>
    <row r="74" spans="1:2" x14ac:dyDescent="0.3">
      <c r="A74" s="11">
        <v>73</v>
      </c>
      <c r="B74">
        <v>30878776.696876884</v>
      </c>
    </row>
    <row r="75" spans="1:2" x14ac:dyDescent="0.3">
      <c r="A75" s="11">
        <v>74</v>
      </c>
      <c r="B75">
        <v>264852695.65179276</v>
      </c>
    </row>
    <row r="76" spans="1:2" x14ac:dyDescent="0.3">
      <c r="A76" s="11">
        <v>75</v>
      </c>
      <c r="B76">
        <v>197409828.92783213</v>
      </c>
    </row>
    <row r="77" spans="1:2" x14ac:dyDescent="0.3">
      <c r="A77" s="11">
        <v>76</v>
      </c>
      <c r="B77">
        <v>351457586.65616584</v>
      </c>
    </row>
    <row r="78" spans="1:2" x14ac:dyDescent="0.3">
      <c r="A78" s="11">
        <v>77</v>
      </c>
      <c r="B78">
        <v>76610875.816493034</v>
      </c>
    </row>
    <row r="79" spans="1:2" x14ac:dyDescent="0.3">
      <c r="A79" s="11">
        <v>78</v>
      </c>
      <c r="B79">
        <v>361413881.02133393</v>
      </c>
    </row>
    <row r="80" spans="1:2" x14ac:dyDescent="0.3">
      <c r="A80" s="11">
        <v>79</v>
      </c>
      <c r="B80">
        <v>254584608.32985234</v>
      </c>
    </row>
    <row r="81" spans="1:2" x14ac:dyDescent="0.3">
      <c r="A81" s="11">
        <v>80</v>
      </c>
      <c r="B81">
        <v>210336970.69170332</v>
      </c>
    </row>
    <row r="82" spans="1:2" x14ac:dyDescent="0.3">
      <c r="A82" s="11">
        <v>81</v>
      </c>
      <c r="B82">
        <v>247975847.71401763</v>
      </c>
    </row>
    <row r="83" spans="1:2" x14ac:dyDescent="0.3">
      <c r="A83" s="11">
        <v>82</v>
      </c>
      <c r="B83">
        <v>156541564.14551473</v>
      </c>
    </row>
    <row r="84" spans="1:2" x14ac:dyDescent="0.3">
      <c r="A84" s="11">
        <v>83</v>
      </c>
      <c r="B84">
        <v>203171199.4660387</v>
      </c>
    </row>
    <row r="85" spans="1:2" x14ac:dyDescent="0.3">
      <c r="A85" s="11">
        <v>84</v>
      </c>
      <c r="B85">
        <v>51291235.35346365</v>
      </c>
    </row>
    <row r="86" spans="1:2" x14ac:dyDescent="0.3">
      <c r="A86" s="11">
        <v>85</v>
      </c>
      <c r="B86">
        <v>-90501941.62773335</v>
      </c>
    </row>
    <row r="87" spans="1:2" x14ac:dyDescent="0.3">
      <c r="A87" s="11">
        <v>86</v>
      </c>
      <c r="B87">
        <v>72415603.457663178</v>
      </c>
    </row>
    <row r="88" spans="1:2" x14ac:dyDescent="0.3">
      <c r="A88" s="11">
        <v>87</v>
      </c>
      <c r="B88">
        <v>48099630.448067784</v>
      </c>
    </row>
    <row r="89" spans="1:2" x14ac:dyDescent="0.3">
      <c r="A89" s="11">
        <v>88</v>
      </c>
      <c r="B89">
        <v>-99090581.842980862</v>
      </c>
    </row>
    <row r="90" spans="1:2" x14ac:dyDescent="0.3">
      <c r="A90" s="11">
        <v>89</v>
      </c>
      <c r="B90">
        <v>-12189997.13636601</v>
      </c>
    </row>
    <row r="91" spans="1:2" x14ac:dyDescent="0.3">
      <c r="A91" s="11">
        <v>90</v>
      </c>
      <c r="B91">
        <v>182067683.96750641</v>
      </c>
    </row>
    <row r="92" spans="1:2" x14ac:dyDescent="0.3">
      <c r="A92" s="11">
        <v>91</v>
      </c>
      <c r="B92">
        <v>22471320.416666389</v>
      </c>
    </row>
    <row r="93" spans="1:2" x14ac:dyDescent="0.3">
      <c r="A93" s="11">
        <v>92</v>
      </c>
      <c r="B93">
        <v>-10982660.483915329</v>
      </c>
    </row>
    <row r="94" spans="1:2" x14ac:dyDescent="0.3">
      <c r="A94" s="11">
        <v>93</v>
      </c>
      <c r="B94">
        <v>-17276043.757849455</v>
      </c>
    </row>
    <row r="95" spans="1:2" x14ac:dyDescent="0.3">
      <c r="A95" s="11">
        <v>94</v>
      </c>
      <c r="B95">
        <v>-20838048.179003358</v>
      </c>
    </row>
    <row r="96" spans="1:2" x14ac:dyDescent="0.3">
      <c r="A96" s="11">
        <v>95</v>
      </c>
      <c r="B96">
        <v>78580445.810128212</v>
      </c>
    </row>
    <row r="97" spans="1:2" x14ac:dyDescent="0.3">
      <c r="A97" s="11">
        <v>96</v>
      </c>
      <c r="B97">
        <v>124147925.86649418</v>
      </c>
    </row>
    <row r="98" spans="1:2" x14ac:dyDescent="0.3">
      <c r="A98" s="11">
        <v>97</v>
      </c>
      <c r="B98">
        <v>-64343944.449883461</v>
      </c>
    </row>
    <row r="99" spans="1:2" x14ac:dyDescent="0.3">
      <c r="A99" s="11">
        <v>98</v>
      </c>
      <c r="B99">
        <v>342654259.33764625</v>
      </c>
    </row>
    <row r="100" spans="1:2" x14ac:dyDescent="0.3">
      <c r="A100" s="11">
        <v>99</v>
      </c>
      <c r="B100">
        <v>27657544.45767355</v>
      </c>
    </row>
    <row r="101" spans="1:2" x14ac:dyDescent="0.3">
      <c r="A101" s="11">
        <v>100</v>
      </c>
      <c r="B101">
        <v>184429877.9012177</v>
      </c>
    </row>
    <row r="102" spans="1:2" x14ac:dyDescent="0.3">
      <c r="A102" s="11">
        <v>101</v>
      </c>
      <c r="B102">
        <v>312441026.61084342</v>
      </c>
    </row>
    <row r="103" spans="1:2" x14ac:dyDescent="0.3">
      <c r="A103" s="11">
        <v>102</v>
      </c>
      <c r="B103">
        <v>-32772037.934823751</v>
      </c>
    </row>
    <row r="104" spans="1:2" x14ac:dyDescent="0.3">
      <c r="A104" s="11">
        <v>103</v>
      </c>
      <c r="B104">
        <v>-50034586.821255684</v>
      </c>
    </row>
    <row r="105" spans="1:2" x14ac:dyDescent="0.3">
      <c r="A105" s="11">
        <v>104</v>
      </c>
      <c r="B105">
        <v>393863166.35899663</v>
      </c>
    </row>
    <row r="106" spans="1:2" x14ac:dyDescent="0.3">
      <c r="A106" s="11">
        <v>105</v>
      </c>
      <c r="B106">
        <v>115889653.74384212</v>
      </c>
    </row>
    <row r="107" spans="1:2" x14ac:dyDescent="0.3">
      <c r="A107" s="11">
        <v>106</v>
      </c>
      <c r="B107">
        <v>304701207.62310958</v>
      </c>
    </row>
    <row r="108" spans="1:2" x14ac:dyDescent="0.3">
      <c r="A108" s="11">
        <v>107</v>
      </c>
      <c r="B108">
        <v>330887183.99417305</v>
      </c>
    </row>
    <row r="109" spans="1:2" x14ac:dyDescent="0.3">
      <c r="A109" s="11">
        <v>108</v>
      </c>
      <c r="B109">
        <v>338995441.0484798</v>
      </c>
    </row>
    <row r="110" spans="1:2" x14ac:dyDescent="0.3">
      <c r="A110" s="11">
        <v>109</v>
      </c>
      <c r="B110">
        <v>213985276.7856195</v>
      </c>
    </row>
    <row r="111" spans="1:2" x14ac:dyDescent="0.3">
      <c r="A111" s="11">
        <v>110</v>
      </c>
      <c r="B111">
        <v>241903368.4885447</v>
      </c>
    </row>
    <row r="112" spans="1:2" x14ac:dyDescent="0.3">
      <c r="A112" s="11">
        <v>111</v>
      </c>
      <c r="B112">
        <v>134437462.37241364</v>
      </c>
    </row>
    <row r="113" spans="1:2" x14ac:dyDescent="0.3">
      <c r="A113" s="11">
        <v>112</v>
      </c>
      <c r="B113">
        <v>392891150.96742654</v>
      </c>
    </row>
    <row r="114" spans="1:2" x14ac:dyDescent="0.3">
      <c r="A114" s="11">
        <v>113</v>
      </c>
      <c r="B114">
        <v>125701970.96684027</v>
      </c>
    </row>
    <row r="115" spans="1:2" x14ac:dyDescent="0.3">
      <c r="A115" s="11">
        <v>114</v>
      </c>
      <c r="B115">
        <v>153942750.95172548</v>
      </c>
    </row>
    <row r="116" spans="1:2" x14ac:dyDescent="0.3">
      <c r="A116" s="11">
        <v>115</v>
      </c>
      <c r="B116">
        <v>162682225.65322948</v>
      </c>
    </row>
    <row r="117" spans="1:2" x14ac:dyDescent="0.3">
      <c r="A117" s="11">
        <v>116</v>
      </c>
      <c r="B117">
        <v>191627986.66560197</v>
      </c>
    </row>
    <row r="118" spans="1:2" x14ac:dyDescent="0.3">
      <c r="A118" s="11">
        <v>117</v>
      </c>
      <c r="B118">
        <v>-40826727.967018843</v>
      </c>
    </row>
    <row r="119" spans="1:2" x14ac:dyDescent="0.3">
      <c r="A119" s="11">
        <v>118</v>
      </c>
      <c r="B119">
        <v>401678273.36879587</v>
      </c>
    </row>
    <row r="120" spans="1:2" x14ac:dyDescent="0.3">
      <c r="A120" s="11">
        <v>119</v>
      </c>
      <c r="B120">
        <v>19731242.822613716</v>
      </c>
    </row>
    <row r="121" spans="1:2" x14ac:dyDescent="0.3">
      <c r="A121" s="11">
        <v>120</v>
      </c>
      <c r="B121">
        <v>199013144.18253136</v>
      </c>
    </row>
    <row r="122" spans="1:2" x14ac:dyDescent="0.3">
      <c r="A122" s="11">
        <v>121</v>
      </c>
      <c r="B122">
        <v>258229114.99728799</v>
      </c>
    </row>
    <row r="123" spans="1:2" x14ac:dyDescent="0.3">
      <c r="A123" s="11">
        <v>122</v>
      </c>
      <c r="B123">
        <v>-89614643.916539192</v>
      </c>
    </row>
    <row r="124" spans="1:2" x14ac:dyDescent="0.3">
      <c r="A124" s="11">
        <v>123</v>
      </c>
      <c r="B124">
        <v>176378315.06077743</v>
      </c>
    </row>
    <row r="125" spans="1:2" x14ac:dyDescent="0.3">
      <c r="A125" s="11">
        <v>124</v>
      </c>
      <c r="B125">
        <v>364697125.30426717</v>
      </c>
    </row>
    <row r="126" spans="1:2" x14ac:dyDescent="0.3">
      <c r="A126" s="11">
        <v>125</v>
      </c>
      <c r="B126">
        <v>1262450.6240813732</v>
      </c>
    </row>
    <row r="127" spans="1:2" x14ac:dyDescent="0.3">
      <c r="A127" s="11">
        <v>126</v>
      </c>
      <c r="B127">
        <v>128692657.15316081</v>
      </c>
    </row>
    <row r="128" spans="1:2" x14ac:dyDescent="0.3">
      <c r="A128" s="11">
        <v>127</v>
      </c>
      <c r="B128">
        <v>107509292.83099914</v>
      </c>
    </row>
    <row r="129" spans="1:2" x14ac:dyDescent="0.3">
      <c r="A129" s="11">
        <v>128</v>
      </c>
      <c r="B129">
        <v>125056341.27487469</v>
      </c>
    </row>
    <row r="130" spans="1:2" x14ac:dyDescent="0.3">
      <c r="A130" s="11">
        <v>129</v>
      </c>
      <c r="B130">
        <v>22047874.077520728</v>
      </c>
    </row>
    <row r="131" spans="1:2" x14ac:dyDescent="0.3">
      <c r="A131" s="11">
        <v>130</v>
      </c>
      <c r="B131">
        <v>401183754.02331734</v>
      </c>
    </row>
    <row r="132" spans="1:2" x14ac:dyDescent="0.3">
      <c r="A132" s="11">
        <v>131</v>
      </c>
      <c r="B132">
        <v>263547905.76510644</v>
      </c>
    </row>
    <row r="133" spans="1:2" x14ac:dyDescent="0.3">
      <c r="A133" s="11">
        <v>132</v>
      </c>
      <c r="B133">
        <v>239417145.22964883</v>
      </c>
    </row>
    <row r="134" spans="1:2" x14ac:dyDescent="0.3">
      <c r="A134" s="11">
        <v>133</v>
      </c>
      <c r="B134">
        <v>265599413.96932054</v>
      </c>
    </row>
    <row r="135" spans="1:2" x14ac:dyDescent="0.3">
      <c r="A135" s="11">
        <v>134</v>
      </c>
      <c r="B135">
        <v>238685326.60195899</v>
      </c>
    </row>
    <row r="136" spans="1:2" x14ac:dyDescent="0.3">
      <c r="A136" s="11">
        <v>135</v>
      </c>
      <c r="B136">
        <v>-76100288.824745655</v>
      </c>
    </row>
    <row r="137" spans="1:2" x14ac:dyDescent="0.3">
      <c r="A137" s="11">
        <v>136</v>
      </c>
      <c r="B137">
        <v>233272280.88650346</v>
      </c>
    </row>
    <row r="138" spans="1:2" x14ac:dyDescent="0.3">
      <c r="A138" s="11">
        <v>137</v>
      </c>
      <c r="B138">
        <v>102912033.64580631</v>
      </c>
    </row>
    <row r="139" spans="1:2" x14ac:dyDescent="0.3">
      <c r="A139" s="11">
        <v>138</v>
      </c>
      <c r="B139">
        <v>323030059.17373323</v>
      </c>
    </row>
    <row r="140" spans="1:2" x14ac:dyDescent="0.3">
      <c r="A140" s="11">
        <v>139</v>
      </c>
      <c r="B140">
        <v>116972182.80422783</v>
      </c>
    </row>
    <row r="141" spans="1:2" x14ac:dyDescent="0.3">
      <c r="A141" s="11">
        <v>140</v>
      </c>
      <c r="B141">
        <v>297545488.36565685</v>
      </c>
    </row>
    <row r="142" spans="1:2" x14ac:dyDescent="0.3">
      <c r="A142" s="11">
        <v>141</v>
      </c>
      <c r="B142">
        <v>87966026.294851303</v>
      </c>
    </row>
    <row r="143" spans="1:2" x14ac:dyDescent="0.3">
      <c r="A143" s="11">
        <v>142</v>
      </c>
      <c r="B143">
        <v>-16559560.294062495</v>
      </c>
    </row>
    <row r="144" spans="1:2" x14ac:dyDescent="0.3">
      <c r="A144" s="11">
        <v>143</v>
      </c>
      <c r="B144">
        <v>332176089.42352462</v>
      </c>
    </row>
    <row r="145" spans="1:2" x14ac:dyDescent="0.3">
      <c r="A145" s="11">
        <v>144</v>
      </c>
      <c r="B145">
        <v>212851322.83212471</v>
      </c>
    </row>
    <row r="146" spans="1:2" x14ac:dyDescent="0.3">
      <c r="A146" s="11">
        <v>145</v>
      </c>
      <c r="B146">
        <v>-97710584.207075834</v>
      </c>
    </row>
    <row r="147" spans="1:2" x14ac:dyDescent="0.3">
      <c r="A147" s="11">
        <v>146</v>
      </c>
      <c r="B147">
        <v>337656725.17460942</v>
      </c>
    </row>
    <row r="148" spans="1:2" x14ac:dyDescent="0.3">
      <c r="A148" s="11">
        <v>147</v>
      </c>
      <c r="B148">
        <v>-20856804.133036971</v>
      </c>
    </row>
    <row r="149" spans="1:2" x14ac:dyDescent="0.3">
      <c r="A149" s="11">
        <v>148</v>
      </c>
      <c r="B149">
        <v>347129481.98396182</v>
      </c>
    </row>
    <row r="150" spans="1:2" x14ac:dyDescent="0.3">
      <c r="A150" s="11">
        <v>149</v>
      </c>
      <c r="B150">
        <v>124433836.53400373</v>
      </c>
    </row>
    <row r="151" spans="1:2" x14ac:dyDescent="0.3">
      <c r="A151" s="11">
        <v>150</v>
      </c>
      <c r="B151">
        <v>287499322.59339881</v>
      </c>
    </row>
    <row r="152" spans="1:2" x14ac:dyDescent="0.3">
      <c r="A152" s="11">
        <v>151</v>
      </c>
      <c r="B152">
        <v>47534546.154794574</v>
      </c>
    </row>
    <row r="153" spans="1:2" x14ac:dyDescent="0.3">
      <c r="A153" s="11">
        <v>152</v>
      </c>
      <c r="B153">
        <v>30083017.174995065</v>
      </c>
    </row>
    <row r="154" spans="1:2" x14ac:dyDescent="0.3">
      <c r="A154" s="11">
        <v>153</v>
      </c>
      <c r="B154">
        <v>-81827486.321025133</v>
      </c>
    </row>
    <row r="155" spans="1:2" x14ac:dyDescent="0.3">
      <c r="A155" s="11">
        <v>154</v>
      </c>
      <c r="B155">
        <v>462420998.19588375</v>
      </c>
    </row>
    <row r="156" spans="1:2" x14ac:dyDescent="0.3">
      <c r="A156" s="11">
        <v>155</v>
      </c>
      <c r="B156">
        <v>224334024.33515334</v>
      </c>
    </row>
    <row r="157" spans="1:2" x14ac:dyDescent="0.3">
      <c r="A157" s="11">
        <v>156</v>
      </c>
      <c r="B157">
        <v>442476420.64091277</v>
      </c>
    </row>
    <row r="158" spans="1:2" x14ac:dyDescent="0.3">
      <c r="A158" s="11">
        <v>157</v>
      </c>
      <c r="B158">
        <v>245633407.0245738</v>
      </c>
    </row>
    <row r="159" spans="1:2" x14ac:dyDescent="0.3">
      <c r="A159" s="11">
        <v>158</v>
      </c>
      <c r="B159">
        <v>99613431.160804033</v>
      </c>
    </row>
    <row r="160" spans="1:2" x14ac:dyDescent="0.3">
      <c r="A160" s="11">
        <v>159</v>
      </c>
      <c r="B160">
        <v>3214730.4634509087</v>
      </c>
    </row>
    <row r="161" spans="1:2" x14ac:dyDescent="0.3">
      <c r="A161" s="11">
        <v>160</v>
      </c>
      <c r="B161">
        <v>85245582.138647556</v>
      </c>
    </row>
    <row r="162" spans="1:2" x14ac:dyDescent="0.3">
      <c r="A162" s="11">
        <v>161</v>
      </c>
      <c r="B162">
        <v>179431883.00983167</v>
      </c>
    </row>
    <row r="163" spans="1:2" x14ac:dyDescent="0.3">
      <c r="A163" s="11">
        <v>162</v>
      </c>
      <c r="B163">
        <v>390993544.59205294</v>
      </c>
    </row>
    <row r="164" spans="1:2" x14ac:dyDescent="0.3">
      <c r="A164" s="11">
        <v>163</v>
      </c>
      <c r="B164">
        <v>-35644813.9077667</v>
      </c>
    </row>
    <row r="165" spans="1:2" x14ac:dyDescent="0.3">
      <c r="A165" s="11">
        <v>164</v>
      </c>
      <c r="B165">
        <v>191438712.95693302</v>
      </c>
    </row>
    <row r="166" spans="1:2" x14ac:dyDescent="0.3">
      <c r="A166" s="11">
        <v>165</v>
      </c>
      <c r="B166">
        <v>186337224.1159761</v>
      </c>
    </row>
    <row r="167" spans="1:2" x14ac:dyDescent="0.3">
      <c r="A167" s="11">
        <v>166</v>
      </c>
      <c r="B167">
        <v>159506235.98917675</v>
      </c>
    </row>
    <row r="168" spans="1:2" x14ac:dyDescent="0.3">
      <c r="A168" s="11">
        <v>167</v>
      </c>
      <c r="B168">
        <v>-104483652.93987691</v>
      </c>
    </row>
    <row r="169" spans="1:2" x14ac:dyDescent="0.3">
      <c r="A169" s="11">
        <v>168</v>
      </c>
      <c r="B169">
        <v>370776114.79365373</v>
      </c>
    </row>
    <row r="170" spans="1:2" x14ac:dyDescent="0.3">
      <c r="A170" s="11">
        <v>169</v>
      </c>
      <c r="B170">
        <v>322382661.97576833</v>
      </c>
    </row>
    <row r="171" spans="1:2" x14ac:dyDescent="0.3">
      <c r="A171" s="11">
        <v>170</v>
      </c>
      <c r="B171">
        <v>220048259.5658567</v>
      </c>
    </row>
    <row r="172" spans="1:2" x14ac:dyDescent="0.3">
      <c r="A172" s="11">
        <v>171</v>
      </c>
      <c r="B172">
        <v>33885203.842511415</v>
      </c>
    </row>
    <row r="173" spans="1:2" x14ac:dyDescent="0.3">
      <c r="A173" s="11">
        <v>172</v>
      </c>
      <c r="B173">
        <v>263025365.16666842</v>
      </c>
    </row>
    <row r="174" spans="1:2" x14ac:dyDescent="0.3">
      <c r="A174" s="11">
        <v>173</v>
      </c>
      <c r="B174">
        <v>325852830.63324618</v>
      </c>
    </row>
    <row r="175" spans="1:2" x14ac:dyDescent="0.3">
      <c r="A175" s="11">
        <v>174</v>
      </c>
      <c r="B175">
        <v>354674045.0425849</v>
      </c>
    </row>
    <row r="176" spans="1:2" x14ac:dyDescent="0.3">
      <c r="A176" s="11">
        <v>175</v>
      </c>
      <c r="B176">
        <v>306385930.06290555</v>
      </c>
    </row>
    <row r="177" spans="1:2" x14ac:dyDescent="0.3">
      <c r="A177" s="11">
        <v>176</v>
      </c>
      <c r="B177">
        <v>146409340.93390083</v>
      </c>
    </row>
    <row r="178" spans="1:2" x14ac:dyDescent="0.3">
      <c r="A178" s="11">
        <v>177</v>
      </c>
      <c r="B178">
        <v>642152.98440229893</v>
      </c>
    </row>
    <row r="179" spans="1:2" x14ac:dyDescent="0.3">
      <c r="A179" s="11">
        <v>178</v>
      </c>
      <c r="B179">
        <v>206100808.91221404</v>
      </c>
    </row>
    <row r="180" spans="1:2" x14ac:dyDescent="0.3">
      <c r="A180" s="11">
        <v>179</v>
      </c>
      <c r="B180">
        <v>324392372.27398825</v>
      </c>
    </row>
    <row r="181" spans="1:2" x14ac:dyDescent="0.3">
      <c r="A181" s="11">
        <v>180</v>
      </c>
      <c r="B181">
        <v>-92766446.668888211</v>
      </c>
    </row>
    <row r="182" spans="1:2" x14ac:dyDescent="0.3">
      <c r="A182" s="11">
        <v>181</v>
      </c>
      <c r="B182">
        <v>-48644904.971294761</v>
      </c>
    </row>
    <row r="183" spans="1:2" x14ac:dyDescent="0.3">
      <c r="A183" s="11">
        <v>182</v>
      </c>
      <c r="B183">
        <v>-111517473.62408817</v>
      </c>
    </row>
    <row r="184" spans="1:2" x14ac:dyDescent="0.3">
      <c r="A184" s="11">
        <v>183</v>
      </c>
      <c r="B184">
        <v>209848971.62667537</v>
      </c>
    </row>
    <row r="185" spans="1:2" x14ac:dyDescent="0.3">
      <c r="A185" s="11">
        <v>184</v>
      </c>
      <c r="B185">
        <v>-73435503.043504715</v>
      </c>
    </row>
    <row r="186" spans="1:2" x14ac:dyDescent="0.3">
      <c r="A186" s="11">
        <v>185</v>
      </c>
      <c r="B186">
        <v>300794409.57861876</v>
      </c>
    </row>
    <row r="187" spans="1:2" x14ac:dyDescent="0.3">
      <c r="A187" s="11">
        <v>186</v>
      </c>
      <c r="B187">
        <v>-16758707.347027183</v>
      </c>
    </row>
    <row r="188" spans="1:2" x14ac:dyDescent="0.3">
      <c r="A188" s="11">
        <v>187</v>
      </c>
      <c r="B188">
        <v>166086737.39767027</v>
      </c>
    </row>
    <row r="189" spans="1:2" x14ac:dyDescent="0.3">
      <c r="A189" s="11">
        <v>188</v>
      </c>
      <c r="B189">
        <v>225516735.15837765</v>
      </c>
    </row>
    <row r="190" spans="1:2" x14ac:dyDescent="0.3">
      <c r="A190" s="11">
        <v>189</v>
      </c>
      <c r="B190">
        <v>261756823.99965835</v>
      </c>
    </row>
    <row r="191" spans="1:2" x14ac:dyDescent="0.3">
      <c r="A191" s="11">
        <v>190</v>
      </c>
      <c r="B191">
        <v>-7539128.4466725588</v>
      </c>
    </row>
    <row r="192" spans="1:2" x14ac:dyDescent="0.3">
      <c r="A192" s="11">
        <v>191</v>
      </c>
      <c r="B192">
        <v>114376898.56072617</v>
      </c>
    </row>
    <row r="193" spans="1:2" x14ac:dyDescent="0.3">
      <c r="A193" s="11">
        <v>192</v>
      </c>
      <c r="B193">
        <v>-9129582.268943429</v>
      </c>
    </row>
    <row r="194" spans="1:2" x14ac:dyDescent="0.3">
      <c r="A194" s="11">
        <v>193</v>
      </c>
      <c r="B194">
        <v>-25566387.120718598</v>
      </c>
    </row>
    <row r="195" spans="1:2" x14ac:dyDescent="0.3">
      <c r="A195" s="11">
        <v>194</v>
      </c>
      <c r="B195">
        <v>178911325.033288</v>
      </c>
    </row>
    <row r="196" spans="1:2" x14ac:dyDescent="0.3">
      <c r="A196" s="11">
        <v>195</v>
      </c>
      <c r="B196">
        <v>78250669.55221653</v>
      </c>
    </row>
    <row r="197" spans="1:2" x14ac:dyDescent="0.3">
      <c r="A197" s="11">
        <v>196</v>
      </c>
      <c r="B197">
        <v>385797832.73359299</v>
      </c>
    </row>
    <row r="198" spans="1:2" x14ac:dyDescent="0.3">
      <c r="A198" s="11">
        <v>197</v>
      </c>
      <c r="B198">
        <v>349234508.00239968</v>
      </c>
    </row>
    <row r="199" spans="1:2" x14ac:dyDescent="0.3">
      <c r="A199" s="11">
        <v>198</v>
      </c>
      <c r="B199">
        <v>-91984255.295965433</v>
      </c>
    </row>
    <row r="200" spans="1:2" x14ac:dyDescent="0.3">
      <c r="A200" s="11">
        <v>199</v>
      </c>
      <c r="B200">
        <v>60395503.222068071</v>
      </c>
    </row>
    <row r="201" spans="1:2" x14ac:dyDescent="0.3">
      <c r="A201" s="11">
        <v>200</v>
      </c>
      <c r="B201">
        <v>-45485904.341531515</v>
      </c>
    </row>
    <row r="202" spans="1:2" x14ac:dyDescent="0.3">
      <c r="A202" s="11">
        <v>201</v>
      </c>
      <c r="B202">
        <v>-51453165.164008617</v>
      </c>
    </row>
    <row r="203" spans="1:2" x14ac:dyDescent="0.3">
      <c r="A203" s="11">
        <v>202</v>
      </c>
      <c r="B203">
        <v>-116261051.41601288</v>
      </c>
    </row>
    <row r="204" spans="1:2" x14ac:dyDescent="0.3">
      <c r="A204" s="11">
        <v>203</v>
      </c>
      <c r="B204">
        <v>15219544.29901278</v>
      </c>
    </row>
    <row r="205" spans="1:2" x14ac:dyDescent="0.3">
      <c r="A205" s="11">
        <v>204</v>
      </c>
      <c r="B205">
        <v>46428939.198309541</v>
      </c>
    </row>
    <row r="206" spans="1:2" x14ac:dyDescent="0.3">
      <c r="A206" s="11">
        <v>205</v>
      </c>
      <c r="B206">
        <v>-52485094.07885623</v>
      </c>
    </row>
    <row r="207" spans="1:2" x14ac:dyDescent="0.3">
      <c r="A207" s="11">
        <v>206</v>
      </c>
      <c r="B207">
        <v>325722296.85155487</v>
      </c>
    </row>
    <row r="208" spans="1:2" x14ac:dyDescent="0.3">
      <c r="A208" s="11">
        <v>207</v>
      </c>
      <c r="B208">
        <v>-61375834.867938876</v>
      </c>
    </row>
    <row r="209" spans="1:2" x14ac:dyDescent="0.3">
      <c r="A209" s="11">
        <v>208</v>
      </c>
      <c r="B209">
        <v>77226458.008176088</v>
      </c>
    </row>
    <row r="210" spans="1:2" x14ac:dyDescent="0.3">
      <c r="A210" s="11">
        <v>209</v>
      </c>
      <c r="B210">
        <v>212052424.46993995</v>
      </c>
    </row>
    <row r="211" spans="1:2" x14ac:dyDescent="0.3">
      <c r="A211" s="11">
        <v>210</v>
      </c>
      <c r="B211">
        <v>145043573.16564798</v>
      </c>
    </row>
    <row r="212" spans="1:2" x14ac:dyDescent="0.3">
      <c r="A212" s="11">
        <v>211</v>
      </c>
      <c r="B212">
        <v>390431654.26969028</v>
      </c>
    </row>
    <row r="213" spans="1:2" x14ac:dyDescent="0.3">
      <c r="A213" s="11">
        <v>212</v>
      </c>
      <c r="B213">
        <v>-88981356.854234457</v>
      </c>
    </row>
    <row r="214" spans="1:2" x14ac:dyDescent="0.3">
      <c r="A214" s="11">
        <v>213</v>
      </c>
      <c r="B214">
        <v>280831715.50760007</v>
      </c>
    </row>
    <row r="215" spans="1:2" x14ac:dyDescent="0.3">
      <c r="A215" s="11">
        <v>214</v>
      </c>
      <c r="B215">
        <v>313784098.11637139</v>
      </c>
    </row>
    <row r="216" spans="1:2" x14ac:dyDescent="0.3">
      <c r="A216" s="11">
        <v>215</v>
      </c>
      <c r="B216">
        <v>308365249.29635596</v>
      </c>
    </row>
    <row r="217" spans="1:2" x14ac:dyDescent="0.3">
      <c r="A217" s="11">
        <v>216</v>
      </c>
      <c r="B217">
        <v>392507684.04506087</v>
      </c>
    </row>
    <row r="218" spans="1:2" x14ac:dyDescent="0.3">
      <c r="A218" s="11">
        <v>217</v>
      </c>
      <c r="B218">
        <v>272270080.63011885</v>
      </c>
    </row>
    <row r="219" spans="1:2" x14ac:dyDescent="0.3">
      <c r="A219" s="11">
        <v>218</v>
      </c>
      <c r="B219">
        <v>-8296670.087274313</v>
      </c>
    </row>
    <row r="220" spans="1:2" x14ac:dyDescent="0.3">
      <c r="A220" s="11">
        <v>219</v>
      </c>
      <c r="B220">
        <v>252560981.79790068</v>
      </c>
    </row>
    <row r="221" spans="1:2" x14ac:dyDescent="0.3">
      <c r="A221" s="11">
        <v>220</v>
      </c>
      <c r="B221">
        <v>300682480.2212007</v>
      </c>
    </row>
    <row r="222" spans="1:2" x14ac:dyDescent="0.3">
      <c r="A222" s="11">
        <v>221</v>
      </c>
      <c r="B222">
        <v>-72812737.952760696</v>
      </c>
    </row>
    <row r="223" spans="1:2" x14ac:dyDescent="0.3">
      <c r="A223" s="11">
        <v>222</v>
      </c>
      <c r="B223">
        <v>145241907.84566402</v>
      </c>
    </row>
    <row r="224" spans="1:2" x14ac:dyDescent="0.3">
      <c r="A224" s="11">
        <v>223</v>
      </c>
      <c r="B224">
        <v>256667113.92411947</v>
      </c>
    </row>
    <row r="225" spans="1:2" x14ac:dyDescent="0.3">
      <c r="A225" s="11">
        <v>224</v>
      </c>
      <c r="B225">
        <v>-5939477.5257307291</v>
      </c>
    </row>
    <row r="226" spans="1:2" x14ac:dyDescent="0.3">
      <c r="A226" s="11">
        <v>225</v>
      </c>
      <c r="B226">
        <v>171604081.80737066</v>
      </c>
    </row>
    <row r="227" spans="1:2" x14ac:dyDescent="0.3">
      <c r="A227" s="11">
        <v>226</v>
      </c>
      <c r="B227">
        <v>282814726.49209833</v>
      </c>
    </row>
    <row r="228" spans="1:2" x14ac:dyDescent="0.3">
      <c r="A228" s="11">
        <v>227</v>
      </c>
      <c r="B228">
        <v>99775673.909997702</v>
      </c>
    </row>
    <row r="229" spans="1:2" x14ac:dyDescent="0.3">
      <c r="A229" s="11">
        <v>228</v>
      </c>
      <c r="B229">
        <v>-86197825.194230199</v>
      </c>
    </row>
    <row r="230" spans="1:2" x14ac:dyDescent="0.3">
      <c r="A230" s="11">
        <v>229</v>
      </c>
      <c r="B230">
        <v>279661295.87901545</v>
      </c>
    </row>
    <row r="231" spans="1:2" x14ac:dyDescent="0.3">
      <c r="A231" s="11">
        <v>230</v>
      </c>
      <c r="B231">
        <v>313818024.49524117</v>
      </c>
    </row>
    <row r="232" spans="1:2" x14ac:dyDescent="0.3">
      <c r="A232" s="11">
        <v>231</v>
      </c>
      <c r="B232">
        <v>138859304.07474685</v>
      </c>
    </row>
    <row r="233" spans="1:2" x14ac:dyDescent="0.3">
      <c r="A233" s="11">
        <v>232</v>
      </c>
      <c r="B233">
        <v>291075488.28826547</v>
      </c>
    </row>
    <row r="234" spans="1:2" x14ac:dyDescent="0.3">
      <c r="A234" s="11">
        <v>233</v>
      </c>
      <c r="B234">
        <v>170516493.18555331</v>
      </c>
    </row>
    <row r="235" spans="1:2" x14ac:dyDescent="0.3">
      <c r="A235" s="11">
        <v>234</v>
      </c>
      <c r="B235">
        <v>324361072.60790277</v>
      </c>
    </row>
    <row r="236" spans="1:2" x14ac:dyDescent="0.3">
      <c r="A236" s="11">
        <v>235</v>
      </c>
      <c r="B236">
        <v>25024169.606333852</v>
      </c>
    </row>
    <row r="237" spans="1:2" x14ac:dyDescent="0.3">
      <c r="A237" s="11">
        <v>236</v>
      </c>
      <c r="B237">
        <v>391256429.89706779</v>
      </c>
    </row>
    <row r="238" spans="1:2" x14ac:dyDescent="0.3">
      <c r="A238" s="11">
        <v>237</v>
      </c>
      <c r="B238">
        <v>298907067.13730502</v>
      </c>
    </row>
    <row r="239" spans="1:2" x14ac:dyDescent="0.3">
      <c r="A239" s="11">
        <v>238</v>
      </c>
      <c r="B239">
        <v>405406412.11041188</v>
      </c>
    </row>
    <row r="240" spans="1:2" x14ac:dyDescent="0.3">
      <c r="A240" s="11">
        <v>239</v>
      </c>
      <c r="B240">
        <v>308137836.65110207</v>
      </c>
    </row>
    <row r="241" spans="1:2" x14ac:dyDescent="0.3">
      <c r="A241" s="11">
        <v>240</v>
      </c>
      <c r="B241">
        <v>-102727940.65719819</v>
      </c>
    </row>
    <row r="242" spans="1:2" x14ac:dyDescent="0.3">
      <c r="A242" s="11">
        <v>241</v>
      </c>
      <c r="B242">
        <v>415633958.59504437</v>
      </c>
    </row>
    <row r="243" spans="1:2" x14ac:dyDescent="0.3">
      <c r="A243" s="11">
        <v>242</v>
      </c>
      <c r="B243">
        <v>278314452.57583976</v>
      </c>
    </row>
    <row r="244" spans="1:2" x14ac:dyDescent="0.3">
      <c r="A244" s="11">
        <v>243</v>
      </c>
      <c r="B244">
        <v>355603282.95019412</v>
      </c>
    </row>
    <row r="245" spans="1:2" x14ac:dyDescent="0.3">
      <c r="A245" s="11">
        <v>244</v>
      </c>
      <c r="B245">
        <v>200802202.41159892</v>
      </c>
    </row>
    <row r="246" spans="1:2" x14ac:dyDescent="0.3">
      <c r="A246" s="11">
        <v>245</v>
      </c>
      <c r="B246">
        <v>363981056.81479549</v>
      </c>
    </row>
    <row r="247" spans="1:2" x14ac:dyDescent="0.3">
      <c r="A247" s="11">
        <v>246</v>
      </c>
      <c r="B247">
        <v>203726608.90607166</v>
      </c>
    </row>
    <row r="248" spans="1:2" x14ac:dyDescent="0.3">
      <c r="A248" s="11">
        <v>247</v>
      </c>
      <c r="B248">
        <v>346606887.70971417</v>
      </c>
    </row>
    <row r="249" spans="1:2" x14ac:dyDescent="0.3">
      <c r="A249" s="11">
        <v>248</v>
      </c>
      <c r="B249">
        <v>297718086.38397932</v>
      </c>
    </row>
    <row r="250" spans="1:2" x14ac:dyDescent="0.3">
      <c r="A250" s="11">
        <v>249</v>
      </c>
      <c r="B250">
        <v>386478055.0425055</v>
      </c>
    </row>
    <row r="251" spans="1:2" x14ac:dyDescent="0.3">
      <c r="A251" s="11">
        <v>250</v>
      </c>
      <c r="B251">
        <v>193055754.85063767</v>
      </c>
    </row>
    <row r="252" spans="1:2" x14ac:dyDescent="0.3">
      <c r="A252" s="11">
        <v>251</v>
      </c>
      <c r="B252">
        <v>-32167485.784834623</v>
      </c>
    </row>
    <row r="253" spans="1:2" x14ac:dyDescent="0.3">
      <c r="A253" s="11">
        <v>252</v>
      </c>
      <c r="B253">
        <v>128375183.66079688</v>
      </c>
    </row>
    <row r="254" spans="1:2" x14ac:dyDescent="0.3">
      <c r="A254" s="11">
        <v>253</v>
      </c>
      <c r="B254">
        <v>180528067.2474947</v>
      </c>
    </row>
    <row r="255" spans="1:2" x14ac:dyDescent="0.3">
      <c r="A255" s="11">
        <v>254</v>
      </c>
      <c r="B255">
        <v>11583768.257947445</v>
      </c>
    </row>
    <row r="256" spans="1:2" x14ac:dyDescent="0.3">
      <c r="A256" s="11">
        <v>255</v>
      </c>
      <c r="B256">
        <v>3431653.6244903803</v>
      </c>
    </row>
    <row r="257" spans="1:2" x14ac:dyDescent="0.3">
      <c r="A257" s="11">
        <v>256</v>
      </c>
      <c r="B257">
        <v>262938405.84622288</v>
      </c>
    </row>
    <row r="258" spans="1:2" x14ac:dyDescent="0.3">
      <c r="A258" s="11">
        <v>257</v>
      </c>
      <c r="B258">
        <v>325588331.19686985</v>
      </c>
    </row>
    <row r="259" spans="1:2" x14ac:dyDescent="0.3">
      <c r="A259" s="11">
        <v>258</v>
      </c>
      <c r="B259">
        <v>-45688333.098726034</v>
      </c>
    </row>
    <row r="260" spans="1:2" x14ac:dyDescent="0.3">
      <c r="A260" s="11">
        <v>259</v>
      </c>
      <c r="B260">
        <v>160792637.81799507</v>
      </c>
    </row>
    <row r="261" spans="1:2" x14ac:dyDescent="0.3">
      <c r="A261" s="11">
        <v>260</v>
      </c>
      <c r="B261">
        <v>172338475.40671253</v>
      </c>
    </row>
    <row r="262" spans="1:2" x14ac:dyDescent="0.3">
      <c r="A262" s="11">
        <v>261</v>
      </c>
      <c r="B262">
        <v>438908853.16711497</v>
      </c>
    </row>
    <row r="263" spans="1:2" x14ac:dyDescent="0.3">
      <c r="A263" s="11">
        <v>262</v>
      </c>
      <c r="B263">
        <v>294667418.12129021</v>
      </c>
    </row>
    <row r="264" spans="1:2" x14ac:dyDescent="0.3">
      <c r="A264" s="11">
        <v>263</v>
      </c>
      <c r="B264">
        <v>-70074457.05540514</v>
      </c>
    </row>
    <row r="265" spans="1:2" x14ac:dyDescent="0.3">
      <c r="A265" s="11">
        <v>264</v>
      </c>
      <c r="B265">
        <v>282879052.5068624</v>
      </c>
    </row>
    <row r="266" spans="1:2" x14ac:dyDescent="0.3">
      <c r="A266" s="11">
        <v>265</v>
      </c>
      <c r="B266">
        <v>6213317.1956050396</v>
      </c>
    </row>
    <row r="267" spans="1:2" x14ac:dyDescent="0.3">
      <c r="A267" s="11">
        <v>266</v>
      </c>
      <c r="B267">
        <v>269535997.84845376</v>
      </c>
    </row>
    <row r="268" spans="1:2" x14ac:dyDescent="0.3">
      <c r="A268" s="11">
        <v>267</v>
      </c>
      <c r="B268">
        <v>390237152.31017756</v>
      </c>
    </row>
    <row r="269" spans="1:2" x14ac:dyDescent="0.3">
      <c r="A269" s="11">
        <v>268</v>
      </c>
      <c r="B269">
        <v>75121640.999739647</v>
      </c>
    </row>
    <row r="270" spans="1:2" x14ac:dyDescent="0.3">
      <c r="A270" s="11">
        <v>269</v>
      </c>
      <c r="B270">
        <v>194783837.35589552</v>
      </c>
    </row>
    <row r="271" spans="1:2" x14ac:dyDescent="0.3">
      <c r="A271" s="11">
        <v>270</v>
      </c>
      <c r="B271">
        <v>-17093604.39885354</v>
      </c>
    </row>
    <row r="272" spans="1:2" x14ac:dyDescent="0.3">
      <c r="A272" s="11">
        <v>271</v>
      </c>
      <c r="B272">
        <v>-99498372.964863181</v>
      </c>
    </row>
    <row r="273" spans="1:2" x14ac:dyDescent="0.3">
      <c r="A273" s="11">
        <v>272</v>
      </c>
      <c r="B273">
        <v>134694169.05225277</v>
      </c>
    </row>
    <row r="274" spans="1:2" x14ac:dyDescent="0.3">
      <c r="A274" s="11">
        <v>273</v>
      </c>
      <c r="B274">
        <v>146417683.11295414</v>
      </c>
    </row>
    <row r="275" spans="1:2" x14ac:dyDescent="0.3">
      <c r="A275" s="11">
        <v>274</v>
      </c>
      <c r="B275">
        <v>53099616.04754436</v>
      </c>
    </row>
    <row r="276" spans="1:2" x14ac:dyDescent="0.3">
      <c r="A276" s="11">
        <v>275</v>
      </c>
      <c r="B276">
        <v>40296700.665323734</v>
      </c>
    </row>
    <row r="277" spans="1:2" x14ac:dyDescent="0.3">
      <c r="A277" s="11">
        <v>276</v>
      </c>
      <c r="B277">
        <v>305617717.19439173</v>
      </c>
    </row>
    <row r="278" spans="1:2" x14ac:dyDescent="0.3">
      <c r="A278" s="11">
        <v>277</v>
      </c>
      <c r="B278">
        <v>201812233.31408763</v>
      </c>
    </row>
    <row r="279" spans="1:2" x14ac:dyDescent="0.3">
      <c r="A279" s="11">
        <v>278</v>
      </c>
      <c r="B279">
        <v>242632186.31027198</v>
      </c>
    </row>
    <row r="280" spans="1:2" x14ac:dyDescent="0.3">
      <c r="A280" s="11">
        <v>279</v>
      </c>
      <c r="B280">
        <v>438690338.05221915</v>
      </c>
    </row>
    <row r="281" spans="1:2" x14ac:dyDescent="0.3">
      <c r="A281" s="11">
        <v>280</v>
      </c>
      <c r="B281">
        <v>-117874783.51903844</v>
      </c>
    </row>
    <row r="282" spans="1:2" x14ac:dyDescent="0.3">
      <c r="A282" s="11">
        <v>281</v>
      </c>
      <c r="B282">
        <v>77087997.876257181</v>
      </c>
    </row>
    <row r="283" spans="1:2" x14ac:dyDescent="0.3">
      <c r="A283" s="11">
        <v>282</v>
      </c>
      <c r="B283">
        <v>230232430.96139669</v>
      </c>
    </row>
    <row r="284" spans="1:2" x14ac:dyDescent="0.3">
      <c r="A284" s="11">
        <v>283</v>
      </c>
      <c r="B284">
        <v>328692503.33928823</v>
      </c>
    </row>
    <row r="285" spans="1:2" x14ac:dyDescent="0.3">
      <c r="A285" s="11">
        <v>284</v>
      </c>
      <c r="B285">
        <v>373261445.62761259</v>
      </c>
    </row>
    <row r="286" spans="1:2" x14ac:dyDescent="0.3">
      <c r="A286" s="11">
        <v>285</v>
      </c>
      <c r="B286">
        <v>-14575376.744360209</v>
      </c>
    </row>
    <row r="287" spans="1:2" x14ac:dyDescent="0.3">
      <c r="A287" s="11">
        <v>286</v>
      </c>
      <c r="B287">
        <v>178015090.68658829</v>
      </c>
    </row>
    <row r="288" spans="1:2" x14ac:dyDescent="0.3">
      <c r="A288" s="11">
        <v>287</v>
      </c>
      <c r="B288">
        <v>3229306.7751758099</v>
      </c>
    </row>
    <row r="289" spans="1:2" x14ac:dyDescent="0.3">
      <c r="A289" s="11">
        <v>288</v>
      </c>
      <c r="B289">
        <v>112502862.49857831</v>
      </c>
    </row>
    <row r="290" spans="1:2" x14ac:dyDescent="0.3">
      <c r="A290" s="11">
        <v>289</v>
      </c>
      <c r="B290">
        <v>418909469.36868691</v>
      </c>
    </row>
    <row r="291" spans="1:2" x14ac:dyDescent="0.3">
      <c r="A291" s="11">
        <v>290</v>
      </c>
      <c r="B291">
        <v>-66565070.438927412</v>
      </c>
    </row>
    <row r="292" spans="1:2" x14ac:dyDescent="0.3">
      <c r="A292" s="11">
        <v>291</v>
      </c>
      <c r="B292">
        <v>352810751.74917078</v>
      </c>
    </row>
    <row r="293" spans="1:2" x14ac:dyDescent="0.3">
      <c r="A293" s="11">
        <v>292</v>
      </c>
      <c r="B293">
        <v>378332258.80395079</v>
      </c>
    </row>
    <row r="294" spans="1:2" x14ac:dyDescent="0.3">
      <c r="A294" s="11">
        <v>293</v>
      </c>
      <c r="B294">
        <v>159223254.67703605</v>
      </c>
    </row>
    <row r="295" spans="1:2" x14ac:dyDescent="0.3">
      <c r="A295" s="11">
        <v>294</v>
      </c>
      <c r="B295">
        <v>323916829.55200744</v>
      </c>
    </row>
    <row r="296" spans="1:2" x14ac:dyDescent="0.3">
      <c r="A296" s="11">
        <v>295</v>
      </c>
      <c r="B296">
        <v>308135311.54372549</v>
      </c>
    </row>
    <row r="297" spans="1:2" x14ac:dyDescent="0.3">
      <c r="A297" s="11">
        <v>296</v>
      </c>
      <c r="B297">
        <v>332230557.14881897</v>
      </c>
    </row>
    <row r="298" spans="1:2" x14ac:dyDescent="0.3">
      <c r="A298" s="11">
        <v>297</v>
      </c>
      <c r="B298">
        <v>-7589263.1348446608</v>
      </c>
    </row>
    <row r="299" spans="1:2" x14ac:dyDescent="0.3">
      <c r="A299" s="11">
        <v>298</v>
      </c>
      <c r="B299">
        <v>20706800.151968837</v>
      </c>
    </row>
    <row r="300" spans="1:2" x14ac:dyDescent="0.3">
      <c r="A300" s="11">
        <v>299</v>
      </c>
      <c r="B300">
        <v>134390001.51740575</v>
      </c>
    </row>
    <row r="301" spans="1:2" x14ac:dyDescent="0.3">
      <c r="A301" s="11">
        <v>300</v>
      </c>
      <c r="B301">
        <v>75432889.624536514</v>
      </c>
    </row>
    <row r="302" spans="1:2" x14ac:dyDescent="0.3">
      <c r="A302" s="11">
        <v>301</v>
      </c>
      <c r="B302">
        <v>255237793.68552279</v>
      </c>
    </row>
    <row r="303" spans="1:2" x14ac:dyDescent="0.3">
      <c r="A303" s="11">
        <v>302</v>
      </c>
      <c r="B303">
        <v>-10146123.664808989</v>
      </c>
    </row>
    <row r="304" spans="1:2" x14ac:dyDescent="0.3">
      <c r="A304" s="11">
        <v>303</v>
      </c>
      <c r="B304">
        <v>166416865.37627721</v>
      </c>
    </row>
    <row r="305" spans="1:2" x14ac:dyDescent="0.3">
      <c r="A305" s="11">
        <v>304</v>
      </c>
      <c r="B305">
        <v>183132926.5102396</v>
      </c>
    </row>
    <row r="306" spans="1:2" x14ac:dyDescent="0.3">
      <c r="A306" s="11">
        <v>305</v>
      </c>
      <c r="B306">
        <v>49793267.845967889</v>
      </c>
    </row>
    <row r="307" spans="1:2" x14ac:dyDescent="0.3">
      <c r="A307" s="11">
        <v>306</v>
      </c>
      <c r="B307">
        <v>38244402.338249564</v>
      </c>
    </row>
    <row r="308" spans="1:2" x14ac:dyDescent="0.3">
      <c r="A308" s="11">
        <v>307</v>
      </c>
      <c r="B308">
        <v>137616815.55903101</v>
      </c>
    </row>
    <row r="309" spans="1:2" x14ac:dyDescent="0.3">
      <c r="A309" s="11">
        <v>308</v>
      </c>
      <c r="B309">
        <v>293340334.83818913</v>
      </c>
    </row>
    <row r="310" spans="1:2" x14ac:dyDescent="0.3">
      <c r="A310" s="11">
        <v>309</v>
      </c>
      <c r="B310">
        <v>336071300.641258</v>
      </c>
    </row>
    <row r="311" spans="1:2" x14ac:dyDescent="0.3">
      <c r="A311" s="11">
        <v>310</v>
      </c>
      <c r="B311">
        <v>339475438.98257637</v>
      </c>
    </row>
    <row r="312" spans="1:2" x14ac:dyDescent="0.3">
      <c r="A312" s="11">
        <v>311</v>
      </c>
      <c r="B312">
        <v>-21162204.256299376</v>
      </c>
    </row>
    <row r="313" spans="1:2" x14ac:dyDescent="0.3">
      <c r="A313" s="11">
        <v>312</v>
      </c>
      <c r="B313">
        <v>-86430677.760909796</v>
      </c>
    </row>
    <row r="314" spans="1:2" x14ac:dyDescent="0.3">
      <c r="A314" s="11">
        <v>313</v>
      </c>
      <c r="B314">
        <v>30016115.378787994</v>
      </c>
    </row>
    <row r="315" spans="1:2" x14ac:dyDescent="0.3">
      <c r="A315" s="11">
        <v>314</v>
      </c>
      <c r="B315">
        <v>-104834129.73938835</v>
      </c>
    </row>
    <row r="316" spans="1:2" x14ac:dyDescent="0.3">
      <c r="A316" s="11">
        <v>315</v>
      </c>
      <c r="B316">
        <v>28855656.888363719</v>
      </c>
    </row>
    <row r="317" spans="1:2" x14ac:dyDescent="0.3">
      <c r="A317" s="11">
        <v>316</v>
      </c>
      <c r="B317">
        <v>-47194346.276684046</v>
      </c>
    </row>
    <row r="318" spans="1:2" x14ac:dyDescent="0.3">
      <c r="A318" s="11">
        <v>317</v>
      </c>
      <c r="B318">
        <v>143866813.96283984</v>
      </c>
    </row>
    <row r="319" spans="1:2" x14ac:dyDescent="0.3">
      <c r="A319" s="11">
        <v>318</v>
      </c>
      <c r="B319">
        <v>102778417.56693196</v>
      </c>
    </row>
    <row r="320" spans="1:2" x14ac:dyDescent="0.3">
      <c r="A320" s="11">
        <v>319</v>
      </c>
      <c r="B320">
        <v>41931265.344422579</v>
      </c>
    </row>
    <row r="321" spans="1:2" x14ac:dyDescent="0.3">
      <c r="A321" s="11">
        <v>320</v>
      </c>
      <c r="B321">
        <v>280692041.44434881</v>
      </c>
    </row>
    <row r="322" spans="1:2" x14ac:dyDescent="0.3">
      <c r="A322" s="11">
        <v>321</v>
      </c>
      <c r="B322">
        <v>55411115.433590412</v>
      </c>
    </row>
    <row r="323" spans="1:2" x14ac:dyDescent="0.3">
      <c r="A323" s="11">
        <v>322</v>
      </c>
      <c r="B323">
        <v>-72347552.678435087</v>
      </c>
    </row>
    <row r="324" spans="1:2" x14ac:dyDescent="0.3">
      <c r="A324" s="11">
        <v>323</v>
      </c>
      <c r="B324">
        <v>303223546.78737783</v>
      </c>
    </row>
    <row r="325" spans="1:2" x14ac:dyDescent="0.3">
      <c r="A325" s="11">
        <v>324</v>
      </c>
      <c r="B325">
        <v>158751895.10837817</v>
      </c>
    </row>
    <row r="326" spans="1:2" x14ac:dyDescent="0.3">
      <c r="A326" s="11">
        <v>325</v>
      </c>
      <c r="B326">
        <v>332889769.3183105</v>
      </c>
    </row>
    <row r="327" spans="1:2" x14ac:dyDescent="0.3">
      <c r="A327" s="11">
        <v>326</v>
      </c>
      <c r="B327">
        <v>154992193.6714108</v>
      </c>
    </row>
    <row r="328" spans="1:2" x14ac:dyDescent="0.3">
      <c r="A328" s="11">
        <v>327</v>
      </c>
      <c r="B328">
        <v>-92083092.476402521</v>
      </c>
    </row>
    <row r="329" spans="1:2" x14ac:dyDescent="0.3">
      <c r="A329" s="11">
        <v>328</v>
      </c>
      <c r="B329">
        <v>171145201.92193103</v>
      </c>
    </row>
    <row r="330" spans="1:2" x14ac:dyDescent="0.3">
      <c r="A330" s="11">
        <v>329</v>
      </c>
      <c r="B330">
        <v>-43064084.954815984</v>
      </c>
    </row>
    <row r="331" spans="1:2" x14ac:dyDescent="0.3">
      <c r="A331" s="11">
        <v>330</v>
      </c>
      <c r="B331">
        <v>37837392.295413256</v>
      </c>
    </row>
    <row r="332" spans="1:2" x14ac:dyDescent="0.3">
      <c r="A332" s="11">
        <v>331</v>
      </c>
      <c r="B332">
        <v>324798209.42035031</v>
      </c>
    </row>
    <row r="333" spans="1:2" x14ac:dyDescent="0.3">
      <c r="A333" s="11">
        <v>332</v>
      </c>
      <c r="B333">
        <v>29680169.639785767</v>
      </c>
    </row>
    <row r="334" spans="1:2" x14ac:dyDescent="0.3">
      <c r="A334" s="11">
        <v>333</v>
      </c>
      <c r="B334">
        <v>46294972.61809504</v>
      </c>
    </row>
    <row r="335" spans="1:2" x14ac:dyDescent="0.3">
      <c r="A335" s="11">
        <v>334</v>
      </c>
      <c r="B335">
        <v>-36685747.411095023</v>
      </c>
    </row>
    <row r="336" spans="1:2" x14ac:dyDescent="0.3">
      <c r="A336" s="11">
        <v>335</v>
      </c>
      <c r="B336">
        <v>340014769.27216125</v>
      </c>
    </row>
    <row r="337" spans="1:2" x14ac:dyDescent="0.3">
      <c r="A337" s="11">
        <v>336</v>
      </c>
      <c r="B337">
        <v>89118906.774795532</v>
      </c>
    </row>
    <row r="338" spans="1:2" x14ac:dyDescent="0.3">
      <c r="A338" s="11">
        <v>337</v>
      </c>
      <c r="B338">
        <v>305680495.00171566</v>
      </c>
    </row>
    <row r="339" spans="1:2" x14ac:dyDescent="0.3">
      <c r="A339" s="11">
        <v>338</v>
      </c>
      <c r="B339">
        <v>323101233.88990259</v>
      </c>
    </row>
    <row r="340" spans="1:2" x14ac:dyDescent="0.3">
      <c r="A340" s="11">
        <v>339</v>
      </c>
      <c r="B340">
        <v>305111523.31221271</v>
      </c>
    </row>
    <row r="341" spans="1:2" x14ac:dyDescent="0.3">
      <c r="A341" s="11">
        <v>340</v>
      </c>
      <c r="B341">
        <v>-74419014.071781397</v>
      </c>
    </row>
    <row r="342" spans="1:2" x14ac:dyDescent="0.3">
      <c r="A342" s="11">
        <v>341</v>
      </c>
      <c r="B342">
        <v>-56866552.942308307</v>
      </c>
    </row>
    <row r="343" spans="1:2" x14ac:dyDescent="0.3">
      <c r="A343" s="11">
        <v>342</v>
      </c>
      <c r="B343">
        <v>-99817286.459079623</v>
      </c>
    </row>
    <row r="344" spans="1:2" x14ac:dyDescent="0.3">
      <c r="A344" s="11">
        <v>343</v>
      </c>
      <c r="B344">
        <v>34376958.760243535</v>
      </c>
    </row>
    <row r="345" spans="1:2" x14ac:dyDescent="0.3">
      <c r="A345" s="11">
        <v>344</v>
      </c>
      <c r="B345">
        <v>65172588.406217933</v>
      </c>
    </row>
    <row r="346" spans="1:2" x14ac:dyDescent="0.3">
      <c r="A346" s="11">
        <v>345</v>
      </c>
      <c r="B346">
        <v>199247582.75443006</v>
      </c>
    </row>
    <row r="347" spans="1:2" x14ac:dyDescent="0.3">
      <c r="A347" s="11">
        <v>346</v>
      </c>
      <c r="B347">
        <v>383849234.46359396</v>
      </c>
    </row>
    <row r="348" spans="1:2" x14ac:dyDescent="0.3">
      <c r="A348" s="11">
        <v>347</v>
      </c>
      <c r="B348">
        <v>5204427.6425539255</v>
      </c>
    </row>
    <row r="349" spans="1:2" x14ac:dyDescent="0.3">
      <c r="A349" s="11">
        <v>348</v>
      </c>
      <c r="B349">
        <v>94784015.285762072</v>
      </c>
    </row>
    <row r="350" spans="1:2" x14ac:dyDescent="0.3">
      <c r="A350" s="11">
        <v>349</v>
      </c>
      <c r="B350">
        <v>92482847.760517836</v>
      </c>
    </row>
    <row r="351" spans="1:2" x14ac:dyDescent="0.3">
      <c r="A351" s="11">
        <v>350</v>
      </c>
      <c r="B351">
        <v>367477746.87961411</v>
      </c>
    </row>
    <row r="352" spans="1:2" x14ac:dyDescent="0.3">
      <c r="A352" s="11">
        <v>351</v>
      </c>
      <c r="B352">
        <v>3180165.1995165348</v>
      </c>
    </row>
    <row r="353" spans="1:2" x14ac:dyDescent="0.3">
      <c r="A353" s="11">
        <v>352</v>
      </c>
      <c r="B353">
        <v>111154891.28249097</v>
      </c>
    </row>
    <row r="354" spans="1:2" x14ac:dyDescent="0.3">
      <c r="A354" s="11">
        <v>353</v>
      </c>
      <c r="B354">
        <v>-60705119.766465664</v>
      </c>
    </row>
    <row r="355" spans="1:2" x14ac:dyDescent="0.3">
      <c r="A355" s="11">
        <v>354</v>
      </c>
      <c r="B355">
        <v>41037960.315871596</v>
      </c>
    </row>
    <row r="356" spans="1:2" x14ac:dyDescent="0.3">
      <c r="A356" s="11">
        <v>355</v>
      </c>
      <c r="B356">
        <v>-25550277.276518583</v>
      </c>
    </row>
    <row r="357" spans="1:2" x14ac:dyDescent="0.3">
      <c r="A357" s="11">
        <v>356</v>
      </c>
      <c r="B357">
        <v>-87510171.330802202</v>
      </c>
    </row>
    <row r="358" spans="1:2" x14ac:dyDescent="0.3">
      <c r="A358" s="11">
        <v>357</v>
      </c>
      <c r="B358">
        <v>-11907645.20887208</v>
      </c>
    </row>
    <row r="359" spans="1:2" x14ac:dyDescent="0.3">
      <c r="A359" s="11">
        <v>358</v>
      </c>
      <c r="B359">
        <v>-26762148.407405257</v>
      </c>
    </row>
    <row r="360" spans="1:2" x14ac:dyDescent="0.3">
      <c r="A360" s="11">
        <v>359</v>
      </c>
      <c r="B360">
        <v>-16255544.886461616</v>
      </c>
    </row>
    <row r="361" spans="1:2" x14ac:dyDescent="0.3">
      <c r="A361" s="11">
        <v>360</v>
      </c>
      <c r="B361">
        <v>104293134.21826148</v>
      </c>
    </row>
    <row r="362" spans="1:2" x14ac:dyDescent="0.3">
      <c r="A362" s="11">
        <v>361</v>
      </c>
      <c r="B362">
        <v>304860028.77653408</v>
      </c>
    </row>
    <row r="363" spans="1:2" x14ac:dyDescent="0.3">
      <c r="A363" s="11">
        <v>362</v>
      </c>
      <c r="B363">
        <v>169853414.08584356</v>
      </c>
    </row>
    <row r="364" spans="1:2" x14ac:dyDescent="0.3">
      <c r="A364" s="11">
        <v>363</v>
      </c>
      <c r="B364">
        <v>232971611.46451139</v>
      </c>
    </row>
    <row r="365" spans="1:2" x14ac:dyDescent="0.3">
      <c r="A365" s="11">
        <v>364</v>
      </c>
      <c r="B365">
        <v>45251308.620230675</v>
      </c>
    </row>
    <row r="366" spans="1:2" x14ac:dyDescent="0.3">
      <c r="A366" s="11">
        <v>365</v>
      </c>
      <c r="B366">
        <v>-26319507.304722667</v>
      </c>
    </row>
    <row r="367" spans="1:2" x14ac:dyDescent="0.3">
      <c r="A367" s="11">
        <v>366</v>
      </c>
      <c r="B367">
        <v>350632992.23149014</v>
      </c>
    </row>
    <row r="368" spans="1:2" x14ac:dyDescent="0.3">
      <c r="A368" s="11">
        <v>367</v>
      </c>
      <c r="B368">
        <v>20199176.843627214</v>
      </c>
    </row>
    <row r="369" spans="1:2" x14ac:dyDescent="0.3">
      <c r="A369" s="11">
        <v>368</v>
      </c>
      <c r="B369">
        <v>182029680.55630708</v>
      </c>
    </row>
    <row r="370" spans="1:2" x14ac:dyDescent="0.3">
      <c r="A370" s="11">
        <v>369</v>
      </c>
      <c r="B370">
        <v>242293866.16520905</v>
      </c>
    </row>
    <row r="371" spans="1:2" x14ac:dyDescent="0.3">
      <c r="A371" s="11">
        <v>370</v>
      </c>
      <c r="B371">
        <v>104176254.9075911</v>
      </c>
    </row>
    <row r="372" spans="1:2" x14ac:dyDescent="0.3">
      <c r="A372" s="11">
        <v>371</v>
      </c>
      <c r="B372">
        <v>367192775.63679171</v>
      </c>
    </row>
    <row r="373" spans="1:2" x14ac:dyDescent="0.3">
      <c r="A373" s="11">
        <v>372</v>
      </c>
      <c r="B373">
        <v>274856631.86001849</v>
      </c>
    </row>
    <row r="374" spans="1:2" x14ac:dyDescent="0.3">
      <c r="A374" s="11">
        <v>373</v>
      </c>
      <c r="B374">
        <v>320210641.92749882</v>
      </c>
    </row>
    <row r="375" spans="1:2" x14ac:dyDescent="0.3">
      <c r="A375" s="11">
        <v>374</v>
      </c>
      <c r="B375">
        <v>167817276.54740644</v>
      </c>
    </row>
    <row r="376" spans="1:2" x14ac:dyDescent="0.3">
      <c r="A376" s="11">
        <v>375</v>
      </c>
      <c r="B376">
        <v>227803924.35194731</v>
      </c>
    </row>
    <row r="377" spans="1:2" x14ac:dyDescent="0.3">
      <c r="A377" s="11">
        <v>376</v>
      </c>
      <c r="B377">
        <v>311085668.13076568</v>
      </c>
    </row>
    <row r="378" spans="1:2" x14ac:dyDescent="0.3">
      <c r="A378" s="11">
        <v>377</v>
      </c>
      <c r="B378">
        <v>367206920.86328006</v>
      </c>
    </row>
    <row r="379" spans="1:2" x14ac:dyDescent="0.3">
      <c r="A379" s="11">
        <v>378</v>
      </c>
      <c r="B379">
        <v>-129522582.11731541</v>
      </c>
    </row>
    <row r="380" spans="1:2" x14ac:dyDescent="0.3">
      <c r="A380" s="11">
        <v>379</v>
      </c>
      <c r="B380">
        <v>420824413.25079274</v>
      </c>
    </row>
    <row r="381" spans="1:2" x14ac:dyDescent="0.3">
      <c r="A381" s="11">
        <v>380</v>
      </c>
      <c r="B381">
        <v>173951816.65262628</v>
      </c>
    </row>
    <row r="382" spans="1:2" x14ac:dyDescent="0.3">
      <c r="A382" s="11">
        <v>381</v>
      </c>
      <c r="B382">
        <v>177999161.15480995</v>
      </c>
    </row>
    <row r="383" spans="1:2" x14ac:dyDescent="0.3">
      <c r="A383" s="11">
        <v>382</v>
      </c>
      <c r="B383">
        <v>-19317265.91265893</v>
      </c>
    </row>
    <row r="384" spans="1:2" x14ac:dyDescent="0.3">
      <c r="A384" s="11">
        <v>383</v>
      </c>
      <c r="B384">
        <v>229320594.28319407</v>
      </c>
    </row>
    <row r="385" spans="1:2" x14ac:dyDescent="0.3">
      <c r="A385" s="11">
        <v>384</v>
      </c>
      <c r="B385">
        <v>345662088.00073242</v>
      </c>
    </row>
    <row r="386" spans="1:2" x14ac:dyDescent="0.3">
      <c r="A386" s="11">
        <v>385</v>
      </c>
      <c r="B386">
        <v>56263405.529984474</v>
      </c>
    </row>
    <row r="387" spans="1:2" x14ac:dyDescent="0.3">
      <c r="A387" s="11">
        <v>386</v>
      </c>
      <c r="B387">
        <v>-49341684.259712696</v>
      </c>
    </row>
    <row r="388" spans="1:2" x14ac:dyDescent="0.3">
      <c r="A388" s="11">
        <v>387</v>
      </c>
      <c r="B388">
        <v>-15371064.850004315</v>
      </c>
    </row>
    <row r="389" spans="1:2" x14ac:dyDescent="0.3">
      <c r="A389" s="11">
        <v>388</v>
      </c>
      <c r="B389">
        <v>-42047962.226681232</v>
      </c>
    </row>
    <row r="390" spans="1:2" x14ac:dyDescent="0.3">
      <c r="A390" s="11">
        <v>389</v>
      </c>
      <c r="B390">
        <v>-18712003.92710042</v>
      </c>
    </row>
    <row r="391" spans="1:2" x14ac:dyDescent="0.3">
      <c r="A391" s="11">
        <v>390</v>
      </c>
      <c r="B391">
        <v>-30477301.981319547</v>
      </c>
    </row>
    <row r="392" spans="1:2" x14ac:dyDescent="0.3">
      <c r="A392" s="11">
        <v>391</v>
      </c>
      <c r="B392">
        <v>171309096.98537803</v>
      </c>
    </row>
    <row r="393" spans="1:2" x14ac:dyDescent="0.3">
      <c r="A393" s="11">
        <v>392</v>
      </c>
      <c r="B393">
        <v>176885931.47780776</v>
      </c>
    </row>
    <row r="394" spans="1:2" x14ac:dyDescent="0.3">
      <c r="A394" s="11">
        <v>393</v>
      </c>
      <c r="B394">
        <v>-65701415.945927739</v>
      </c>
    </row>
    <row r="395" spans="1:2" x14ac:dyDescent="0.3">
      <c r="A395" s="11">
        <v>394</v>
      </c>
      <c r="B395">
        <v>308156624.34728742</v>
      </c>
    </row>
    <row r="396" spans="1:2" x14ac:dyDescent="0.3">
      <c r="A396" s="11">
        <v>395</v>
      </c>
      <c r="B396">
        <v>383383654.52810574</v>
      </c>
    </row>
    <row r="397" spans="1:2" x14ac:dyDescent="0.3">
      <c r="A397" s="11">
        <v>396</v>
      </c>
      <c r="B397">
        <v>131659312.15405726</v>
      </c>
    </row>
    <row r="398" spans="1:2" x14ac:dyDescent="0.3">
      <c r="A398" s="11">
        <v>397</v>
      </c>
      <c r="B398">
        <v>219158526.10439777</v>
      </c>
    </row>
    <row r="399" spans="1:2" x14ac:dyDescent="0.3">
      <c r="A399" s="11">
        <v>398</v>
      </c>
      <c r="B399">
        <v>32331417.455600739</v>
      </c>
    </row>
    <row r="400" spans="1:2" x14ac:dyDescent="0.3">
      <c r="A400" s="11">
        <v>399</v>
      </c>
      <c r="B400">
        <v>77680254.407331944</v>
      </c>
    </row>
    <row r="401" spans="1:2" x14ac:dyDescent="0.3">
      <c r="A401" s="11">
        <v>400</v>
      </c>
      <c r="B401">
        <v>64053300.924300194</v>
      </c>
    </row>
    <row r="402" spans="1:2" x14ac:dyDescent="0.3">
      <c r="A402" s="11">
        <v>401</v>
      </c>
      <c r="B402">
        <v>390755496.81406331</v>
      </c>
    </row>
    <row r="403" spans="1:2" x14ac:dyDescent="0.3">
      <c r="A403" s="11">
        <v>402</v>
      </c>
      <c r="B403">
        <v>136886994.843328</v>
      </c>
    </row>
    <row r="404" spans="1:2" x14ac:dyDescent="0.3">
      <c r="A404" s="11">
        <v>403</v>
      </c>
      <c r="B404">
        <v>-78542134.011737227</v>
      </c>
    </row>
    <row r="405" spans="1:2" x14ac:dyDescent="0.3">
      <c r="A405" s="11">
        <v>404</v>
      </c>
      <c r="B405">
        <v>222373764.30530882</v>
      </c>
    </row>
    <row r="406" spans="1:2" x14ac:dyDescent="0.3">
      <c r="A406" s="11">
        <v>405</v>
      </c>
      <c r="B406">
        <v>-92754287.410949826</v>
      </c>
    </row>
    <row r="407" spans="1:2" x14ac:dyDescent="0.3">
      <c r="A407" s="11">
        <v>406</v>
      </c>
      <c r="B407">
        <v>274125925.91837978</v>
      </c>
    </row>
    <row r="408" spans="1:2" x14ac:dyDescent="0.3">
      <c r="A408" s="11">
        <v>407</v>
      </c>
      <c r="B408">
        <v>-96492781.854880452</v>
      </c>
    </row>
    <row r="409" spans="1:2" x14ac:dyDescent="0.3">
      <c r="A409" s="11">
        <v>408</v>
      </c>
      <c r="B409">
        <v>176410178.28292894</v>
      </c>
    </row>
    <row r="410" spans="1:2" x14ac:dyDescent="0.3">
      <c r="A410" s="11">
        <v>409</v>
      </c>
      <c r="B410">
        <v>-7442801.8113212585</v>
      </c>
    </row>
    <row r="411" spans="1:2" x14ac:dyDescent="0.3">
      <c r="A411" s="11">
        <v>410</v>
      </c>
      <c r="B411">
        <v>388222054.57576156</v>
      </c>
    </row>
    <row r="412" spans="1:2" x14ac:dyDescent="0.3">
      <c r="A412" s="11">
        <v>411</v>
      </c>
      <c r="B412">
        <v>-64930838.578928351</v>
      </c>
    </row>
    <row r="413" spans="1:2" x14ac:dyDescent="0.3">
      <c r="A413" s="11">
        <v>412</v>
      </c>
      <c r="B413">
        <v>157423714.09799194</v>
      </c>
    </row>
    <row r="414" spans="1:2" x14ac:dyDescent="0.3">
      <c r="A414" s="11">
        <v>413</v>
      </c>
      <c r="B414">
        <v>336095942.95544982</v>
      </c>
    </row>
    <row r="415" spans="1:2" x14ac:dyDescent="0.3">
      <c r="A415" s="11">
        <v>414</v>
      </c>
      <c r="B415">
        <v>-88804610.462341547</v>
      </c>
    </row>
    <row r="416" spans="1:2" x14ac:dyDescent="0.3">
      <c r="A416" s="11">
        <v>415</v>
      </c>
      <c r="B416">
        <v>352788723.48188114</v>
      </c>
    </row>
    <row r="417" spans="1:2" x14ac:dyDescent="0.3">
      <c r="A417" s="11">
        <v>416</v>
      </c>
      <c r="B417">
        <v>13824610.567232847</v>
      </c>
    </row>
    <row r="418" spans="1:2" x14ac:dyDescent="0.3">
      <c r="A418" s="11">
        <v>417</v>
      </c>
      <c r="B418">
        <v>106512157.11213255</v>
      </c>
    </row>
    <row r="419" spans="1:2" x14ac:dyDescent="0.3">
      <c r="A419" s="11">
        <v>418</v>
      </c>
      <c r="B419">
        <v>172943037.70947862</v>
      </c>
    </row>
    <row r="420" spans="1:2" x14ac:dyDescent="0.3">
      <c r="A420" s="11">
        <v>419</v>
      </c>
      <c r="B420">
        <v>320867681.040061</v>
      </c>
    </row>
    <row r="421" spans="1:2" x14ac:dyDescent="0.3">
      <c r="A421" s="11">
        <v>420</v>
      </c>
      <c r="B421">
        <v>323410369.90319586</v>
      </c>
    </row>
    <row r="422" spans="1:2" x14ac:dyDescent="0.3">
      <c r="A422" s="11">
        <v>421</v>
      </c>
      <c r="B422">
        <v>398770934.15251303</v>
      </c>
    </row>
    <row r="423" spans="1:2" x14ac:dyDescent="0.3">
      <c r="A423" s="11">
        <v>422</v>
      </c>
      <c r="B423">
        <v>371628425.92966413</v>
      </c>
    </row>
    <row r="424" spans="1:2" x14ac:dyDescent="0.3">
      <c r="A424" s="11">
        <v>423</v>
      </c>
      <c r="B424">
        <v>108877793.5185349</v>
      </c>
    </row>
    <row r="425" spans="1:2" x14ac:dyDescent="0.3">
      <c r="A425" s="11">
        <v>424</v>
      </c>
      <c r="B425">
        <v>280746068.22229242</v>
      </c>
    </row>
    <row r="426" spans="1:2" x14ac:dyDescent="0.3">
      <c r="A426" s="11">
        <v>425</v>
      </c>
      <c r="B426">
        <v>279763618.53419757</v>
      </c>
    </row>
    <row r="427" spans="1:2" x14ac:dyDescent="0.3">
      <c r="A427" s="11">
        <v>426</v>
      </c>
      <c r="B427">
        <v>109334314.13753963</v>
      </c>
    </row>
    <row r="428" spans="1:2" x14ac:dyDescent="0.3">
      <c r="A428" s="11">
        <v>427</v>
      </c>
      <c r="B428">
        <v>94543889.996231794</v>
      </c>
    </row>
    <row r="429" spans="1:2" x14ac:dyDescent="0.3">
      <c r="A429" s="11">
        <v>428</v>
      </c>
      <c r="B429">
        <v>367376519.560776</v>
      </c>
    </row>
    <row r="430" spans="1:2" x14ac:dyDescent="0.3">
      <c r="A430" s="11">
        <v>429</v>
      </c>
      <c r="B430">
        <v>-80206250.108011007</v>
      </c>
    </row>
    <row r="431" spans="1:2" x14ac:dyDescent="0.3">
      <c r="A431" s="11">
        <v>430</v>
      </c>
      <c r="B431">
        <v>188069240.09290051</v>
      </c>
    </row>
    <row r="432" spans="1:2" x14ac:dyDescent="0.3">
      <c r="A432" s="11">
        <v>431</v>
      </c>
      <c r="B432">
        <v>132631277.72227836</v>
      </c>
    </row>
    <row r="433" spans="1:2" x14ac:dyDescent="0.3">
      <c r="A433" s="11">
        <v>432</v>
      </c>
      <c r="B433">
        <v>63171755.287055731</v>
      </c>
    </row>
    <row r="434" spans="1:2" x14ac:dyDescent="0.3">
      <c r="A434" s="11">
        <v>433</v>
      </c>
      <c r="B434">
        <v>68165803.853846669</v>
      </c>
    </row>
    <row r="435" spans="1:2" x14ac:dyDescent="0.3">
      <c r="A435" s="11">
        <v>434</v>
      </c>
      <c r="B435">
        <v>-57037804.708321571</v>
      </c>
    </row>
    <row r="436" spans="1:2" x14ac:dyDescent="0.3">
      <c r="A436" s="11">
        <v>435</v>
      </c>
      <c r="B436">
        <v>-85324008.584710598</v>
      </c>
    </row>
    <row r="437" spans="1:2" x14ac:dyDescent="0.3">
      <c r="A437" s="11">
        <v>436</v>
      </c>
      <c r="B437">
        <v>353372785.54917812</v>
      </c>
    </row>
    <row r="438" spans="1:2" x14ac:dyDescent="0.3">
      <c r="A438" s="11">
        <v>437</v>
      </c>
      <c r="B438">
        <v>112604448.969697</v>
      </c>
    </row>
    <row r="439" spans="1:2" x14ac:dyDescent="0.3">
      <c r="A439" s="11">
        <v>438</v>
      </c>
      <c r="B439">
        <v>303711296.84435296</v>
      </c>
    </row>
    <row r="440" spans="1:2" x14ac:dyDescent="0.3">
      <c r="A440" s="11">
        <v>439</v>
      </c>
      <c r="B440">
        <v>209883772.80555654</v>
      </c>
    </row>
    <row r="441" spans="1:2" x14ac:dyDescent="0.3">
      <c r="A441" s="11">
        <v>440</v>
      </c>
      <c r="B441">
        <v>3190988.1970771551</v>
      </c>
    </row>
    <row r="442" spans="1:2" x14ac:dyDescent="0.3">
      <c r="A442" s="11">
        <v>441</v>
      </c>
      <c r="B442">
        <v>303361205.41505337</v>
      </c>
    </row>
    <row r="443" spans="1:2" x14ac:dyDescent="0.3">
      <c r="A443" s="11">
        <v>442</v>
      </c>
      <c r="B443">
        <v>45905554.227708101</v>
      </c>
    </row>
    <row r="444" spans="1:2" x14ac:dyDescent="0.3">
      <c r="A444" s="11">
        <v>443</v>
      </c>
      <c r="B444">
        <v>123913036.43154931</v>
      </c>
    </row>
    <row r="445" spans="1:2" x14ac:dyDescent="0.3">
      <c r="A445" s="11">
        <v>444</v>
      </c>
      <c r="B445">
        <v>-23193509.949850321</v>
      </c>
    </row>
    <row r="446" spans="1:2" x14ac:dyDescent="0.3">
      <c r="A446" s="11">
        <v>445</v>
      </c>
      <c r="B446">
        <v>71306424.120610476</v>
      </c>
    </row>
    <row r="447" spans="1:2" x14ac:dyDescent="0.3">
      <c r="A447" s="11">
        <v>446</v>
      </c>
      <c r="B447">
        <v>276928926.74381113</v>
      </c>
    </row>
    <row r="448" spans="1:2" x14ac:dyDescent="0.3">
      <c r="A448" s="11">
        <v>447</v>
      </c>
      <c r="B448">
        <v>278501442.24261189</v>
      </c>
    </row>
    <row r="449" spans="1:2" x14ac:dyDescent="0.3">
      <c r="A449" s="11">
        <v>448</v>
      </c>
      <c r="B449">
        <v>-111840190.35426974</v>
      </c>
    </row>
    <row r="450" spans="1:2" x14ac:dyDescent="0.3">
      <c r="A450" s="11">
        <v>449</v>
      </c>
      <c r="B450">
        <v>383845326.56521344</v>
      </c>
    </row>
    <row r="451" spans="1:2" x14ac:dyDescent="0.3">
      <c r="A451" s="11">
        <v>450</v>
      </c>
      <c r="B451">
        <v>145664254.10616994</v>
      </c>
    </row>
    <row r="452" spans="1:2" x14ac:dyDescent="0.3">
      <c r="A452" s="11">
        <v>451</v>
      </c>
      <c r="B452">
        <v>278111608.02760816</v>
      </c>
    </row>
    <row r="453" spans="1:2" x14ac:dyDescent="0.3">
      <c r="A453" s="11">
        <v>452</v>
      </c>
      <c r="B453">
        <v>226187229.10041189</v>
      </c>
    </row>
    <row r="454" spans="1:2" x14ac:dyDescent="0.3">
      <c r="A454" s="11">
        <v>453</v>
      </c>
      <c r="B454">
        <v>-29230879.879926205</v>
      </c>
    </row>
    <row r="455" spans="1:2" x14ac:dyDescent="0.3">
      <c r="A455" s="11">
        <v>454</v>
      </c>
      <c r="B455">
        <v>135961903.92141032</v>
      </c>
    </row>
    <row r="456" spans="1:2" x14ac:dyDescent="0.3">
      <c r="A456" s="11">
        <v>455</v>
      </c>
      <c r="B456">
        <v>-32492561.577940941</v>
      </c>
    </row>
    <row r="457" spans="1:2" x14ac:dyDescent="0.3">
      <c r="A457" s="11">
        <v>456</v>
      </c>
      <c r="B457">
        <v>81767250.214537144</v>
      </c>
    </row>
    <row r="458" spans="1:2" x14ac:dyDescent="0.3">
      <c r="A458" s="11">
        <v>457</v>
      </c>
      <c r="B458">
        <v>66810902.304518104</v>
      </c>
    </row>
    <row r="459" spans="1:2" x14ac:dyDescent="0.3">
      <c r="A459" s="11">
        <v>458</v>
      </c>
      <c r="B459">
        <v>53905281.303762674</v>
      </c>
    </row>
    <row r="460" spans="1:2" x14ac:dyDescent="0.3">
      <c r="A460" s="11">
        <v>459</v>
      </c>
      <c r="B460">
        <v>286337889.28819227</v>
      </c>
    </row>
    <row r="461" spans="1:2" x14ac:dyDescent="0.3">
      <c r="A461" s="11">
        <v>460</v>
      </c>
      <c r="B461">
        <v>231848324.6036613</v>
      </c>
    </row>
    <row r="462" spans="1:2" x14ac:dyDescent="0.3">
      <c r="A462" s="11">
        <v>461</v>
      </c>
      <c r="B462">
        <v>-129613536.24390209</v>
      </c>
    </row>
    <row r="463" spans="1:2" x14ac:dyDescent="0.3">
      <c r="A463" s="11">
        <v>462</v>
      </c>
      <c r="B463">
        <v>348894528.11056471</v>
      </c>
    </row>
    <row r="464" spans="1:2" x14ac:dyDescent="0.3">
      <c r="A464" s="11">
        <v>463</v>
      </c>
      <c r="B464">
        <v>197840144.67944431</v>
      </c>
    </row>
    <row r="465" spans="1:2" x14ac:dyDescent="0.3">
      <c r="A465" s="11">
        <v>464</v>
      </c>
      <c r="B465">
        <v>-58999996.362455249</v>
      </c>
    </row>
    <row r="466" spans="1:2" x14ac:dyDescent="0.3">
      <c r="A466" s="11">
        <v>465</v>
      </c>
      <c r="B466">
        <v>963672.15888631344</v>
      </c>
    </row>
    <row r="467" spans="1:2" x14ac:dyDescent="0.3">
      <c r="A467" s="11">
        <v>466</v>
      </c>
      <c r="B467">
        <v>-107103562.69376945</v>
      </c>
    </row>
    <row r="468" spans="1:2" x14ac:dyDescent="0.3">
      <c r="A468" s="11">
        <v>467</v>
      </c>
      <c r="B468">
        <v>215165704.33609366</v>
      </c>
    </row>
    <row r="469" spans="1:2" x14ac:dyDescent="0.3">
      <c r="A469" s="11">
        <v>468</v>
      </c>
      <c r="B469">
        <v>-90429207.486343503</v>
      </c>
    </row>
    <row r="470" spans="1:2" x14ac:dyDescent="0.3">
      <c r="A470" s="11">
        <v>469</v>
      </c>
      <c r="B470">
        <v>272632207.36629653</v>
      </c>
    </row>
    <row r="471" spans="1:2" x14ac:dyDescent="0.3">
      <c r="A471" s="11">
        <v>470</v>
      </c>
      <c r="B471">
        <v>181899636.35579395</v>
      </c>
    </row>
    <row r="472" spans="1:2" x14ac:dyDescent="0.3">
      <c r="A472" s="11">
        <v>471</v>
      </c>
      <c r="B472">
        <v>47357002.972376108</v>
      </c>
    </row>
    <row r="473" spans="1:2" x14ac:dyDescent="0.3">
      <c r="A473" s="11">
        <v>472</v>
      </c>
      <c r="B473">
        <v>333836496.02575588</v>
      </c>
    </row>
    <row r="474" spans="1:2" x14ac:dyDescent="0.3">
      <c r="A474" s="11">
        <v>473</v>
      </c>
      <c r="B474">
        <v>395900564.77364278</v>
      </c>
    </row>
    <row r="475" spans="1:2" x14ac:dyDescent="0.3">
      <c r="A475" s="11">
        <v>474</v>
      </c>
      <c r="B475">
        <v>416358675.046139</v>
      </c>
    </row>
    <row r="476" spans="1:2" x14ac:dyDescent="0.3">
      <c r="A476" s="11">
        <v>475</v>
      </c>
      <c r="B476">
        <v>77149711.672430754</v>
      </c>
    </row>
    <row r="477" spans="1:2" x14ac:dyDescent="0.3">
      <c r="A477" s="11">
        <v>476</v>
      </c>
      <c r="B477">
        <v>394480987.61577654</v>
      </c>
    </row>
    <row r="478" spans="1:2" x14ac:dyDescent="0.3">
      <c r="A478" s="11">
        <v>477</v>
      </c>
      <c r="B478">
        <v>228426346.49282742</v>
      </c>
    </row>
    <row r="479" spans="1:2" x14ac:dyDescent="0.3">
      <c r="A479" s="11">
        <v>478</v>
      </c>
      <c r="B479">
        <v>232405466.13868356</v>
      </c>
    </row>
    <row r="480" spans="1:2" x14ac:dyDescent="0.3">
      <c r="A480" s="11">
        <v>479</v>
      </c>
      <c r="B480">
        <v>400384090.82971263</v>
      </c>
    </row>
    <row r="481" spans="1:2" x14ac:dyDescent="0.3">
      <c r="A481" s="11">
        <v>480</v>
      </c>
      <c r="B481">
        <v>-31671174.31493628</v>
      </c>
    </row>
    <row r="482" spans="1:2" x14ac:dyDescent="0.3">
      <c r="A482" s="11">
        <v>481</v>
      </c>
      <c r="B482">
        <v>161601129.02163315</v>
      </c>
    </row>
    <row r="483" spans="1:2" x14ac:dyDescent="0.3">
      <c r="A483" s="11">
        <v>482</v>
      </c>
      <c r="B483">
        <v>280121567.99799037</v>
      </c>
    </row>
    <row r="484" spans="1:2" x14ac:dyDescent="0.3">
      <c r="A484" s="11">
        <v>483</v>
      </c>
      <c r="B484">
        <v>204723623.75482368</v>
      </c>
    </row>
    <row r="485" spans="1:2" x14ac:dyDescent="0.3">
      <c r="A485" s="11">
        <v>484</v>
      </c>
      <c r="B485">
        <v>108221852.86867285</v>
      </c>
    </row>
    <row r="486" spans="1:2" x14ac:dyDescent="0.3">
      <c r="A486" s="11">
        <v>485</v>
      </c>
      <c r="B486">
        <v>96446974.142346382</v>
      </c>
    </row>
    <row r="487" spans="1:2" x14ac:dyDescent="0.3">
      <c r="A487" s="11">
        <v>486</v>
      </c>
      <c r="B487">
        <v>85435638.835595608</v>
      </c>
    </row>
    <row r="488" spans="1:2" x14ac:dyDescent="0.3">
      <c r="A488" s="11">
        <v>487</v>
      </c>
      <c r="B488">
        <v>4320669.1696027517</v>
      </c>
    </row>
    <row r="489" spans="1:2" x14ac:dyDescent="0.3">
      <c r="A489" s="11">
        <v>488</v>
      </c>
      <c r="B489">
        <v>290916449.31754208</v>
      </c>
    </row>
    <row r="490" spans="1:2" x14ac:dyDescent="0.3">
      <c r="A490" s="11">
        <v>489</v>
      </c>
      <c r="B490">
        <v>-82494802.207231641</v>
      </c>
    </row>
    <row r="491" spans="1:2" x14ac:dyDescent="0.3">
      <c r="A491" s="11">
        <v>490</v>
      </c>
      <c r="B491">
        <v>371169406.28612971</v>
      </c>
    </row>
    <row r="492" spans="1:2" x14ac:dyDescent="0.3">
      <c r="A492" s="11">
        <v>491</v>
      </c>
      <c r="B492">
        <v>185501131.46002531</v>
      </c>
    </row>
    <row r="493" spans="1:2" x14ac:dyDescent="0.3">
      <c r="A493" s="11">
        <v>492</v>
      </c>
      <c r="B493">
        <v>-100977774.40536225</v>
      </c>
    </row>
    <row r="494" spans="1:2" x14ac:dyDescent="0.3">
      <c r="A494" s="11">
        <v>493</v>
      </c>
      <c r="B494">
        <v>136550012.55622864</v>
      </c>
    </row>
    <row r="495" spans="1:2" x14ac:dyDescent="0.3">
      <c r="A495" s="11">
        <v>494</v>
      </c>
      <c r="B495">
        <v>-59721147.86217308</v>
      </c>
    </row>
    <row r="496" spans="1:2" x14ac:dyDescent="0.3">
      <c r="A496" s="11">
        <v>495</v>
      </c>
      <c r="B496">
        <v>46757993.315578103</v>
      </c>
    </row>
    <row r="497" spans="1:2" x14ac:dyDescent="0.3">
      <c r="A497" s="11">
        <v>496</v>
      </c>
      <c r="B497">
        <v>249308118.76961255</v>
      </c>
    </row>
    <row r="498" spans="1:2" x14ac:dyDescent="0.3">
      <c r="A498" s="11">
        <v>497</v>
      </c>
      <c r="B498">
        <v>25531959.639052749</v>
      </c>
    </row>
    <row r="499" spans="1:2" x14ac:dyDescent="0.3">
      <c r="A499" s="11">
        <v>498</v>
      </c>
      <c r="B499">
        <v>-93310508.845380664</v>
      </c>
    </row>
    <row r="500" spans="1:2" x14ac:dyDescent="0.3">
      <c r="A500" s="11">
        <v>499</v>
      </c>
      <c r="B500">
        <v>101776983.43249917</v>
      </c>
    </row>
    <row r="501" spans="1:2" x14ac:dyDescent="0.3">
      <c r="A501" s="11">
        <v>500</v>
      </c>
      <c r="B501">
        <v>200866266.1853385</v>
      </c>
    </row>
    <row r="502" spans="1:2" x14ac:dyDescent="0.3">
      <c r="A502" s="11">
        <v>501</v>
      </c>
      <c r="B502">
        <v>-82910163.612805009</v>
      </c>
    </row>
    <row r="503" spans="1:2" x14ac:dyDescent="0.3">
      <c r="A503" s="11">
        <v>502</v>
      </c>
      <c r="B503">
        <v>77812662.401117802</v>
      </c>
    </row>
    <row r="504" spans="1:2" x14ac:dyDescent="0.3">
      <c r="A504" s="11">
        <v>503</v>
      </c>
      <c r="B504">
        <v>23980301.61971736</v>
      </c>
    </row>
    <row r="505" spans="1:2" x14ac:dyDescent="0.3">
      <c r="A505" s="11">
        <v>504</v>
      </c>
      <c r="B505">
        <v>103527562.67055631</v>
      </c>
    </row>
    <row r="506" spans="1:2" x14ac:dyDescent="0.3">
      <c r="A506" s="11">
        <v>505</v>
      </c>
      <c r="B506">
        <v>13948412.890935302</v>
      </c>
    </row>
    <row r="507" spans="1:2" x14ac:dyDescent="0.3">
      <c r="A507" s="11">
        <v>506</v>
      </c>
      <c r="B507">
        <v>54473871.985568523</v>
      </c>
    </row>
    <row r="508" spans="1:2" x14ac:dyDescent="0.3">
      <c r="A508" s="11">
        <v>507</v>
      </c>
      <c r="B508">
        <v>214364409.70059085</v>
      </c>
    </row>
    <row r="509" spans="1:2" x14ac:dyDescent="0.3">
      <c r="A509" s="11">
        <v>508</v>
      </c>
      <c r="B509">
        <v>246805819.92108321</v>
      </c>
    </row>
    <row r="510" spans="1:2" x14ac:dyDescent="0.3">
      <c r="A510" s="11">
        <v>509</v>
      </c>
      <c r="B510">
        <v>-41470433.678398728</v>
      </c>
    </row>
    <row r="511" spans="1:2" x14ac:dyDescent="0.3">
      <c r="A511" s="11">
        <v>510</v>
      </c>
      <c r="B511">
        <v>118396564.9035399</v>
      </c>
    </row>
    <row r="512" spans="1:2" x14ac:dyDescent="0.3">
      <c r="A512" s="11">
        <v>511</v>
      </c>
      <c r="B512">
        <v>106652506.82504082</v>
      </c>
    </row>
    <row r="513" spans="1:2" x14ac:dyDescent="0.3">
      <c r="A513" s="11">
        <v>512</v>
      </c>
      <c r="B513">
        <v>279868348.75411153</v>
      </c>
    </row>
    <row r="514" spans="1:2" x14ac:dyDescent="0.3">
      <c r="A514" s="11">
        <v>513</v>
      </c>
      <c r="B514">
        <v>260111349.21592307</v>
      </c>
    </row>
    <row r="515" spans="1:2" x14ac:dyDescent="0.3">
      <c r="A515" s="11">
        <v>514</v>
      </c>
      <c r="B515">
        <v>250988308.87088847</v>
      </c>
    </row>
    <row r="516" spans="1:2" x14ac:dyDescent="0.3">
      <c r="A516" s="11">
        <v>515</v>
      </c>
      <c r="B516">
        <v>713513.8988982439</v>
      </c>
    </row>
    <row r="517" spans="1:2" x14ac:dyDescent="0.3">
      <c r="A517" s="11">
        <v>516</v>
      </c>
      <c r="B517">
        <v>37712630.399484515</v>
      </c>
    </row>
    <row r="518" spans="1:2" x14ac:dyDescent="0.3">
      <c r="A518" s="11">
        <v>517</v>
      </c>
      <c r="B518">
        <v>249839841.21290922</v>
      </c>
    </row>
    <row r="519" spans="1:2" x14ac:dyDescent="0.3">
      <c r="A519" s="11">
        <v>518</v>
      </c>
      <c r="B519">
        <v>251736093.34053874</v>
      </c>
    </row>
    <row r="520" spans="1:2" x14ac:dyDescent="0.3">
      <c r="A520" s="11">
        <v>519</v>
      </c>
      <c r="B520">
        <v>170861597.76298904</v>
      </c>
    </row>
    <row r="521" spans="1:2" x14ac:dyDescent="0.3">
      <c r="A521" s="11">
        <v>520</v>
      </c>
      <c r="B521">
        <v>259782171.93886089</v>
      </c>
    </row>
    <row r="522" spans="1:2" x14ac:dyDescent="0.3">
      <c r="A522" s="11">
        <v>521</v>
      </c>
      <c r="B522">
        <v>-8573302.7690620422</v>
      </c>
    </row>
    <row r="523" spans="1:2" x14ac:dyDescent="0.3">
      <c r="A523" s="11">
        <v>522</v>
      </c>
      <c r="B523">
        <v>170481426.00361753</v>
      </c>
    </row>
    <row r="524" spans="1:2" x14ac:dyDescent="0.3">
      <c r="A524" s="11">
        <v>523</v>
      </c>
      <c r="B524">
        <v>-28689920.48718977</v>
      </c>
    </row>
    <row r="525" spans="1:2" x14ac:dyDescent="0.3">
      <c r="A525" s="11">
        <v>524</v>
      </c>
      <c r="B525">
        <v>-95375335.188108325</v>
      </c>
    </row>
    <row r="526" spans="1:2" x14ac:dyDescent="0.3">
      <c r="A526" s="11">
        <v>525</v>
      </c>
      <c r="B526">
        <v>-44890747.449805379</v>
      </c>
    </row>
    <row r="527" spans="1:2" x14ac:dyDescent="0.3">
      <c r="A527" s="11">
        <v>526</v>
      </c>
      <c r="B527">
        <v>-80428800.975435734</v>
      </c>
    </row>
    <row r="528" spans="1:2" x14ac:dyDescent="0.3">
      <c r="A528" s="11">
        <v>527</v>
      </c>
      <c r="B528">
        <v>308000276.54085326</v>
      </c>
    </row>
    <row r="529" spans="1:2" x14ac:dyDescent="0.3">
      <c r="A529" s="11">
        <v>528</v>
      </c>
      <c r="B529">
        <v>343460056.18885779</v>
      </c>
    </row>
    <row r="530" spans="1:2" x14ac:dyDescent="0.3">
      <c r="A530" s="11">
        <v>529</v>
      </c>
      <c r="B530">
        <v>61264361.453137994</v>
      </c>
    </row>
    <row r="531" spans="1:2" x14ac:dyDescent="0.3">
      <c r="A531" s="11">
        <v>530</v>
      </c>
      <c r="B531">
        <v>138694125.21551514</v>
      </c>
    </row>
    <row r="532" spans="1:2" x14ac:dyDescent="0.3">
      <c r="A532" s="11">
        <v>531</v>
      </c>
      <c r="B532">
        <v>333915016.7407155</v>
      </c>
    </row>
    <row r="533" spans="1:2" x14ac:dyDescent="0.3">
      <c r="A533" s="11">
        <v>532</v>
      </c>
      <c r="B533">
        <v>-104189119.16780746</v>
      </c>
    </row>
    <row r="534" spans="1:2" x14ac:dyDescent="0.3">
      <c r="A534" s="11">
        <v>533</v>
      </c>
      <c r="B534">
        <v>78785701.803967714</v>
      </c>
    </row>
    <row r="535" spans="1:2" x14ac:dyDescent="0.3">
      <c r="A535" s="11">
        <v>534</v>
      </c>
      <c r="B535">
        <v>144517173.08517146</v>
      </c>
    </row>
    <row r="536" spans="1:2" x14ac:dyDescent="0.3">
      <c r="A536" s="11">
        <v>535</v>
      </c>
      <c r="B536">
        <v>-19863444.129892349</v>
      </c>
    </row>
    <row r="537" spans="1:2" x14ac:dyDescent="0.3">
      <c r="A537" s="11">
        <v>536</v>
      </c>
      <c r="B537">
        <v>-5698849.3776763678</v>
      </c>
    </row>
    <row r="538" spans="1:2" x14ac:dyDescent="0.3">
      <c r="A538" s="11">
        <v>537</v>
      </c>
      <c r="B538">
        <v>246040386.94317722</v>
      </c>
    </row>
    <row r="539" spans="1:2" x14ac:dyDescent="0.3">
      <c r="A539" s="11">
        <v>538</v>
      </c>
      <c r="B539">
        <v>-23368869.512720823</v>
      </c>
    </row>
    <row r="540" spans="1:2" x14ac:dyDescent="0.3">
      <c r="A540" s="11">
        <v>539</v>
      </c>
      <c r="B540">
        <v>126680868.8182981</v>
      </c>
    </row>
    <row r="541" spans="1:2" x14ac:dyDescent="0.3">
      <c r="A541" s="11">
        <v>540</v>
      </c>
      <c r="B541">
        <v>-110405673.17866075</v>
      </c>
    </row>
    <row r="542" spans="1:2" x14ac:dyDescent="0.3">
      <c r="A542" s="11">
        <v>541</v>
      </c>
      <c r="B542">
        <v>11654052.09184742</v>
      </c>
    </row>
    <row r="543" spans="1:2" x14ac:dyDescent="0.3">
      <c r="A543" s="11">
        <v>542</v>
      </c>
      <c r="B543">
        <v>387485466.49168181</v>
      </c>
    </row>
    <row r="544" spans="1:2" x14ac:dyDescent="0.3">
      <c r="A544" s="11">
        <v>543</v>
      </c>
      <c r="B544">
        <v>13804202.664369464</v>
      </c>
    </row>
    <row r="545" spans="1:2" x14ac:dyDescent="0.3">
      <c r="A545" s="11">
        <v>544</v>
      </c>
      <c r="B545">
        <v>236142096.89391208</v>
      </c>
    </row>
    <row r="546" spans="1:2" x14ac:dyDescent="0.3">
      <c r="A546" s="11">
        <v>545</v>
      </c>
      <c r="B546">
        <v>191641810.00323844</v>
      </c>
    </row>
    <row r="547" spans="1:2" x14ac:dyDescent="0.3">
      <c r="A547" s="11">
        <v>546</v>
      </c>
      <c r="B547">
        <v>19336013.754099369</v>
      </c>
    </row>
    <row r="548" spans="1:2" x14ac:dyDescent="0.3">
      <c r="A548" s="11">
        <v>547</v>
      </c>
      <c r="B548">
        <v>239528319.2629869</v>
      </c>
    </row>
    <row r="549" spans="1:2" x14ac:dyDescent="0.3">
      <c r="A549" s="11">
        <v>548</v>
      </c>
      <c r="B549">
        <v>62781563.659718037</v>
      </c>
    </row>
    <row r="550" spans="1:2" x14ac:dyDescent="0.3">
      <c r="A550" s="11">
        <v>549</v>
      </c>
      <c r="B550">
        <v>-18816798.272605658</v>
      </c>
    </row>
    <row r="551" spans="1:2" x14ac:dyDescent="0.3">
      <c r="A551" s="11">
        <v>550</v>
      </c>
      <c r="B551">
        <v>237465890.65192223</v>
      </c>
    </row>
    <row r="552" spans="1:2" x14ac:dyDescent="0.3">
      <c r="A552" s="11">
        <v>551</v>
      </c>
      <c r="B552">
        <v>-58442605.458031058</v>
      </c>
    </row>
    <row r="553" spans="1:2" x14ac:dyDescent="0.3">
      <c r="A553" s="11">
        <v>552</v>
      </c>
      <c r="B553">
        <v>184832430.04178882</v>
      </c>
    </row>
    <row r="554" spans="1:2" x14ac:dyDescent="0.3">
      <c r="A554" s="11">
        <v>553</v>
      </c>
      <c r="B554">
        <v>130207829.74717641</v>
      </c>
    </row>
    <row r="555" spans="1:2" x14ac:dyDescent="0.3">
      <c r="A555" s="11">
        <v>554</v>
      </c>
      <c r="B555">
        <v>215500650.62517476</v>
      </c>
    </row>
    <row r="556" spans="1:2" x14ac:dyDescent="0.3">
      <c r="A556" s="11">
        <v>555</v>
      </c>
      <c r="B556">
        <v>173434267.66057038</v>
      </c>
    </row>
    <row r="557" spans="1:2" x14ac:dyDescent="0.3">
      <c r="A557" s="11">
        <v>556</v>
      </c>
      <c r="B557">
        <v>170282695.39337683</v>
      </c>
    </row>
    <row r="558" spans="1:2" x14ac:dyDescent="0.3">
      <c r="A558" s="11">
        <v>557</v>
      </c>
      <c r="B558">
        <v>-13091946.828172922</v>
      </c>
    </row>
    <row r="559" spans="1:2" x14ac:dyDescent="0.3">
      <c r="A559" s="11">
        <v>558</v>
      </c>
      <c r="B559">
        <v>244206596.98635507</v>
      </c>
    </row>
    <row r="560" spans="1:2" x14ac:dyDescent="0.3">
      <c r="A560" s="11">
        <v>559</v>
      </c>
      <c r="B560">
        <v>347401407.45209193</v>
      </c>
    </row>
    <row r="561" spans="1:2" x14ac:dyDescent="0.3">
      <c r="A561" s="11">
        <v>560</v>
      </c>
      <c r="B561">
        <v>251944364.60661125</v>
      </c>
    </row>
    <row r="562" spans="1:2" x14ac:dyDescent="0.3">
      <c r="A562" s="11">
        <v>561</v>
      </c>
      <c r="B562">
        <v>264525820.65691805</v>
      </c>
    </row>
    <row r="563" spans="1:2" x14ac:dyDescent="0.3">
      <c r="A563" s="11">
        <v>562</v>
      </c>
      <c r="B563">
        <v>410378209.53798008</v>
      </c>
    </row>
    <row r="564" spans="1:2" x14ac:dyDescent="0.3">
      <c r="A564" s="11">
        <v>563</v>
      </c>
      <c r="B564">
        <v>195487304.69455361</v>
      </c>
    </row>
    <row r="565" spans="1:2" x14ac:dyDescent="0.3">
      <c r="A565" s="11">
        <v>564</v>
      </c>
      <c r="B565">
        <v>-5276693.5123181343</v>
      </c>
    </row>
    <row r="566" spans="1:2" x14ac:dyDescent="0.3">
      <c r="A566" s="11">
        <v>565</v>
      </c>
      <c r="B566">
        <v>8375321.1796000004</v>
      </c>
    </row>
    <row r="567" spans="1:2" x14ac:dyDescent="0.3">
      <c r="A567" s="11">
        <v>566</v>
      </c>
      <c r="B567">
        <v>6143468.2307184935</v>
      </c>
    </row>
    <row r="568" spans="1:2" x14ac:dyDescent="0.3">
      <c r="A568" s="11">
        <v>567</v>
      </c>
      <c r="B568">
        <v>-100575974.50068438</v>
      </c>
    </row>
    <row r="569" spans="1:2" x14ac:dyDescent="0.3">
      <c r="A569" s="11">
        <v>568</v>
      </c>
      <c r="B569">
        <v>-34881046.608866811</v>
      </c>
    </row>
    <row r="570" spans="1:2" x14ac:dyDescent="0.3">
      <c r="A570" s="11">
        <v>569</v>
      </c>
      <c r="B570">
        <v>-19179373.098256469</v>
      </c>
    </row>
    <row r="571" spans="1:2" x14ac:dyDescent="0.3">
      <c r="A571" s="11">
        <v>570</v>
      </c>
      <c r="B571">
        <v>-52490160.500063539</v>
      </c>
    </row>
    <row r="572" spans="1:2" x14ac:dyDescent="0.3">
      <c r="A572" s="11">
        <v>571</v>
      </c>
      <c r="B572">
        <v>-28717903.910831094</v>
      </c>
    </row>
    <row r="573" spans="1:2" x14ac:dyDescent="0.3">
      <c r="A573" s="11">
        <v>572</v>
      </c>
      <c r="B573">
        <v>149159478.86889648</v>
      </c>
    </row>
    <row r="574" spans="1:2" x14ac:dyDescent="0.3">
      <c r="A574" s="11">
        <v>573</v>
      </c>
      <c r="B574">
        <v>84379578.475488186</v>
      </c>
    </row>
    <row r="575" spans="1:2" x14ac:dyDescent="0.3">
      <c r="A575" s="11">
        <v>574</v>
      </c>
      <c r="B575">
        <v>373954917.3975811</v>
      </c>
    </row>
    <row r="576" spans="1:2" x14ac:dyDescent="0.3">
      <c r="A576" s="11">
        <v>575</v>
      </c>
      <c r="B576">
        <v>-25312427.527236223</v>
      </c>
    </row>
    <row r="577" spans="1:2" x14ac:dyDescent="0.3">
      <c r="A577" s="11">
        <v>576</v>
      </c>
      <c r="B577">
        <v>293680518.59097815</v>
      </c>
    </row>
    <row r="578" spans="1:2" x14ac:dyDescent="0.3">
      <c r="A578" s="11">
        <v>577</v>
      </c>
      <c r="B578">
        <v>263210506.37161326</v>
      </c>
    </row>
    <row r="579" spans="1:2" x14ac:dyDescent="0.3">
      <c r="A579" s="11">
        <v>578</v>
      </c>
      <c r="B579">
        <v>273504331.04189157</v>
      </c>
    </row>
    <row r="580" spans="1:2" x14ac:dyDescent="0.3">
      <c r="A580" s="11">
        <v>579</v>
      </c>
      <c r="B580">
        <v>-51519260.101113439</v>
      </c>
    </row>
    <row r="581" spans="1:2" x14ac:dyDescent="0.3">
      <c r="A581" s="11">
        <v>580</v>
      </c>
      <c r="B581">
        <v>147829764.93160176</v>
      </c>
    </row>
    <row r="582" spans="1:2" x14ac:dyDescent="0.3">
      <c r="A582" s="11">
        <v>581</v>
      </c>
      <c r="B582">
        <v>110201282.35410953</v>
      </c>
    </row>
    <row r="583" spans="1:2" x14ac:dyDescent="0.3">
      <c r="A583" s="11">
        <v>582</v>
      </c>
      <c r="B583">
        <v>45228383.336688519</v>
      </c>
    </row>
    <row r="584" spans="1:2" x14ac:dyDescent="0.3">
      <c r="A584" s="11">
        <v>583</v>
      </c>
      <c r="B584">
        <v>-70369091.452018261</v>
      </c>
    </row>
    <row r="585" spans="1:2" x14ac:dyDescent="0.3">
      <c r="A585" s="11">
        <v>584</v>
      </c>
      <c r="B585">
        <v>46826718.137490034</v>
      </c>
    </row>
    <row r="586" spans="1:2" x14ac:dyDescent="0.3">
      <c r="A586" s="11">
        <v>585</v>
      </c>
      <c r="B586">
        <v>9098246.0547043085</v>
      </c>
    </row>
    <row r="587" spans="1:2" x14ac:dyDescent="0.3">
      <c r="A587" s="11">
        <v>586</v>
      </c>
      <c r="B587">
        <v>140849816.55132413</v>
      </c>
    </row>
    <row r="588" spans="1:2" x14ac:dyDescent="0.3">
      <c r="A588" s="11">
        <v>587</v>
      </c>
      <c r="B588">
        <v>152488886.6785984</v>
      </c>
    </row>
    <row r="589" spans="1:2" x14ac:dyDescent="0.3">
      <c r="A589" s="11">
        <v>588</v>
      </c>
      <c r="B589">
        <v>393954174.0586381</v>
      </c>
    </row>
    <row r="590" spans="1:2" x14ac:dyDescent="0.3">
      <c r="A590" s="11">
        <v>589</v>
      </c>
      <c r="B590">
        <v>373411123.01591587</v>
      </c>
    </row>
    <row r="591" spans="1:2" x14ac:dyDescent="0.3">
      <c r="A591" s="11">
        <v>590</v>
      </c>
      <c r="B591">
        <v>343343813.33161092</v>
      </c>
    </row>
    <row r="592" spans="1:2" x14ac:dyDescent="0.3">
      <c r="A592" s="11">
        <v>591</v>
      </c>
      <c r="B592">
        <v>375397882.27334881</v>
      </c>
    </row>
    <row r="593" spans="1:2" x14ac:dyDescent="0.3">
      <c r="A593" s="11">
        <v>592</v>
      </c>
      <c r="B593">
        <v>54131334.426133156</v>
      </c>
    </row>
    <row r="594" spans="1:2" x14ac:dyDescent="0.3">
      <c r="A594" s="11">
        <v>593</v>
      </c>
      <c r="B594">
        <v>-4548863.1855894327</v>
      </c>
    </row>
    <row r="595" spans="1:2" x14ac:dyDescent="0.3">
      <c r="A595" s="11">
        <v>594</v>
      </c>
      <c r="B595">
        <v>153196732.64611053</v>
      </c>
    </row>
    <row r="596" spans="1:2" x14ac:dyDescent="0.3">
      <c r="A596" s="11">
        <v>595</v>
      </c>
      <c r="B596">
        <v>-70937596.565186024</v>
      </c>
    </row>
    <row r="597" spans="1:2" x14ac:dyDescent="0.3">
      <c r="A597" s="11">
        <v>596</v>
      </c>
      <c r="B597">
        <v>108522902.63866401</v>
      </c>
    </row>
    <row r="598" spans="1:2" x14ac:dyDescent="0.3">
      <c r="A598" s="11">
        <v>597</v>
      </c>
      <c r="B598">
        <v>152283293.35413885</v>
      </c>
    </row>
    <row r="599" spans="1:2" x14ac:dyDescent="0.3">
      <c r="A599" s="11">
        <v>598</v>
      </c>
      <c r="B599">
        <v>450960845.50208473</v>
      </c>
    </row>
    <row r="600" spans="1:2" x14ac:dyDescent="0.3">
      <c r="A600" s="11">
        <v>599</v>
      </c>
      <c r="B600">
        <v>286301795.85497141</v>
      </c>
    </row>
    <row r="601" spans="1:2" x14ac:dyDescent="0.3">
      <c r="A601" s="11">
        <v>600</v>
      </c>
      <c r="B601">
        <v>14097795.865445137</v>
      </c>
    </row>
    <row r="602" spans="1:2" x14ac:dyDescent="0.3">
      <c r="A602" s="11">
        <v>601</v>
      </c>
      <c r="B602">
        <v>343170598.48424649</v>
      </c>
    </row>
    <row r="603" spans="1:2" x14ac:dyDescent="0.3">
      <c r="A603" s="11">
        <v>602</v>
      </c>
      <c r="B603">
        <v>108317707.5534997</v>
      </c>
    </row>
    <row r="604" spans="1:2" x14ac:dyDescent="0.3">
      <c r="A604" s="11">
        <v>603</v>
      </c>
      <c r="B604">
        <v>177047927.73713803</v>
      </c>
    </row>
    <row r="605" spans="1:2" x14ac:dyDescent="0.3">
      <c r="A605" s="11">
        <v>604</v>
      </c>
      <c r="B605">
        <v>329816689.66612673</v>
      </c>
    </row>
    <row r="606" spans="1:2" x14ac:dyDescent="0.3">
      <c r="A606" s="11">
        <v>605</v>
      </c>
      <c r="B606">
        <v>391224193.66391563</v>
      </c>
    </row>
    <row r="607" spans="1:2" x14ac:dyDescent="0.3">
      <c r="A607" s="11">
        <v>606</v>
      </c>
      <c r="B607">
        <v>287252138.1084578</v>
      </c>
    </row>
    <row r="608" spans="1:2" x14ac:dyDescent="0.3">
      <c r="A608" s="11">
        <v>607</v>
      </c>
      <c r="B608">
        <v>-118669971.88783884</v>
      </c>
    </row>
    <row r="609" spans="1:2" x14ac:dyDescent="0.3">
      <c r="A609" s="11">
        <v>608</v>
      </c>
      <c r="B609">
        <v>-74923977.326817036</v>
      </c>
    </row>
    <row r="610" spans="1:2" x14ac:dyDescent="0.3">
      <c r="A610" s="11">
        <v>609</v>
      </c>
      <c r="B610">
        <v>343880735.8737011</v>
      </c>
    </row>
    <row r="611" spans="1:2" x14ac:dyDescent="0.3">
      <c r="A611" s="11">
        <v>610</v>
      </c>
      <c r="B611">
        <v>259341970.00022626</v>
      </c>
    </row>
    <row r="612" spans="1:2" x14ac:dyDescent="0.3">
      <c r="A612" s="11">
        <v>611</v>
      </c>
      <c r="B612">
        <v>276485310.61277223</v>
      </c>
    </row>
    <row r="613" spans="1:2" x14ac:dyDescent="0.3">
      <c r="A613" s="11">
        <v>612</v>
      </c>
      <c r="B613">
        <v>91792805.608453512</v>
      </c>
    </row>
    <row r="614" spans="1:2" x14ac:dyDescent="0.3">
      <c r="A614" s="11">
        <v>613</v>
      </c>
      <c r="B614">
        <v>-33624058.478784084</v>
      </c>
    </row>
    <row r="615" spans="1:2" x14ac:dyDescent="0.3">
      <c r="A615" s="11">
        <v>614</v>
      </c>
      <c r="B615">
        <v>162319539.53818011</v>
      </c>
    </row>
    <row r="616" spans="1:2" x14ac:dyDescent="0.3">
      <c r="A616" s="11">
        <v>615</v>
      </c>
      <c r="B616">
        <v>10975856.732458234</v>
      </c>
    </row>
    <row r="617" spans="1:2" x14ac:dyDescent="0.3">
      <c r="A617" s="11">
        <v>616</v>
      </c>
      <c r="B617">
        <v>-28631968.934223056</v>
      </c>
    </row>
    <row r="618" spans="1:2" x14ac:dyDescent="0.3">
      <c r="A618" s="11">
        <v>617</v>
      </c>
      <c r="B618">
        <v>172638879.52467251</v>
      </c>
    </row>
    <row r="619" spans="1:2" x14ac:dyDescent="0.3">
      <c r="A619" s="11">
        <v>618</v>
      </c>
      <c r="B619">
        <v>-42224179.699883461</v>
      </c>
    </row>
    <row r="620" spans="1:2" x14ac:dyDescent="0.3">
      <c r="A620" s="11">
        <v>619</v>
      </c>
      <c r="B620">
        <v>290979029.78065038</v>
      </c>
    </row>
    <row r="621" spans="1:2" x14ac:dyDescent="0.3">
      <c r="A621" s="11">
        <v>620</v>
      </c>
      <c r="B621">
        <v>-74486383.277064562</v>
      </c>
    </row>
    <row r="622" spans="1:2" x14ac:dyDescent="0.3">
      <c r="A622" s="11">
        <v>621</v>
      </c>
      <c r="B622">
        <v>-3434013.3570919037</v>
      </c>
    </row>
    <row r="623" spans="1:2" x14ac:dyDescent="0.3">
      <c r="A623" s="11">
        <v>622</v>
      </c>
      <c r="B623">
        <v>97109256.994439602</v>
      </c>
    </row>
    <row r="624" spans="1:2" x14ac:dyDescent="0.3">
      <c r="A624" s="11">
        <v>623</v>
      </c>
      <c r="B624">
        <v>-5294862.4585494995</v>
      </c>
    </row>
    <row r="625" spans="1:2" x14ac:dyDescent="0.3">
      <c r="A625" s="11">
        <v>624</v>
      </c>
      <c r="B625">
        <v>-75184288.259372234</v>
      </c>
    </row>
    <row r="626" spans="1:2" x14ac:dyDescent="0.3">
      <c r="A626" s="11">
        <v>625</v>
      </c>
      <c r="B626">
        <v>-66411036.759103298</v>
      </c>
    </row>
    <row r="627" spans="1:2" x14ac:dyDescent="0.3">
      <c r="A627" s="11">
        <v>626</v>
      </c>
      <c r="B627">
        <v>172539837.91875577</v>
      </c>
    </row>
    <row r="628" spans="1:2" x14ac:dyDescent="0.3">
      <c r="A628" s="11">
        <v>627</v>
      </c>
      <c r="B628">
        <v>309912887.01911044</v>
      </c>
    </row>
    <row r="629" spans="1:2" x14ac:dyDescent="0.3">
      <c r="A629" s="11">
        <v>628</v>
      </c>
      <c r="B629">
        <v>91687677.327346087</v>
      </c>
    </row>
    <row r="630" spans="1:2" x14ac:dyDescent="0.3">
      <c r="A630" s="11">
        <v>629</v>
      </c>
      <c r="B630">
        <v>347659626.6853683</v>
      </c>
    </row>
    <row r="631" spans="1:2" x14ac:dyDescent="0.3">
      <c r="A631" s="11">
        <v>630</v>
      </c>
      <c r="B631">
        <v>204557081.65562344</v>
      </c>
    </row>
    <row r="632" spans="1:2" x14ac:dyDescent="0.3">
      <c r="A632" s="11">
        <v>631</v>
      </c>
      <c r="B632">
        <v>-98287554.648751378</v>
      </c>
    </row>
    <row r="633" spans="1:2" x14ac:dyDescent="0.3">
      <c r="A633" s="11">
        <v>632</v>
      </c>
      <c r="B633">
        <v>-61782724.982761145</v>
      </c>
    </row>
    <row r="634" spans="1:2" x14ac:dyDescent="0.3">
      <c r="A634" s="11">
        <v>633</v>
      </c>
      <c r="B634">
        <v>345477175.30907798</v>
      </c>
    </row>
    <row r="635" spans="1:2" x14ac:dyDescent="0.3">
      <c r="A635" s="11">
        <v>634</v>
      </c>
      <c r="B635">
        <v>273751390.28534079</v>
      </c>
    </row>
    <row r="636" spans="1:2" x14ac:dyDescent="0.3">
      <c r="A636" s="11">
        <v>635</v>
      </c>
      <c r="B636">
        <v>23712940.256308317</v>
      </c>
    </row>
    <row r="637" spans="1:2" x14ac:dyDescent="0.3">
      <c r="A637" s="11">
        <v>636</v>
      </c>
      <c r="B637">
        <v>289901648.02718782</v>
      </c>
    </row>
    <row r="638" spans="1:2" x14ac:dyDescent="0.3">
      <c r="A638" s="11">
        <v>637</v>
      </c>
      <c r="B638">
        <v>213632856.6812675</v>
      </c>
    </row>
    <row r="639" spans="1:2" x14ac:dyDescent="0.3">
      <c r="A639" s="11">
        <v>638</v>
      </c>
      <c r="B639">
        <v>145862937.34777331</v>
      </c>
    </row>
    <row r="640" spans="1:2" x14ac:dyDescent="0.3">
      <c r="A640" s="11">
        <v>639</v>
      </c>
      <c r="B640">
        <v>391137471.74753666</v>
      </c>
    </row>
    <row r="641" spans="1:2" x14ac:dyDescent="0.3">
      <c r="A641" s="11">
        <v>640</v>
      </c>
      <c r="B641">
        <v>312981751.7436378</v>
      </c>
    </row>
    <row r="642" spans="1:2" x14ac:dyDescent="0.3">
      <c r="A642" s="11">
        <v>641</v>
      </c>
      <c r="B642">
        <v>355033205.82866168</v>
      </c>
    </row>
    <row r="643" spans="1:2" x14ac:dyDescent="0.3">
      <c r="A643" s="11">
        <v>642</v>
      </c>
      <c r="B643">
        <v>-7944897.7120405436</v>
      </c>
    </row>
    <row r="644" spans="1:2" x14ac:dyDescent="0.3">
      <c r="A644" s="11">
        <v>643</v>
      </c>
      <c r="B644">
        <v>403748992.02941132</v>
      </c>
    </row>
    <row r="645" spans="1:2" x14ac:dyDescent="0.3">
      <c r="A645" s="11">
        <v>644</v>
      </c>
      <c r="B645">
        <v>223023151.67673016</v>
      </c>
    </row>
    <row r="646" spans="1:2" x14ac:dyDescent="0.3">
      <c r="A646" s="11">
        <v>645</v>
      </c>
      <c r="B646">
        <v>388286833.64577985</v>
      </c>
    </row>
    <row r="647" spans="1:2" x14ac:dyDescent="0.3">
      <c r="A647" s="11">
        <v>646</v>
      </c>
      <c r="B647">
        <v>378686573.3583529</v>
      </c>
    </row>
    <row r="648" spans="1:2" x14ac:dyDescent="0.3">
      <c r="A648" s="11">
        <v>647</v>
      </c>
      <c r="B648">
        <v>-69042445.346657991</v>
      </c>
    </row>
    <row r="649" spans="1:2" x14ac:dyDescent="0.3">
      <c r="A649" s="11">
        <v>648</v>
      </c>
      <c r="B649">
        <v>90218993.161888361</v>
      </c>
    </row>
    <row r="650" spans="1:2" x14ac:dyDescent="0.3">
      <c r="A650" s="11">
        <v>649</v>
      </c>
      <c r="B650">
        <v>387287791.37841344</v>
      </c>
    </row>
    <row r="651" spans="1:2" x14ac:dyDescent="0.3">
      <c r="A651" s="11">
        <v>650</v>
      </c>
      <c r="B651">
        <v>277590000.51484919</v>
      </c>
    </row>
    <row r="652" spans="1:2" x14ac:dyDescent="0.3">
      <c r="A652" s="11">
        <v>651</v>
      </c>
      <c r="B652">
        <v>3476980.5196195841</v>
      </c>
    </row>
    <row r="653" spans="1:2" x14ac:dyDescent="0.3">
      <c r="A653" s="11">
        <v>652</v>
      </c>
      <c r="B653">
        <v>81823236.575419426</v>
      </c>
    </row>
    <row r="654" spans="1:2" x14ac:dyDescent="0.3">
      <c r="A654" s="11">
        <v>653</v>
      </c>
      <c r="B654">
        <v>405165418.15574026</v>
      </c>
    </row>
    <row r="655" spans="1:2" x14ac:dyDescent="0.3">
      <c r="A655" s="11">
        <v>654</v>
      </c>
      <c r="B655">
        <v>143437766.0929997</v>
      </c>
    </row>
    <row r="656" spans="1:2" x14ac:dyDescent="0.3">
      <c r="A656" s="11">
        <v>655</v>
      </c>
      <c r="B656">
        <v>-128840636.21927953</v>
      </c>
    </row>
    <row r="657" spans="1:2" x14ac:dyDescent="0.3">
      <c r="A657" s="11">
        <v>656</v>
      </c>
      <c r="B657">
        <v>383882764.02851701</v>
      </c>
    </row>
    <row r="658" spans="1:2" x14ac:dyDescent="0.3">
      <c r="A658" s="11">
        <v>657</v>
      </c>
      <c r="B658">
        <v>357863414.67792058</v>
      </c>
    </row>
    <row r="659" spans="1:2" x14ac:dyDescent="0.3">
      <c r="A659" s="11">
        <v>658</v>
      </c>
      <c r="B659">
        <v>427377458.83155656</v>
      </c>
    </row>
    <row r="660" spans="1:2" x14ac:dyDescent="0.3">
      <c r="A660" s="11">
        <v>659</v>
      </c>
      <c r="B660">
        <v>-125860268.44876015</v>
      </c>
    </row>
    <row r="661" spans="1:2" x14ac:dyDescent="0.3">
      <c r="A661" s="11">
        <v>660</v>
      </c>
      <c r="B661">
        <v>91371434.972672701</v>
      </c>
    </row>
    <row r="662" spans="1:2" x14ac:dyDescent="0.3">
      <c r="A662" s="11">
        <v>661</v>
      </c>
      <c r="B662">
        <v>354822770.2244513</v>
      </c>
    </row>
    <row r="663" spans="1:2" x14ac:dyDescent="0.3">
      <c r="A663" s="11">
        <v>662</v>
      </c>
      <c r="B663">
        <v>349968261.65303469</v>
      </c>
    </row>
    <row r="664" spans="1:2" x14ac:dyDescent="0.3">
      <c r="A664" s="11">
        <v>663</v>
      </c>
      <c r="B664">
        <v>255452413.68939018</v>
      </c>
    </row>
    <row r="665" spans="1:2" x14ac:dyDescent="0.3">
      <c r="A665" s="11">
        <v>664</v>
      </c>
      <c r="B665">
        <v>-77628697.405629277</v>
      </c>
    </row>
    <row r="666" spans="1:2" x14ac:dyDescent="0.3">
      <c r="A666" s="11">
        <v>665</v>
      </c>
      <c r="B666">
        <v>134963176.51129127</v>
      </c>
    </row>
    <row r="667" spans="1:2" x14ac:dyDescent="0.3">
      <c r="A667" s="11">
        <v>666</v>
      </c>
      <c r="B667">
        <v>-30324876.936429024</v>
      </c>
    </row>
    <row r="668" spans="1:2" x14ac:dyDescent="0.3">
      <c r="A668" s="11">
        <v>667</v>
      </c>
      <c r="B668">
        <v>318258028.06719208</v>
      </c>
    </row>
    <row r="669" spans="1:2" x14ac:dyDescent="0.3">
      <c r="A669" s="11">
        <v>668</v>
      </c>
      <c r="B669">
        <v>458829420.44018269</v>
      </c>
    </row>
    <row r="670" spans="1:2" x14ac:dyDescent="0.3">
      <c r="A670" s="11">
        <v>669</v>
      </c>
      <c r="B670">
        <v>175970191.55713272</v>
      </c>
    </row>
    <row r="671" spans="1:2" x14ac:dyDescent="0.3">
      <c r="A671" s="11">
        <v>670</v>
      </c>
      <c r="B671">
        <v>137473188.5382483</v>
      </c>
    </row>
    <row r="672" spans="1:2" x14ac:dyDescent="0.3">
      <c r="A672" s="11">
        <v>671</v>
      </c>
      <c r="B672">
        <v>314041699.26050973</v>
      </c>
    </row>
    <row r="673" spans="1:2" x14ac:dyDescent="0.3">
      <c r="A673" s="11">
        <v>672</v>
      </c>
      <c r="B673">
        <v>226374845.30092311</v>
      </c>
    </row>
    <row r="674" spans="1:2" x14ac:dyDescent="0.3">
      <c r="A674" s="11">
        <v>673</v>
      </c>
      <c r="B674">
        <v>363764187.24772191</v>
      </c>
    </row>
    <row r="675" spans="1:2" x14ac:dyDescent="0.3">
      <c r="A675" s="11">
        <v>674</v>
      </c>
      <c r="B675">
        <v>41294438.422638297</v>
      </c>
    </row>
    <row r="676" spans="1:2" x14ac:dyDescent="0.3">
      <c r="A676" s="11">
        <v>675</v>
      </c>
      <c r="B676">
        <v>173714398.9417243</v>
      </c>
    </row>
    <row r="677" spans="1:2" x14ac:dyDescent="0.3">
      <c r="A677" s="11">
        <v>676</v>
      </c>
      <c r="B677">
        <v>-38856558.228396535</v>
      </c>
    </row>
    <row r="678" spans="1:2" x14ac:dyDescent="0.3">
      <c r="A678" s="11">
        <v>677</v>
      </c>
      <c r="B678">
        <v>175992236.5598917</v>
      </c>
    </row>
    <row r="679" spans="1:2" x14ac:dyDescent="0.3">
      <c r="A679" s="11">
        <v>678</v>
      </c>
      <c r="B679">
        <v>-71827225.23603785</v>
      </c>
    </row>
    <row r="680" spans="1:2" x14ac:dyDescent="0.3">
      <c r="A680" s="11">
        <v>679</v>
      </c>
      <c r="B680">
        <v>218262155.35936332</v>
      </c>
    </row>
    <row r="681" spans="1:2" x14ac:dyDescent="0.3">
      <c r="A681" s="11">
        <v>680</v>
      </c>
      <c r="B681">
        <v>113971633.68982601</v>
      </c>
    </row>
    <row r="682" spans="1:2" x14ac:dyDescent="0.3">
      <c r="A682" s="11">
        <v>681</v>
      </c>
      <c r="B682">
        <v>287573916.16887259</v>
      </c>
    </row>
    <row r="683" spans="1:2" x14ac:dyDescent="0.3">
      <c r="A683" s="11">
        <v>682</v>
      </c>
      <c r="B683">
        <v>118082999.76166916</v>
      </c>
    </row>
    <row r="684" spans="1:2" x14ac:dyDescent="0.3">
      <c r="A684" s="11">
        <v>683</v>
      </c>
      <c r="B684">
        <v>-29248330.199802041</v>
      </c>
    </row>
    <row r="685" spans="1:2" x14ac:dyDescent="0.3">
      <c r="A685" s="11">
        <v>684</v>
      </c>
      <c r="B685">
        <v>-46524803.38504982</v>
      </c>
    </row>
    <row r="686" spans="1:2" x14ac:dyDescent="0.3">
      <c r="A686" s="11">
        <v>685</v>
      </c>
      <c r="B686">
        <v>87394196.224849463</v>
      </c>
    </row>
    <row r="687" spans="1:2" x14ac:dyDescent="0.3">
      <c r="A687" s="11">
        <v>686</v>
      </c>
      <c r="B687">
        <v>218949618.92104483</v>
      </c>
    </row>
    <row r="688" spans="1:2" x14ac:dyDescent="0.3">
      <c r="A688" s="11">
        <v>687</v>
      </c>
      <c r="B688">
        <v>-65823276.290832758</v>
      </c>
    </row>
    <row r="689" spans="1:2" x14ac:dyDescent="0.3">
      <c r="A689" s="11">
        <v>688</v>
      </c>
      <c r="B689">
        <v>221013422.36303449</v>
      </c>
    </row>
    <row r="690" spans="1:2" x14ac:dyDescent="0.3">
      <c r="A690" s="11">
        <v>689</v>
      </c>
      <c r="B690">
        <v>176018821.20316315</v>
      </c>
    </row>
    <row r="691" spans="1:2" x14ac:dyDescent="0.3">
      <c r="A691" s="11">
        <v>690</v>
      </c>
      <c r="B691">
        <v>175016144.11597657</v>
      </c>
    </row>
    <row r="692" spans="1:2" x14ac:dyDescent="0.3">
      <c r="A692" s="11">
        <v>691</v>
      </c>
      <c r="B692">
        <v>228639093.05163598</v>
      </c>
    </row>
    <row r="693" spans="1:2" x14ac:dyDescent="0.3">
      <c r="A693" s="11">
        <v>692</v>
      </c>
      <c r="B693">
        <v>37068580.121063948</v>
      </c>
    </row>
    <row r="694" spans="1:2" x14ac:dyDescent="0.3">
      <c r="A694" s="11">
        <v>693</v>
      </c>
      <c r="B694">
        <v>-29449815.68760097</v>
      </c>
    </row>
    <row r="695" spans="1:2" x14ac:dyDescent="0.3">
      <c r="A695" s="11">
        <v>694</v>
      </c>
      <c r="B695">
        <v>23990180.681714892</v>
      </c>
    </row>
    <row r="696" spans="1:2" x14ac:dyDescent="0.3">
      <c r="A696" s="11">
        <v>695</v>
      </c>
      <c r="B696">
        <v>-11978991.987285614</v>
      </c>
    </row>
    <row r="697" spans="1:2" x14ac:dyDescent="0.3">
      <c r="A697" s="11">
        <v>696</v>
      </c>
      <c r="B697">
        <v>79391205.454811096</v>
      </c>
    </row>
    <row r="698" spans="1:2" x14ac:dyDescent="0.3">
      <c r="A698" s="11">
        <v>697</v>
      </c>
      <c r="B698">
        <v>341679125.52228093</v>
      </c>
    </row>
    <row r="699" spans="1:2" x14ac:dyDescent="0.3">
      <c r="A699" s="11">
        <v>698</v>
      </c>
      <c r="B699">
        <v>46199572.067850947</v>
      </c>
    </row>
    <row r="700" spans="1:2" x14ac:dyDescent="0.3">
      <c r="A700" s="11">
        <v>699</v>
      </c>
      <c r="B700">
        <v>174516022.10794616</v>
      </c>
    </row>
    <row r="701" spans="1:2" x14ac:dyDescent="0.3">
      <c r="A701" s="11">
        <v>700</v>
      </c>
      <c r="B701">
        <v>79133861.484916449</v>
      </c>
    </row>
    <row r="702" spans="1:2" x14ac:dyDescent="0.3">
      <c r="A702" s="11">
        <v>701</v>
      </c>
      <c r="B702">
        <v>243192475.90835428</v>
      </c>
    </row>
    <row r="703" spans="1:2" x14ac:dyDescent="0.3">
      <c r="A703" s="11">
        <v>702</v>
      </c>
      <c r="B703">
        <v>-49561643.776942968</v>
      </c>
    </row>
    <row r="704" spans="1:2" x14ac:dyDescent="0.3">
      <c r="A704" s="11">
        <v>703</v>
      </c>
      <c r="B704">
        <v>55314302.90591383</v>
      </c>
    </row>
    <row r="705" spans="1:2" x14ac:dyDescent="0.3">
      <c r="A705" s="11">
        <v>704</v>
      </c>
      <c r="B705">
        <v>401020606.78477192</v>
      </c>
    </row>
    <row r="706" spans="1:2" x14ac:dyDescent="0.3">
      <c r="A706" s="11">
        <v>705</v>
      </c>
      <c r="B706">
        <v>146282522.72829461</v>
      </c>
    </row>
    <row r="707" spans="1:2" x14ac:dyDescent="0.3">
      <c r="A707" s="11">
        <v>706</v>
      </c>
      <c r="B707">
        <v>154972535.86463261</v>
      </c>
    </row>
    <row r="708" spans="1:2" x14ac:dyDescent="0.3">
      <c r="A708" s="11">
        <v>707</v>
      </c>
      <c r="B708">
        <v>-113255368.4268477</v>
      </c>
    </row>
    <row r="709" spans="1:2" x14ac:dyDescent="0.3">
      <c r="A709" s="11">
        <v>708</v>
      </c>
      <c r="B709">
        <v>160320705.93602443</v>
      </c>
    </row>
    <row r="710" spans="1:2" x14ac:dyDescent="0.3">
      <c r="A710" s="11">
        <v>709</v>
      </c>
      <c r="B710">
        <v>178772075.30407643</v>
      </c>
    </row>
    <row r="711" spans="1:2" x14ac:dyDescent="0.3">
      <c r="A711" s="11">
        <v>710</v>
      </c>
      <c r="B711">
        <v>-125760344.69030213</v>
      </c>
    </row>
    <row r="712" spans="1:2" x14ac:dyDescent="0.3">
      <c r="A712" s="11">
        <v>711</v>
      </c>
      <c r="B712">
        <v>368270052.61433506</v>
      </c>
    </row>
    <row r="713" spans="1:2" x14ac:dyDescent="0.3">
      <c r="A713" s="11">
        <v>712</v>
      </c>
      <c r="B713">
        <v>-54344560.000512362</v>
      </c>
    </row>
    <row r="714" spans="1:2" x14ac:dyDescent="0.3">
      <c r="A714" s="11">
        <v>713</v>
      </c>
      <c r="B714">
        <v>115544544.92416906</v>
      </c>
    </row>
    <row r="715" spans="1:2" x14ac:dyDescent="0.3">
      <c r="A715" s="11">
        <v>714</v>
      </c>
      <c r="B715">
        <v>185741599.3442874</v>
      </c>
    </row>
    <row r="716" spans="1:2" x14ac:dyDescent="0.3">
      <c r="A716" s="11">
        <v>715</v>
      </c>
      <c r="B716">
        <v>-78673931.324381113</v>
      </c>
    </row>
    <row r="717" spans="1:2" x14ac:dyDescent="0.3">
      <c r="A717" s="11">
        <v>716</v>
      </c>
      <c r="B717">
        <v>149379744.2559433</v>
      </c>
    </row>
    <row r="718" spans="1:2" x14ac:dyDescent="0.3">
      <c r="A718" s="11">
        <v>717</v>
      </c>
      <c r="B718">
        <v>-71304512.984985232</v>
      </c>
    </row>
    <row r="719" spans="1:2" x14ac:dyDescent="0.3">
      <c r="A719" s="11">
        <v>718</v>
      </c>
      <c r="B719">
        <v>387121962.75936103</v>
      </c>
    </row>
    <row r="720" spans="1:2" x14ac:dyDescent="0.3">
      <c r="A720" s="11">
        <v>719</v>
      </c>
      <c r="B720">
        <v>214598958.33115482</v>
      </c>
    </row>
    <row r="721" spans="1:2" x14ac:dyDescent="0.3">
      <c r="A721" s="11">
        <v>720</v>
      </c>
      <c r="B721">
        <v>345583855.63837194</v>
      </c>
    </row>
    <row r="722" spans="1:2" x14ac:dyDescent="0.3">
      <c r="A722" s="11">
        <v>721</v>
      </c>
      <c r="B722">
        <v>331962936.84050798</v>
      </c>
    </row>
    <row r="723" spans="1:2" x14ac:dyDescent="0.3">
      <c r="A723" s="11">
        <v>722</v>
      </c>
      <c r="B723">
        <v>28715717.767706752</v>
      </c>
    </row>
    <row r="724" spans="1:2" x14ac:dyDescent="0.3">
      <c r="A724" s="11">
        <v>723</v>
      </c>
      <c r="B724">
        <v>-80797022.617335796</v>
      </c>
    </row>
    <row r="725" spans="1:2" x14ac:dyDescent="0.3">
      <c r="A725" s="11">
        <v>724</v>
      </c>
      <c r="B725">
        <v>-38233590.626096487</v>
      </c>
    </row>
    <row r="726" spans="1:2" x14ac:dyDescent="0.3">
      <c r="A726" s="11">
        <v>725</v>
      </c>
      <c r="B726">
        <v>-26289258.961903453</v>
      </c>
    </row>
    <row r="727" spans="1:2" x14ac:dyDescent="0.3">
      <c r="A727" s="11">
        <v>726</v>
      </c>
      <c r="B727">
        <v>44588384.935579181</v>
      </c>
    </row>
    <row r="728" spans="1:2" x14ac:dyDescent="0.3">
      <c r="A728" s="11">
        <v>727</v>
      </c>
      <c r="B728">
        <v>-83133061.399526238</v>
      </c>
    </row>
    <row r="729" spans="1:2" x14ac:dyDescent="0.3">
      <c r="A729" s="11">
        <v>728</v>
      </c>
      <c r="B729">
        <v>253820117.65143657</v>
      </c>
    </row>
    <row r="730" spans="1:2" x14ac:dyDescent="0.3">
      <c r="A730" s="11">
        <v>729</v>
      </c>
      <c r="B730">
        <v>300973496.04869199</v>
      </c>
    </row>
    <row r="731" spans="1:2" x14ac:dyDescent="0.3">
      <c r="A731" s="11">
        <v>730</v>
      </c>
      <c r="B731">
        <v>287985417.73405814</v>
      </c>
    </row>
    <row r="732" spans="1:2" x14ac:dyDescent="0.3">
      <c r="A732" s="11">
        <v>731</v>
      </c>
      <c r="B732">
        <v>344063604.20962334</v>
      </c>
    </row>
    <row r="733" spans="1:2" x14ac:dyDescent="0.3">
      <c r="A733" s="11">
        <v>732</v>
      </c>
      <c r="B733">
        <v>49349335.792693257</v>
      </c>
    </row>
    <row r="734" spans="1:2" x14ac:dyDescent="0.3">
      <c r="A734" s="11">
        <v>733</v>
      </c>
      <c r="B734">
        <v>205704508.62989283</v>
      </c>
    </row>
    <row r="735" spans="1:2" x14ac:dyDescent="0.3">
      <c r="A735" s="11">
        <v>734</v>
      </c>
      <c r="B735">
        <v>190036120.96402144</v>
      </c>
    </row>
    <row r="736" spans="1:2" x14ac:dyDescent="0.3">
      <c r="A736" s="11">
        <v>735</v>
      </c>
      <c r="B736">
        <v>88398143.97801733</v>
      </c>
    </row>
    <row r="737" spans="1:2" x14ac:dyDescent="0.3">
      <c r="A737" s="11">
        <v>736</v>
      </c>
      <c r="B737">
        <v>261819019.56296825</v>
      </c>
    </row>
    <row r="738" spans="1:2" x14ac:dyDescent="0.3">
      <c r="A738" s="11">
        <v>737</v>
      </c>
      <c r="B738">
        <v>349770034.83058333</v>
      </c>
    </row>
    <row r="739" spans="1:2" x14ac:dyDescent="0.3">
      <c r="A739" s="11">
        <v>738</v>
      </c>
      <c r="B739">
        <v>254900713.77224326</v>
      </c>
    </row>
    <row r="740" spans="1:2" x14ac:dyDescent="0.3">
      <c r="A740" s="11">
        <v>739</v>
      </c>
      <c r="B740">
        <v>342402129.26224136</v>
      </c>
    </row>
    <row r="741" spans="1:2" x14ac:dyDescent="0.3">
      <c r="A741" s="11">
        <v>740</v>
      </c>
      <c r="B741">
        <v>106002256.75124288</v>
      </c>
    </row>
    <row r="742" spans="1:2" x14ac:dyDescent="0.3">
      <c r="A742" s="11">
        <v>741</v>
      </c>
      <c r="B742">
        <v>405717947.00851583</v>
      </c>
    </row>
    <row r="743" spans="1:2" x14ac:dyDescent="0.3">
      <c r="A743" s="11">
        <v>742</v>
      </c>
      <c r="B743">
        <v>96842375.168921471</v>
      </c>
    </row>
    <row r="744" spans="1:2" x14ac:dyDescent="0.3">
      <c r="A744" s="11">
        <v>743</v>
      </c>
      <c r="B744">
        <v>415125753.13499212</v>
      </c>
    </row>
    <row r="745" spans="1:2" x14ac:dyDescent="0.3">
      <c r="A745" s="11">
        <v>744</v>
      </c>
      <c r="B745">
        <v>-29147164.147693753</v>
      </c>
    </row>
    <row r="746" spans="1:2" x14ac:dyDescent="0.3">
      <c r="A746" s="11">
        <v>745</v>
      </c>
      <c r="B746">
        <v>101447200.8651967</v>
      </c>
    </row>
    <row r="747" spans="1:2" x14ac:dyDescent="0.3">
      <c r="A747" s="11">
        <v>746</v>
      </c>
      <c r="B747">
        <v>355585172.90831423</v>
      </c>
    </row>
    <row r="748" spans="1:2" x14ac:dyDescent="0.3">
      <c r="A748" s="11">
        <v>747</v>
      </c>
      <c r="B748">
        <v>358732741.88456583</v>
      </c>
    </row>
    <row r="749" spans="1:2" x14ac:dyDescent="0.3">
      <c r="A749" s="11">
        <v>748</v>
      </c>
      <c r="B749">
        <v>62097847.345953703</v>
      </c>
    </row>
    <row r="750" spans="1:2" x14ac:dyDescent="0.3">
      <c r="A750" s="11">
        <v>749</v>
      </c>
      <c r="B750">
        <v>-40840873.615177274</v>
      </c>
    </row>
    <row r="751" spans="1:2" x14ac:dyDescent="0.3">
      <c r="A751" s="11">
        <v>750</v>
      </c>
      <c r="B751">
        <v>36411186.153989315</v>
      </c>
    </row>
    <row r="752" spans="1:2" x14ac:dyDescent="0.3">
      <c r="A752" s="11">
        <v>751</v>
      </c>
      <c r="B752">
        <v>-4033158.1691098213</v>
      </c>
    </row>
    <row r="753" spans="1:2" x14ac:dyDescent="0.3">
      <c r="A753" s="11">
        <v>752</v>
      </c>
      <c r="B753">
        <v>109134027.74148011</v>
      </c>
    </row>
    <row r="754" spans="1:2" x14ac:dyDescent="0.3">
      <c r="A754" s="11">
        <v>753</v>
      </c>
      <c r="B754">
        <v>-50254484.937830448</v>
      </c>
    </row>
    <row r="755" spans="1:2" x14ac:dyDescent="0.3">
      <c r="A755" s="11">
        <v>754</v>
      </c>
      <c r="B755">
        <v>340851563.15029335</v>
      </c>
    </row>
    <row r="756" spans="1:2" x14ac:dyDescent="0.3">
      <c r="A756" s="11">
        <v>755</v>
      </c>
      <c r="B756">
        <v>-106239127.81805277</v>
      </c>
    </row>
    <row r="757" spans="1:2" x14ac:dyDescent="0.3">
      <c r="A757" s="11">
        <v>756</v>
      </c>
      <c r="B757">
        <v>-83401770.498236179</v>
      </c>
    </row>
    <row r="758" spans="1:2" x14ac:dyDescent="0.3">
      <c r="A758" s="11">
        <v>757</v>
      </c>
      <c r="B758">
        <v>156319902.52144909</v>
      </c>
    </row>
    <row r="759" spans="1:2" x14ac:dyDescent="0.3">
      <c r="A759" s="11">
        <v>758</v>
      </c>
      <c r="B759">
        <v>104500091.09676099</v>
      </c>
    </row>
    <row r="760" spans="1:2" x14ac:dyDescent="0.3">
      <c r="A760" s="11">
        <v>759</v>
      </c>
      <c r="B760">
        <v>302706731.02849698</v>
      </c>
    </row>
    <row r="761" spans="1:2" x14ac:dyDescent="0.3">
      <c r="A761" s="11">
        <v>760</v>
      </c>
      <c r="B761">
        <v>244125382.43080068</v>
      </c>
    </row>
    <row r="762" spans="1:2" x14ac:dyDescent="0.3">
      <c r="A762" s="11">
        <v>761</v>
      </c>
      <c r="B762">
        <v>207241225.76330948</v>
      </c>
    </row>
    <row r="763" spans="1:2" x14ac:dyDescent="0.3">
      <c r="A763" s="11">
        <v>762</v>
      </c>
      <c r="B763">
        <v>300726968.38870692</v>
      </c>
    </row>
    <row r="764" spans="1:2" x14ac:dyDescent="0.3">
      <c r="A764" s="11">
        <v>763</v>
      </c>
      <c r="B764">
        <v>155778450.10423398</v>
      </c>
    </row>
    <row r="765" spans="1:2" x14ac:dyDescent="0.3">
      <c r="A765" s="11">
        <v>764</v>
      </c>
      <c r="B765">
        <v>100929413.27061319</v>
      </c>
    </row>
    <row r="766" spans="1:2" x14ac:dyDescent="0.3">
      <c r="A766" s="11">
        <v>765</v>
      </c>
      <c r="B766">
        <v>328022452.06285191</v>
      </c>
    </row>
    <row r="767" spans="1:2" x14ac:dyDescent="0.3">
      <c r="A767" s="11">
        <v>766</v>
      </c>
      <c r="B767">
        <v>264231299.96210742</v>
      </c>
    </row>
    <row r="768" spans="1:2" x14ac:dyDescent="0.3">
      <c r="A768" s="11">
        <v>767</v>
      </c>
      <c r="B768">
        <v>-48752913.726622224</v>
      </c>
    </row>
    <row r="769" spans="1:2" x14ac:dyDescent="0.3">
      <c r="A769" s="11">
        <v>768</v>
      </c>
      <c r="B769">
        <v>236999782.91031623</v>
      </c>
    </row>
    <row r="770" spans="1:2" x14ac:dyDescent="0.3">
      <c r="A770" s="11">
        <v>769</v>
      </c>
      <c r="B770">
        <v>-95346497.179408669</v>
      </c>
    </row>
    <row r="771" spans="1:2" x14ac:dyDescent="0.3">
      <c r="A771" s="11">
        <v>770</v>
      </c>
      <c r="B771">
        <v>400745516.43415523</v>
      </c>
    </row>
    <row r="772" spans="1:2" x14ac:dyDescent="0.3">
      <c r="A772" s="11">
        <v>771</v>
      </c>
      <c r="B772">
        <v>178526012.35821104</v>
      </c>
    </row>
    <row r="773" spans="1:2" x14ac:dyDescent="0.3">
      <c r="A773" s="11">
        <v>772</v>
      </c>
      <c r="B773">
        <v>33725983.483497858</v>
      </c>
    </row>
    <row r="774" spans="1:2" x14ac:dyDescent="0.3">
      <c r="A774" s="11">
        <v>773</v>
      </c>
      <c r="B774">
        <v>269794557.69417381</v>
      </c>
    </row>
    <row r="775" spans="1:2" x14ac:dyDescent="0.3">
      <c r="A775" s="11">
        <v>774</v>
      </c>
      <c r="B775">
        <v>180084771.81796312</v>
      </c>
    </row>
    <row r="776" spans="1:2" x14ac:dyDescent="0.3">
      <c r="A776" s="11">
        <v>775</v>
      </c>
      <c r="B776">
        <v>103278066.8627789</v>
      </c>
    </row>
    <row r="777" spans="1:2" x14ac:dyDescent="0.3">
      <c r="A777" s="11">
        <v>776</v>
      </c>
      <c r="B777">
        <v>158307849.25460434</v>
      </c>
    </row>
    <row r="778" spans="1:2" x14ac:dyDescent="0.3">
      <c r="A778" s="11">
        <v>777</v>
      </c>
      <c r="B778">
        <v>-28655879.737573028</v>
      </c>
    </row>
    <row r="779" spans="1:2" x14ac:dyDescent="0.3">
      <c r="A779" s="11">
        <v>778</v>
      </c>
      <c r="B779">
        <v>398904204.46014619</v>
      </c>
    </row>
    <row r="780" spans="1:2" x14ac:dyDescent="0.3">
      <c r="A780" s="11">
        <v>779</v>
      </c>
      <c r="B780">
        <v>59071151.880259991</v>
      </c>
    </row>
    <row r="781" spans="1:2" x14ac:dyDescent="0.3">
      <c r="A781" s="11">
        <v>780</v>
      </c>
      <c r="B781">
        <v>153863229.46376801</v>
      </c>
    </row>
    <row r="782" spans="1:2" x14ac:dyDescent="0.3">
      <c r="A782" s="11">
        <v>781</v>
      </c>
      <c r="B782">
        <v>191754856.46319008</v>
      </c>
    </row>
    <row r="783" spans="1:2" x14ac:dyDescent="0.3">
      <c r="A783" s="11">
        <v>782</v>
      </c>
      <c r="B783">
        <v>134345654.24102974</v>
      </c>
    </row>
    <row r="784" spans="1:2" x14ac:dyDescent="0.3">
      <c r="A784" s="11">
        <v>783</v>
      </c>
      <c r="B784">
        <v>247233639.55214047</v>
      </c>
    </row>
    <row r="785" spans="1:2" x14ac:dyDescent="0.3">
      <c r="A785" s="11">
        <v>784</v>
      </c>
      <c r="B785">
        <v>96137475.289135695</v>
      </c>
    </row>
    <row r="786" spans="1:2" x14ac:dyDescent="0.3">
      <c r="A786" s="11">
        <v>785</v>
      </c>
      <c r="B786">
        <v>310656716.04620957</v>
      </c>
    </row>
    <row r="787" spans="1:2" x14ac:dyDescent="0.3">
      <c r="A787" s="11">
        <v>786</v>
      </c>
      <c r="B787">
        <v>87104564.798756838</v>
      </c>
    </row>
    <row r="788" spans="1:2" x14ac:dyDescent="0.3">
      <c r="A788" s="11">
        <v>787</v>
      </c>
      <c r="B788">
        <v>284593428.29644179</v>
      </c>
    </row>
    <row r="789" spans="1:2" x14ac:dyDescent="0.3">
      <c r="A789" s="11">
        <v>788</v>
      </c>
      <c r="B789">
        <v>368476713.18059468</v>
      </c>
    </row>
    <row r="790" spans="1:2" x14ac:dyDescent="0.3">
      <c r="A790" s="11">
        <v>789</v>
      </c>
      <c r="B790">
        <v>290586025.77525854</v>
      </c>
    </row>
    <row r="791" spans="1:2" x14ac:dyDescent="0.3">
      <c r="A791" s="11">
        <v>790</v>
      </c>
      <c r="B791">
        <v>108157550.73547888</v>
      </c>
    </row>
    <row r="792" spans="1:2" x14ac:dyDescent="0.3">
      <c r="A792" s="11">
        <v>791</v>
      </c>
      <c r="B792">
        <v>407311255.5528965</v>
      </c>
    </row>
    <row r="793" spans="1:2" x14ac:dyDescent="0.3">
      <c r="A793" s="11">
        <v>792</v>
      </c>
      <c r="B793">
        <v>-10013981.465027094</v>
      </c>
    </row>
    <row r="794" spans="1:2" x14ac:dyDescent="0.3">
      <c r="A794" s="11">
        <v>793</v>
      </c>
      <c r="B794">
        <v>125091357.14504552</v>
      </c>
    </row>
    <row r="795" spans="1:2" x14ac:dyDescent="0.3">
      <c r="A795" s="11">
        <v>794</v>
      </c>
      <c r="B795">
        <v>350401280.57067227</v>
      </c>
    </row>
    <row r="796" spans="1:2" x14ac:dyDescent="0.3">
      <c r="A796" s="11">
        <v>795</v>
      </c>
      <c r="B796">
        <v>151086497.83500528</v>
      </c>
    </row>
    <row r="797" spans="1:2" x14ac:dyDescent="0.3">
      <c r="A797" s="11">
        <v>796</v>
      </c>
      <c r="B797">
        <v>344894446.71779871</v>
      </c>
    </row>
    <row r="798" spans="1:2" x14ac:dyDescent="0.3">
      <c r="A798" s="11">
        <v>797</v>
      </c>
      <c r="B798">
        <v>110151144.80073786</v>
      </c>
    </row>
    <row r="799" spans="1:2" x14ac:dyDescent="0.3">
      <c r="A799" s="11">
        <v>798</v>
      </c>
      <c r="B799">
        <v>364693656.19667125</v>
      </c>
    </row>
    <row r="800" spans="1:2" x14ac:dyDescent="0.3">
      <c r="A800" s="11">
        <v>799</v>
      </c>
      <c r="B800">
        <v>28150362.8357898</v>
      </c>
    </row>
    <row r="801" spans="1:2" x14ac:dyDescent="0.3">
      <c r="A801" s="11">
        <v>800</v>
      </c>
      <c r="B801">
        <v>308563677.55668926</v>
      </c>
    </row>
    <row r="802" spans="1:2" x14ac:dyDescent="0.3">
      <c r="A802" s="11">
        <v>801</v>
      </c>
      <c r="B802">
        <v>-98370916.634296536</v>
      </c>
    </row>
    <row r="803" spans="1:2" x14ac:dyDescent="0.3">
      <c r="A803" s="11">
        <v>802</v>
      </c>
      <c r="B803">
        <v>-65143540.034348607</v>
      </c>
    </row>
    <row r="804" spans="1:2" x14ac:dyDescent="0.3">
      <c r="A804" s="11">
        <v>803</v>
      </c>
      <c r="B804">
        <v>-12656299.206992745</v>
      </c>
    </row>
    <row r="805" spans="1:2" x14ac:dyDescent="0.3">
      <c r="A805" s="11">
        <v>804</v>
      </c>
      <c r="B805">
        <v>5739980.9217171669</v>
      </c>
    </row>
    <row r="806" spans="1:2" x14ac:dyDescent="0.3">
      <c r="A806" s="11">
        <v>805</v>
      </c>
      <c r="B806">
        <v>255932785.18861294</v>
      </c>
    </row>
    <row r="807" spans="1:2" x14ac:dyDescent="0.3">
      <c r="A807" s="11">
        <v>806</v>
      </c>
      <c r="B807">
        <v>91446293.799792767</v>
      </c>
    </row>
    <row r="808" spans="1:2" x14ac:dyDescent="0.3">
      <c r="A808" s="11">
        <v>807</v>
      </c>
      <c r="B808">
        <v>52747296.762183785</v>
      </c>
    </row>
    <row r="809" spans="1:2" x14ac:dyDescent="0.3">
      <c r="A809" s="11">
        <v>808</v>
      </c>
      <c r="B809">
        <v>68554962.895274282</v>
      </c>
    </row>
    <row r="810" spans="1:2" x14ac:dyDescent="0.3">
      <c r="A810" s="11">
        <v>809</v>
      </c>
      <c r="B810">
        <v>73333118.592503905</v>
      </c>
    </row>
    <row r="811" spans="1:2" x14ac:dyDescent="0.3">
      <c r="A811" s="11">
        <v>810</v>
      </c>
      <c r="B811">
        <v>-111284382.01917958</v>
      </c>
    </row>
    <row r="812" spans="1:2" x14ac:dyDescent="0.3">
      <c r="A812" s="11">
        <v>811</v>
      </c>
      <c r="B812">
        <v>257234592.49418235</v>
      </c>
    </row>
    <row r="813" spans="1:2" x14ac:dyDescent="0.3">
      <c r="A813" s="11">
        <v>812</v>
      </c>
      <c r="B813">
        <v>378598613.66789651</v>
      </c>
    </row>
    <row r="814" spans="1:2" x14ac:dyDescent="0.3">
      <c r="A814" s="11">
        <v>813</v>
      </c>
      <c r="B814">
        <v>16359856.872498274</v>
      </c>
    </row>
    <row r="815" spans="1:2" x14ac:dyDescent="0.3">
      <c r="A815" s="11">
        <v>814</v>
      </c>
      <c r="B815">
        <v>252066301.40565896</v>
      </c>
    </row>
    <row r="816" spans="1:2" x14ac:dyDescent="0.3">
      <c r="A816" s="11">
        <v>815</v>
      </c>
      <c r="B816">
        <v>351300865.71099448</v>
      </c>
    </row>
    <row r="817" spans="1:2" x14ac:dyDescent="0.3">
      <c r="A817" s="11">
        <v>816</v>
      </c>
      <c r="B817">
        <v>278493471.36030173</v>
      </c>
    </row>
    <row r="818" spans="1:2" x14ac:dyDescent="0.3">
      <c r="A818" s="11">
        <v>817</v>
      </c>
      <c r="B818">
        <v>341538493.61549616</v>
      </c>
    </row>
    <row r="819" spans="1:2" x14ac:dyDescent="0.3">
      <c r="A819" s="11">
        <v>818</v>
      </c>
      <c r="B819">
        <v>326768141.05377626</v>
      </c>
    </row>
    <row r="820" spans="1:2" x14ac:dyDescent="0.3">
      <c r="A820" s="11">
        <v>819</v>
      </c>
      <c r="B820">
        <v>141786498.76263094</v>
      </c>
    </row>
    <row r="821" spans="1:2" x14ac:dyDescent="0.3">
      <c r="A821" s="11">
        <v>820</v>
      </c>
      <c r="B821">
        <v>36501202.565256715</v>
      </c>
    </row>
    <row r="822" spans="1:2" x14ac:dyDescent="0.3">
      <c r="A822" s="11">
        <v>821</v>
      </c>
      <c r="B822">
        <v>7897931.4255844355</v>
      </c>
    </row>
    <row r="823" spans="1:2" x14ac:dyDescent="0.3">
      <c r="A823" s="11">
        <v>822</v>
      </c>
      <c r="B823">
        <v>288084319.30896235</v>
      </c>
    </row>
    <row r="824" spans="1:2" x14ac:dyDescent="0.3">
      <c r="A824" s="11">
        <v>823</v>
      </c>
      <c r="B824">
        <v>377180101.61057448</v>
      </c>
    </row>
    <row r="825" spans="1:2" x14ac:dyDescent="0.3">
      <c r="A825" s="11">
        <v>824</v>
      </c>
      <c r="B825">
        <v>100623054.64490104</v>
      </c>
    </row>
    <row r="826" spans="1:2" x14ac:dyDescent="0.3">
      <c r="A826" s="11">
        <v>825</v>
      </c>
      <c r="B826">
        <v>-54093705.125541806</v>
      </c>
    </row>
    <row r="827" spans="1:2" x14ac:dyDescent="0.3">
      <c r="A827" s="11">
        <v>826</v>
      </c>
      <c r="B827">
        <v>-113471207.3471328</v>
      </c>
    </row>
    <row r="828" spans="1:2" x14ac:dyDescent="0.3">
      <c r="A828" s="11">
        <v>827</v>
      </c>
      <c r="B828">
        <v>139604786.9312439</v>
      </c>
    </row>
    <row r="829" spans="1:2" x14ac:dyDescent="0.3">
      <c r="A829" s="11">
        <v>828</v>
      </c>
      <c r="B829">
        <v>79432275.969736814</v>
      </c>
    </row>
    <row r="830" spans="1:2" x14ac:dyDescent="0.3">
      <c r="A830" s="11">
        <v>829</v>
      </c>
      <c r="B830">
        <v>283983678.41256094</v>
      </c>
    </row>
    <row r="831" spans="1:2" x14ac:dyDescent="0.3">
      <c r="A831" s="11">
        <v>830</v>
      </c>
      <c r="B831">
        <v>10240906.614463091</v>
      </c>
    </row>
    <row r="832" spans="1:2" x14ac:dyDescent="0.3">
      <c r="A832" s="11">
        <v>831</v>
      </c>
      <c r="B832">
        <v>287008783.67279339</v>
      </c>
    </row>
    <row r="833" spans="1:2" x14ac:dyDescent="0.3">
      <c r="A833" s="11">
        <v>832</v>
      </c>
      <c r="B833">
        <v>237973673.69328594</v>
      </c>
    </row>
    <row r="834" spans="1:2" x14ac:dyDescent="0.3">
      <c r="A834" s="11">
        <v>833</v>
      </c>
      <c r="B834">
        <v>353738285.05249739</v>
      </c>
    </row>
    <row r="835" spans="1:2" x14ac:dyDescent="0.3">
      <c r="A835" s="11">
        <v>834</v>
      </c>
      <c r="B835">
        <v>385023747.77722239</v>
      </c>
    </row>
    <row r="836" spans="1:2" x14ac:dyDescent="0.3">
      <c r="A836" s="11">
        <v>835</v>
      </c>
      <c r="B836">
        <v>144714728.94147658</v>
      </c>
    </row>
    <row r="837" spans="1:2" x14ac:dyDescent="0.3">
      <c r="A837" s="11">
        <v>836</v>
      </c>
      <c r="B837">
        <v>-46831423.494555116</v>
      </c>
    </row>
    <row r="838" spans="1:2" x14ac:dyDescent="0.3">
      <c r="A838" s="11">
        <v>837</v>
      </c>
      <c r="B838">
        <v>38693901.758521318</v>
      </c>
    </row>
    <row r="839" spans="1:2" x14ac:dyDescent="0.3">
      <c r="A839" s="11">
        <v>838</v>
      </c>
      <c r="B839">
        <v>131984523.41804194</v>
      </c>
    </row>
    <row r="840" spans="1:2" x14ac:dyDescent="0.3">
      <c r="A840" s="11">
        <v>839</v>
      </c>
      <c r="B840">
        <v>37992892.654867887</v>
      </c>
    </row>
    <row r="841" spans="1:2" x14ac:dyDescent="0.3">
      <c r="A841" s="11">
        <v>840</v>
      </c>
      <c r="B841">
        <v>142892283.2746017</v>
      </c>
    </row>
    <row r="842" spans="1:2" x14ac:dyDescent="0.3">
      <c r="A842" s="11">
        <v>841</v>
      </c>
      <c r="B842">
        <v>87051659.756973505</v>
      </c>
    </row>
    <row r="843" spans="1:2" x14ac:dyDescent="0.3">
      <c r="A843" s="11">
        <v>842</v>
      </c>
      <c r="B843">
        <v>-93629525.411182404</v>
      </c>
    </row>
    <row r="844" spans="1:2" x14ac:dyDescent="0.3">
      <c r="A844" s="11">
        <v>843</v>
      </c>
      <c r="B844">
        <v>290646406.88936734</v>
      </c>
    </row>
    <row r="845" spans="1:2" x14ac:dyDescent="0.3">
      <c r="A845" s="11">
        <v>844</v>
      </c>
      <c r="B845">
        <v>110850636.91790915</v>
      </c>
    </row>
    <row r="846" spans="1:2" x14ac:dyDescent="0.3">
      <c r="A846" s="11">
        <v>845</v>
      </c>
      <c r="B846">
        <v>-78772633.530411839</v>
      </c>
    </row>
    <row r="847" spans="1:2" x14ac:dyDescent="0.3">
      <c r="A847" s="11">
        <v>846</v>
      </c>
      <c r="B847">
        <v>15638370.94538343</v>
      </c>
    </row>
    <row r="848" spans="1:2" x14ac:dyDescent="0.3">
      <c r="A848" s="11">
        <v>847</v>
      </c>
      <c r="B848">
        <v>66224908.284679294</v>
      </c>
    </row>
    <row r="849" spans="1:2" x14ac:dyDescent="0.3">
      <c r="A849" s="11">
        <v>848</v>
      </c>
      <c r="B849">
        <v>380119453.51466656</v>
      </c>
    </row>
    <row r="850" spans="1:2" x14ac:dyDescent="0.3">
      <c r="A850" s="11">
        <v>849</v>
      </c>
      <c r="B850">
        <v>7081146.3850480318</v>
      </c>
    </row>
    <row r="851" spans="1:2" x14ac:dyDescent="0.3">
      <c r="A851" s="11">
        <v>850</v>
      </c>
      <c r="B851">
        <v>217192095.61801195</v>
      </c>
    </row>
    <row r="852" spans="1:2" x14ac:dyDescent="0.3">
      <c r="A852" s="11">
        <v>851</v>
      </c>
      <c r="B852">
        <v>75154080.677353144</v>
      </c>
    </row>
    <row r="853" spans="1:2" x14ac:dyDescent="0.3">
      <c r="A853" s="11">
        <v>852</v>
      </c>
      <c r="B853">
        <v>-38134267.780592322</v>
      </c>
    </row>
    <row r="854" spans="1:2" x14ac:dyDescent="0.3">
      <c r="A854" s="11">
        <v>853</v>
      </c>
      <c r="B854">
        <v>281047249.7146163</v>
      </c>
    </row>
    <row r="855" spans="1:2" x14ac:dyDescent="0.3">
      <c r="A855" s="11">
        <v>854</v>
      </c>
      <c r="B855">
        <v>87946588.460575581</v>
      </c>
    </row>
    <row r="856" spans="1:2" x14ac:dyDescent="0.3">
      <c r="A856" s="11">
        <v>855</v>
      </c>
      <c r="B856">
        <v>-57210314.463236094</v>
      </c>
    </row>
    <row r="857" spans="1:2" x14ac:dyDescent="0.3">
      <c r="A857" s="11">
        <v>856</v>
      </c>
      <c r="B857">
        <v>261763408.00242949</v>
      </c>
    </row>
    <row r="858" spans="1:2" x14ac:dyDescent="0.3">
      <c r="A858" s="11">
        <v>857</v>
      </c>
      <c r="B858">
        <v>286697528.93716335</v>
      </c>
    </row>
    <row r="859" spans="1:2" x14ac:dyDescent="0.3">
      <c r="A859" s="11">
        <v>858</v>
      </c>
      <c r="B859">
        <v>25661327.992429018</v>
      </c>
    </row>
    <row r="860" spans="1:2" x14ac:dyDescent="0.3">
      <c r="A860" s="11">
        <v>859</v>
      </c>
      <c r="B860">
        <v>194089953.3240397</v>
      </c>
    </row>
    <row r="861" spans="1:2" x14ac:dyDescent="0.3">
      <c r="A861" s="11">
        <v>860</v>
      </c>
      <c r="B861">
        <v>294452932.13479304</v>
      </c>
    </row>
    <row r="862" spans="1:2" x14ac:dyDescent="0.3">
      <c r="A862" s="11">
        <v>861</v>
      </c>
      <c r="B862">
        <v>-23597959.901519299</v>
      </c>
    </row>
    <row r="863" spans="1:2" x14ac:dyDescent="0.3">
      <c r="A863" s="11">
        <v>862</v>
      </c>
      <c r="B863">
        <v>307568122.00699186</v>
      </c>
    </row>
    <row r="864" spans="1:2" x14ac:dyDescent="0.3">
      <c r="A864" s="11">
        <v>863</v>
      </c>
      <c r="B864">
        <v>-92916641.543406129</v>
      </c>
    </row>
    <row r="865" spans="1:2" x14ac:dyDescent="0.3">
      <c r="A865" s="11">
        <v>864</v>
      </c>
      <c r="B865">
        <v>-103502616.47690403</v>
      </c>
    </row>
    <row r="866" spans="1:2" x14ac:dyDescent="0.3">
      <c r="A866" s="11">
        <v>865</v>
      </c>
      <c r="B866">
        <v>231626261.65718722</v>
      </c>
    </row>
    <row r="867" spans="1:2" x14ac:dyDescent="0.3">
      <c r="A867" s="11">
        <v>866</v>
      </c>
      <c r="B867">
        <v>124758513.71752548</v>
      </c>
    </row>
    <row r="868" spans="1:2" x14ac:dyDescent="0.3">
      <c r="A868" s="11">
        <v>867</v>
      </c>
      <c r="B868">
        <v>-68843122.91085732</v>
      </c>
    </row>
    <row r="869" spans="1:2" x14ac:dyDescent="0.3">
      <c r="A869" s="11">
        <v>868</v>
      </c>
      <c r="B869">
        <v>185435270.64786816</v>
      </c>
    </row>
    <row r="870" spans="1:2" x14ac:dyDescent="0.3">
      <c r="A870" s="11">
        <v>869</v>
      </c>
      <c r="B870">
        <v>381803365.58279252</v>
      </c>
    </row>
    <row r="871" spans="1:2" x14ac:dyDescent="0.3">
      <c r="A871" s="11">
        <v>870</v>
      </c>
      <c r="B871">
        <v>228574725.74505377</v>
      </c>
    </row>
    <row r="872" spans="1:2" x14ac:dyDescent="0.3">
      <c r="A872" s="11">
        <v>871</v>
      </c>
      <c r="B872">
        <v>-23048331.978519082</v>
      </c>
    </row>
    <row r="873" spans="1:2" x14ac:dyDescent="0.3">
      <c r="A873" s="11">
        <v>872</v>
      </c>
      <c r="B873">
        <v>37694961.725093842</v>
      </c>
    </row>
    <row r="874" spans="1:2" x14ac:dyDescent="0.3">
      <c r="A874" s="11">
        <v>873</v>
      </c>
      <c r="B874">
        <v>161309977.50740671</v>
      </c>
    </row>
    <row r="875" spans="1:2" x14ac:dyDescent="0.3">
      <c r="A875" s="11">
        <v>874</v>
      </c>
      <c r="B875">
        <v>-54482632.584918261</v>
      </c>
    </row>
    <row r="876" spans="1:2" x14ac:dyDescent="0.3">
      <c r="A876" s="11">
        <v>875</v>
      </c>
      <c r="B876">
        <v>33295295.530024648</v>
      </c>
    </row>
    <row r="877" spans="1:2" x14ac:dyDescent="0.3">
      <c r="A877" s="11">
        <v>876</v>
      </c>
      <c r="B877">
        <v>139278525.17104745</v>
      </c>
    </row>
    <row r="878" spans="1:2" x14ac:dyDescent="0.3">
      <c r="A878" s="11">
        <v>877</v>
      </c>
      <c r="B878">
        <v>118628148.91577458</v>
      </c>
    </row>
    <row r="879" spans="1:2" x14ac:dyDescent="0.3">
      <c r="A879" s="11">
        <v>878</v>
      </c>
      <c r="B879">
        <v>261522485.27780581</v>
      </c>
    </row>
    <row r="880" spans="1:2" x14ac:dyDescent="0.3">
      <c r="A880" s="11">
        <v>879</v>
      </c>
      <c r="B880">
        <v>218778948.86527824</v>
      </c>
    </row>
    <row r="881" spans="1:2" x14ac:dyDescent="0.3">
      <c r="A881" s="11">
        <v>880</v>
      </c>
      <c r="B881">
        <v>186431542.76671743</v>
      </c>
    </row>
    <row r="882" spans="1:2" x14ac:dyDescent="0.3">
      <c r="A882" s="11">
        <v>881</v>
      </c>
      <c r="B882">
        <v>187170403.82050633</v>
      </c>
    </row>
    <row r="883" spans="1:2" x14ac:dyDescent="0.3">
      <c r="A883" s="11">
        <v>882</v>
      </c>
      <c r="B883">
        <v>309882674.15221119</v>
      </c>
    </row>
    <row r="884" spans="1:2" x14ac:dyDescent="0.3">
      <c r="A884" s="11">
        <v>883</v>
      </c>
      <c r="B884">
        <v>397182489.88633847</v>
      </c>
    </row>
    <row r="885" spans="1:2" x14ac:dyDescent="0.3">
      <c r="A885" s="11">
        <v>884</v>
      </c>
      <c r="B885">
        <v>267609142.69157648</v>
      </c>
    </row>
    <row r="886" spans="1:2" x14ac:dyDescent="0.3">
      <c r="A886" s="11">
        <v>885</v>
      </c>
      <c r="B886">
        <v>-22711321.860354781</v>
      </c>
    </row>
    <row r="887" spans="1:2" x14ac:dyDescent="0.3">
      <c r="A887" s="11">
        <v>886</v>
      </c>
      <c r="B887">
        <v>319806383.66287374</v>
      </c>
    </row>
    <row r="888" spans="1:2" x14ac:dyDescent="0.3">
      <c r="A888" s="11">
        <v>887</v>
      </c>
      <c r="B888">
        <v>73340551.358948112</v>
      </c>
    </row>
    <row r="889" spans="1:2" x14ac:dyDescent="0.3">
      <c r="A889" s="11">
        <v>888</v>
      </c>
      <c r="B889">
        <v>-35586703.012293696</v>
      </c>
    </row>
    <row r="890" spans="1:2" x14ac:dyDescent="0.3">
      <c r="A890" s="11">
        <v>889</v>
      </c>
      <c r="B890">
        <v>217535971.95115805</v>
      </c>
    </row>
    <row r="891" spans="1:2" x14ac:dyDescent="0.3">
      <c r="A891" s="11">
        <v>890</v>
      </c>
      <c r="B891">
        <v>359504863.08543849</v>
      </c>
    </row>
    <row r="892" spans="1:2" x14ac:dyDescent="0.3">
      <c r="A892" s="11">
        <v>891</v>
      </c>
      <c r="B892">
        <v>56872125.86053443</v>
      </c>
    </row>
    <row r="893" spans="1:2" x14ac:dyDescent="0.3">
      <c r="A893" s="11">
        <v>892</v>
      </c>
      <c r="B893">
        <v>108162397.42011905</v>
      </c>
    </row>
    <row r="894" spans="1:2" x14ac:dyDescent="0.3">
      <c r="A894" s="11">
        <v>893</v>
      </c>
      <c r="B894">
        <v>-4277224.7897489071</v>
      </c>
    </row>
    <row r="895" spans="1:2" x14ac:dyDescent="0.3">
      <c r="A895" s="11">
        <v>894</v>
      </c>
      <c r="B895">
        <v>-83865874.368845701</v>
      </c>
    </row>
    <row r="896" spans="1:2" x14ac:dyDescent="0.3">
      <c r="A896" s="11">
        <v>895</v>
      </c>
      <c r="B896">
        <v>-97482851.386922836</v>
      </c>
    </row>
    <row r="897" spans="1:2" x14ac:dyDescent="0.3">
      <c r="A897" s="11">
        <v>896</v>
      </c>
      <c r="B897">
        <v>-15027857.110798717</v>
      </c>
    </row>
    <row r="898" spans="1:2" x14ac:dyDescent="0.3">
      <c r="A898" s="11">
        <v>897</v>
      </c>
      <c r="B898">
        <v>4512031.1168687344</v>
      </c>
    </row>
    <row r="899" spans="1:2" x14ac:dyDescent="0.3">
      <c r="A899" s="11">
        <v>898</v>
      </c>
      <c r="B899">
        <v>-49834412.346841931</v>
      </c>
    </row>
    <row r="900" spans="1:2" x14ac:dyDescent="0.3">
      <c r="A900" s="11">
        <v>899</v>
      </c>
      <c r="B900">
        <v>73353554.157434702</v>
      </c>
    </row>
    <row r="901" spans="1:2" x14ac:dyDescent="0.3">
      <c r="A901" s="11">
        <v>900</v>
      </c>
      <c r="B901">
        <v>110134977.8555522</v>
      </c>
    </row>
    <row r="902" spans="1:2" x14ac:dyDescent="0.3">
      <c r="A902" s="11">
        <v>901</v>
      </c>
      <c r="B902">
        <v>207544214.13310289</v>
      </c>
    </row>
    <row r="903" spans="1:2" x14ac:dyDescent="0.3">
      <c r="A903" s="11">
        <v>902</v>
      </c>
      <c r="B903">
        <v>-68816824.776510715</v>
      </c>
    </row>
    <row r="904" spans="1:2" x14ac:dyDescent="0.3">
      <c r="A904" s="11">
        <v>903</v>
      </c>
      <c r="B904">
        <v>173912305.31765342</v>
      </c>
    </row>
    <row r="905" spans="1:2" x14ac:dyDescent="0.3">
      <c r="A905" s="11">
        <v>904</v>
      </c>
      <c r="B905">
        <v>-12975033.640928388</v>
      </c>
    </row>
    <row r="906" spans="1:2" x14ac:dyDescent="0.3">
      <c r="A906" s="11">
        <v>905</v>
      </c>
      <c r="B906">
        <v>207720688.24569058</v>
      </c>
    </row>
    <row r="907" spans="1:2" x14ac:dyDescent="0.3">
      <c r="A907" s="11">
        <v>906</v>
      </c>
      <c r="B907">
        <v>107475375.20335746</v>
      </c>
    </row>
    <row r="908" spans="1:2" x14ac:dyDescent="0.3">
      <c r="A908" s="11">
        <v>907</v>
      </c>
      <c r="B908">
        <v>344504515.78567982</v>
      </c>
    </row>
    <row r="909" spans="1:2" x14ac:dyDescent="0.3">
      <c r="A909" s="11">
        <v>908</v>
      </c>
      <c r="B909">
        <v>248571893.42449832</v>
      </c>
    </row>
    <row r="910" spans="1:2" x14ac:dyDescent="0.3">
      <c r="A910" s="11">
        <v>909</v>
      </c>
      <c r="B910">
        <v>106887363.67167139</v>
      </c>
    </row>
    <row r="911" spans="1:2" x14ac:dyDescent="0.3">
      <c r="A911" s="11">
        <v>910</v>
      </c>
      <c r="B911">
        <v>-105628671.5013175</v>
      </c>
    </row>
    <row r="912" spans="1:2" x14ac:dyDescent="0.3">
      <c r="A912" s="11">
        <v>911</v>
      </c>
      <c r="B912">
        <v>-34109922.632232428</v>
      </c>
    </row>
    <row r="913" spans="1:2" x14ac:dyDescent="0.3">
      <c r="A913" s="11">
        <v>912</v>
      </c>
      <c r="B913">
        <v>80527739.871272087</v>
      </c>
    </row>
    <row r="914" spans="1:2" x14ac:dyDescent="0.3">
      <c r="A914" s="11">
        <v>913</v>
      </c>
      <c r="B914">
        <v>277637252.00306821</v>
      </c>
    </row>
    <row r="915" spans="1:2" x14ac:dyDescent="0.3">
      <c r="A915" s="11">
        <v>914</v>
      </c>
      <c r="B915">
        <v>364009385.89104581</v>
      </c>
    </row>
    <row r="916" spans="1:2" x14ac:dyDescent="0.3">
      <c r="A916" s="11">
        <v>915</v>
      </c>
      <c r="B916">
        <v>319925452.39914489</v>
      </c>
    </row>
    <row r="917" spans="1:2" x14ac:dyDescent="0.3">
      <c r="A917" s="11">
        <v>916</v>
      </c>
      <c r="B917">
        <v>170806616.61230159</v>
      </c>
    </row>
    <row r="918" spans="1:2" x14ac:dyDescent="0.3">
      <c r="A918" s="11">
        <v>917</v>
      </c>
      <c r="B918">
        <v>259904125.26388001</v>
      </c>
    </row>
    <row r="919" spans="1:2" x14ac:dyDescent="0.3">
      <c r="A919" s="11">
        <v>918</v>
      </c>
      <c r="B919">
        <v>199841164.29948473</v>
      </c>
    </row>
    <row r="920" spans="1:2" x14ac:dyDescent="0.3">
      <c r="A920" s="11">
        <v>919</v>
      </c>
      <c r="B920">
        <v>387469584.85540056</v>
      </c>
    </row>
    <row r="921" spans="1:2" x14ac:dyDescent="0.3">
      <c r="A921" s="11">
        <v>920</v>
      </c>
      <c r="B921">
        <v>-96657221.286675215</v>
      </c>
    </row>
    <row r="922" spans="1:2" x14ac:dyDescent="0.3">
      <c r="A922" s="11">
        <v>921</v>
      </c>
      <c r="B922">
        <v>274802181.4925096</v>
      </c>
    </row>
    <row r="923" spans="1:2" x14ac:dyDescent="0.3">
      <c r="A923" s="11">
        <v>922</v>
      </c>
      <c r="B923">
        <v>328907932.3382771</v>
      </c>
    </row>
    <row r="924" spans="1:2" x14ac:dyDescent="0.3">
      <c r="A924" s="11">
        <v>923</v>
      </c>
      <c r="B924">
        <v>83056416.446924925</v>
      </c>
    </row>
    <row r="925" spans="1:2" x14ac:dyDescent="0.3">
      <c r="A925" s="11">
        <v>924</v>
      </c>
      <c r="B925">
        <v>396043054.5333941</v>
      </c>
    </row>
    <row r="926" spans="1:2" x14ac:dyDescent="0.3">
      <c r="A926" s="11">
        <v>925</v>
      </c>
      <c r="B926">
        <v>21214311.634352803</v>
      </c>
    </row>
    <row r="927" spans="1:2" x14ac:dyDescent="0.3">
      <c r="A927" s="11">
        <v>926</v>
      </c>
      <c r="B927">
        <v>334849528.28359342</v>
      </c>
    </row>
    <row r="928" spans="1:2" x14ac:dyDescent="0.3">
      <c r="A928" s="11">
        <v>927</v>
      </c>
      <c r="B928">
        <v>164302267.15047693</v>
      </c>
    </row>
    <row r="929" spans="1:2" x14ac:dyDescent="0.3">
      <c r="A929" s="11">
        <v>928</v>
      </c>
      <c r="B929">
        <v>-6072364.7301931381</v>
      </c>
    </row>
    <row r="930" spans="1:2" x14ac:dyDescent="0.3">
      <c r="A930" s="11">
        <v>929</v>
      </c>
      <c r="B930">
        <v>131073153.29293919</v>
      </c>
    </row>
    <row r="931" spans="1:2" x14ac:dyDescent="0.3">
      <c r="A931" s="11">
        <v>930</v>
      </c>
      <c r="B931">
        <v>294312863.72205687</v>
      </c>
    </row>
    <row r="932" spans="1:2" x14ac:dyDescent="0.3">
      <c r="A932" s="11">
        <v>931</v>
      </c>
      <c r="B932">
        <v>364925445.48895669</v>
      </c>
    </row>
    <row r="933" spans="1:2" x14ac:dyDescent="0.3">
      <c r="A933" s="11">
        <v>932</v>
      </c>
      <c r="B933">
        <v>297701215.27295613</v>
      </c>
    </row>
    <row r="934" spans="1:2" x14ac:dyDescent="0.3">
      <c r="A934" s="11">
        <v>933</v>
      </c>
      <c r="B934">
        <v>315887775.94052386</v>
      </c>
    </row>
    <row r="935" spans="1:2" x14ac:dyDescent="0.3">
      <c r="A935" s="11">
        <v>934</v>
      </c>
      <c r="B935">
        <v>69457137.577441096</v>
      </c>
    </row>
    <row r="936" spans="1:2" x14ac:dyDescent="0.3">
      <c r="A936" s="11">
        <v>935</v>
      </c>
      <c r="B936">
        <v>305979750.39269233</v>
      </c>
    </row>
    <row r="937" spans="1:2" x14ac:dyDescent="0.3">
      <c r="A937" s="11">
        <v>936</v>
      </c>
      <c r="B937">
        <v>363583492.49608302</v>
      </c>
    </row>
    <row r="938" spans="1:2" x14ac:dyDescent="0.3">
      <c r="A938" s="11">
        <v>937</v>
      </c>
      <c r="B938">
        <v>250437459.22286201</v>
      </c>
    </row>
    <row r="939" spans="1:2" x14ac:dyDescent="0.3">
      <c r="A939" s="11">
        <v>938</v>
      </c>
      <c r="B939">
        <v>391313420.76835704</v>
      </c>
    </row>
    <row r="940" spans="1:2" x14ac:dyDescent="0.3">
      <c r="A940" s="11">
        <v>939</v>
      </c>
      <c r="B940">
        <v>172229856.74852896</v>
      </c>
    </row>
    <row r="941" spans="1:2" x14ac:dyDescent="0.3">
      <c r="A941" s="11">
        <v>940</v>
      </c>
      <c r="B941">
        <v>-92867681.315844536</v>
      </c>
    </row>
    <row r="942" spans="1:2" x14ac:dyDescent="0.3">
      <c r="A942" s="11">
        <v>941</v>
      </c>
      <c r="B942">
        <v>326179101.97108722</v>
      </c>
    </row>
    <row r="943" spans="1:2" x14ac:dyDescent="0.3">
      <c r="A943" s="11">
        <v>942</v>
      </c>
      <c r="B943">
        <v>-26963884.417845488</v>
      </c>
    </row>
    <row r="944" spans="1:2" x14ac:dyDescent="0.3">
      <c r="A944" s="11">
        <v>943</v>
      </c>
      <c r="B944">
        <v>357441135.6622653</v>
      </c>
    </row>
    <row r="945" spans="1:2" x14ac:dyDescent="0.3">
      <c r="A945" s="11">
        <v>944</v>
      </c>
      <c r="B945">
        <v>369213548.31766629</v>
      </c>
    </row>
    <row r="946" spans="1:2" x14ac:dyDescent="0.3">
      <c r="A946" s="11">
        <v>945</v>
      </c>
      <c r="B946">
        <v>-81511932.615336299</v>
      </c>
    </row>
    <row r="947" spans="1:2" x14ac:dyDescent="0.3">
      <c r="A947" s="11">
        <v>946</v>
      </c>
      <c r="B947">
        <v>15689812.940762401</v>
      </c>
    </row>
    <row r="948" spans="1:2" x14ac:dyDescent="0.3">
      <c r="A948" s="11">
        <v>947</v>
      </c>
      <c r="B948">
        <v>-6630579.4786142111</v>
      </c>
    </row>
    <row r="949" spans="1:2" x14ac:dyDescent="0.3">
      <c r="A949" s="11">
        <v>948</v>
      </c>
      <c r="B949">
        <v>73801196.740019798</v>
      </c>
    </row>
    <row r="950" spans="1:2" x14ac:dyDescent="0.3">
      <c r="A950" s="11">
        <v>949</v>
      </c>
      <c r="B950">
        <v>-134239848.40322685</v>
      </c>
    </row>
    <row r="951" spans="1:2" x14ac:dyDescent="0.3">
      <c r="A951" s="11">
        <v>950</v>
      </c>
      <c r="B951">
        <v>179219813.59181952</v>
      </c>
    </row>
    <row r="952" spans="1:2" x14ac:dyDescent="0.3">
      <c r="A952" s="11">
        <v>951</v>
      </c>
      <c r="B952">
        <v>193824852.58429074</v>
      </c>
    </row>
    <row r="953" spans="1:2" x14ac:dyDescent="0.3">
      <c r="A953" s="11">
        <v>952</v>
      </c>
      <c r="B953">
        <v>210637840.83156371</v>
      </c>
    </row>
    <row r="954" spans="1:2" x14ac:dyDescent="0.3">
      <c r="A954" s="11">
        <v>953</v>
      </c>
      <c r="B954">
        <v>94759520.309221506</v>
      </c>
    </row>
    <row r="955" spans="1:2" x14ac:dyDescent="0.3">
      <c r="A955" s="11">
        <v>954</v>
      </c>
      <c r="B955">
        <v>-116229808.51996708</v>
      </c>
    </row>
    <row r="956" spans="1:2" x14ac:dyDescent="0.3">
      <c r="A956" s="11">
        <v>955</v>
      </c>
      <c r="B956">
        <v>72071321.99747777</v>
      </c>
    </row>
    <row r="957" spans="1:2" x14ac:dyDescent="0.3">
      <c r="A957" s="11">
        <v>956</v>
      </c>
      <c r="B957">
        <v>-106936248.2369858</v>
      </c>
    </row>
    <row r="958" spans="1:2" x14ac:dyDescent="0.3">
      <c r="A958" s="11">
        <v>957</v>
      </c>
      <c r="B958">
        <v>83235981.501696587</v>
      </c>
    </row>
    <row r="959" spans="1:2" x14ac:dyDescent="0.3">
      <c r="A959" s="11">
        <v>958</v>
      </c>
      <c r="B959">
        <v>188614022.56808019</v>
      </c>
    </row>
    <row r="960" spans="1:2" x14ac:dyDescent="0.3">
      <c r="A960" s="11">
        <v>959</v>
      </c>
      <c r="B960">
        <v>178367194.17325783</v>
      </c>
    </row>
    <row r="961" spans="1:2" x14ac:dyDescent="0.3">
      <c r="A961" s="11">
        <v>960</v>
      </c>
      <c r="B961">
        <v>355054936.16994929</v>
      </c>
    </row>
    <row r="962" spans="1:2" x14ac:dyDescent="0.3">
      <c r="A962" s="11">
        <v>961</v>
      </c>
      <c r="B962">
        <v>234838035.17372346</v>
      </c>
    </row>
    <row r="963" spans="1:2" x14ac:dyDescent="0.3">
      <c r="A963" s="11">
        <v>962</v>
      </c>
      <c r="B963">
        <v>133449481.58205533</v>
      </c>
    </row>
    <row r="964" spans="1:2" x14ac:dyDescent="0.3">
      <c r="A964" s="11">
        <v>963</v>
      </c>
      <c r="B964">
        <v>218450629.2351172</v>
      </c>
    </row>
    <row r="965" spans="1:2" x14ac:dyDescent="0.3">
      <c r="A965" s="11">
        <v>964</v>
      </c>
      <c r="B965">
        <v>209588163.4767952</v>
      </c>
    </row>
    <row r="966" spans="1:2" x14ac:dyDescent="0.3">
      <c r="A966" s="11">
        <v>965</v>
      </c>
      <c r="B966">
        <v>287397327.65332174</v>
      </c>
    </row>
    <row r="967" spans="1:2" x14ac:dyDescent="0.3">
      <c r="A967" s="11">
        <v>966</v>
      </c>
      <c r="B967">
        <v>372394722.27963543</v>
      </c>
    </row>
    <row r="968" spans="1:2" x14ac:dyDescent="0.3">
      <c r="A968" s="11">
        <v>967</v>
      </c>
      <c r="B968">
        <v>393424345.87956572</v>
      </c>
    </row>
    <row r="969" spans="1:2" x14ac:dyDescent="0.3">
      <c r="A969" s="11">
        <v>968</v>
      </c>
      <c r="B969">
        <v>213698976.50519419</v>
      </c>
    </row>
    <row r="970" spans="1:2" x14ac:dyDescent="0.3">
      <c r="A970" s="11">
        <v>969</v>
      </c>
      <c r="B970">
        <v>171935128.74517918</v>
      </c>
    </row>
    <row r="971" spans="1:2" x14ac:dyDescent="0.3">
      <c r="A971" s="11">
        <v>970</v>
      </c>
      <c r="B971">
        <v>45643148.19724381</v>
      </c>
    </row>
    <row r="972" spans="1:2" x14ac:dyDescent="0.3">
      <c r="A972" s="11">
        <v>971</v>
      </c>
      <c r="B972">
        <v>145099632.93934584</v>
      </c>
    </row>
    <row r="973" spans="1:2" x14ac:dyDescent="0.3">
      <c r="A973" s="11">
        <v>972</v>
      </c>
      <c r="B973">
        <v>190848751.11542797</v>
      </c>
    </row>
    <row r="974" spans="1:2" x14ac:dyDescent="0.3">
      <c r="A974" s="11">
        <v>973</v>
      </c>
      <c r="B974">
        <v>-1698943.8741053343</v>
      </c>
    </row>
    <row r="975" spans="1:2" x14ac:dyDescent="0.3">
      <c r="A975" s="11">
        <v>974</v>
      </c>
      <c r="B975">
        <v>128023044.52839804</v>
      </c>
    </row>
    <row r="976" spans="1:2" x14ac:dyDescent="0.3">
      <c r="A976" s="11">
        <v>975</v>
      </c>
      <c r="B976">
        <v>182869889.44515324</v>
      </c>
    </row>
    <row r="977" spans="1:2" x14ac:dyDescent="0.3">
      <c r="A977" s="11">
        <v>976</v>
      </c>
      <c r="B977">
        <v>392442025.98672771</v>
      </c>
    </row>
    <row r="978" spans="1:2" x14ac:dyDescent="0.3">
      <c r="A978" s="11">
        <v>977</v>
      </c>
      <c r="B978">
        <v>368388070.10585308</v>
      </c>
    </row>
    <row r="979" spans="1:2" x14ac:dyDescent="0.3">
      <c r="A979" s="11">
        <v>978</v>
      </c>
      <c r="B979">
        <v>289655331.08198404</v>
      </c>
    </row>
    <row r="980" spans="1:2" x14ac:dyDescent="0.3">
      <c r="A980" s="11">
        <v>979</v>
      </c>
      <c r="B980">
        <v>139613397.43100262</v>
      </c>
    </row>
    <row r="981" spans="1:2" x14ac:dyDescent="0.3">
      <c r="A981" s="11">
        <v>980</v>
      </c>
      <c r="B981">
        <v>74971932.25213027</v>
      </c>
    </row>
    <row r="982" spans="1:2" x14ac:dyDescent="0.3">
      <c r="A982" s="11">
        <v>981</v>
      </c>
      <c r="B982">
        <v>-133194626.83764696</v>
      </c>
    </row>
    <row r="983" spans="1:2" x14ac:dyDescent="0.3">
      <c r="A983" s="11">
        <v>982</v>
      </c>
      <c r="B983">
        <v>135484913.22177029</v>
      </c>
    </row>
    <row r="984" spans="1:2" x14ac:dyDescent="0.3">
      <c r="A984" s="11">
        <v>983</v>
      </c>
      <c r="B984">
        <v>362614331.72430468</v>
      </c>
    </row>
    <row r="985" spans="1:2" x14ac:dyDescent="0.3">
      <c r="A985" s="11">
        <v>984</v>
      </c>
      <c r="B985">
        <v>248002484.66751766</v>
      </c>
    </row>
    <row r="986" spans="1:2" x14ac:dyDescent="0.3">
      <c r="A986" s="11">
        <v>985</v>
      </c>
      <c r="B986">
        <v>-26866418.411027789</v>
      </c>
    </row>
    <row r="987" spans="1:2" x14ac:dyDescent="0.3">
      <c r="A987" s="11">
        <v>986</v>
      </c>
      <c r="B987">
        <v>-39591369.771784186</v>
      </c>
    </row>
    <row r="988" spans="1:2" x14ac:dyDescent="0.3">
      <c r="A988" s="11">
        <v>987</v>
      </c>
      <c r="B988">
        <v>209985036.1916182</v>
      </c>
    </row>
    <row r="989" spans="1:2" x14ac:dyDescent="0.3">
      <c r="A989" s="11">
        <v>988</v>
      </c>
      <c r="B989">
        <v>353389333.05728292</v>
      </c>
    </row>
    <row r="990" spans="1:2" x14ac:dyDescent="0.3">
      <c r="A990" s="11">
        <v>989</v>
      </c>
      <c r="B990">
        <v>202614886.93864679</v>
      </c>
    </row>
    <row r="991" spans="1:2" x14ac:dyDescent="0.3">
      <c r="A991" s="11">
        <v>990</v>
      </c>
      <c r="B991">
        <v>-20918526.75810051</v>
      </c>
    </row>
    <row r="992" spans="1:2" x14ac:dyDescent="0.3">
      <c r="A992" s="11">
        <v>991</v>
      </c>
      <c r="B992">
        <v>-110906683.03738689</v>
      </c>
    </row>
    <row r="993" spans="1:2" x14ac:dyDescent="0.3">
      <c r="A993" s="11">
        <v>992</v>
      </c>
      <c r="B993">
        <v>151621909.33993554</v>
      </c>
    </row>
    <row r="994" spans="1:2" x14ac:dyDescent="0.3">
      <c r="A994" s="11">
        <v>993</v>
      </c>
      <c r="B994">
        <v>-5591158.8271210194</v>
      </c>
    </row>
    <row r="995" spans="1:2" x14ac:dyDescent="0.3">
      <c r="A995" s="11">
        <v>994</v>
      </c>
      <c r="B995">
        <v>240301363.42180324</v>
      </c>
    </row>
    <row r="996" spans="1:2" x14ac:dyDescent="0.3">
      <c r="A996" s="11">
        <v>995</v>
      </c>
      <c r="B996">
        <v>337651248.31455374</v>
      </c>
    </row>
    <row r="997" spans="1:2" x14ac:dyDescent="0.3">
      <c r="A997" s="11">
        <v>996</v>
      </c>
      <c r="B997">
        <v>-56457544.329689145</v>
      </c>
    </row>
    <row r="998" spans="1:2" x14ac:dyDescent="0.3">
      <c r="A998" s="11">
        <v>997</v>
      </c>
      <c r="B998">
        <v>353739907.78323913</v>
      </c>
    </row>
    <row r="999" spans="1:2" x14ac:dyDescent="0.3">
      <c r="A999" s="11">
        <v>998</v>
      </c>
      <c r="B999">
        <v>377594120.46280169</v>
      </c>
    </row>
    <row r="1000" spans="1:2" x14ac:dyDescent="0.3">
      <c r="A1000" s="11">
        <v>999</v>
      </c>
      <c r="B1000">
        <v>329584643.03270507</v>
      </c>
    </row>
    <row r="1001" spans="1:2" x14ac:dyDescent="0.3">
      <c r="A1001">
        <v>1000</v>
      </c>
      <c r="B1001">
        <v>211755088.06888223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Scenario PivotTable</vt:lpstr>
      <vt:lpstr>Scenario Summary</vt:lpstr>
      <vt:lpstr>Goal Seek</vt:lpstr>
      <vt:lpstr> Scenario Manager</vt:lpstr>
      <vt:lpstr>Data Table</vt:lpstr>
      <vt:lpstr>Monte carlo simulation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</dc:creator>
  <cp:lastModifiedBy>Anson</cp:lastModifiedBy>
  <dcterms:created xsi:type="dcterms:W3CDTF">2015-06-05T18:17:20Z</dcterms:created>
  <dcterms:modified xsi:type="dcterms:W3CDTF">2020-09-05T12:14:19Z</dcterms:modified>
</cp:coreProperties>
</file>