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smith/Library/CloudStorage/OneDrive-TheAlanTuringInstitute/Documents/code/long-nlp/long/misc/figs/"/>
    </mc:Choice>
  </mc:AlternateContent>
  <xr:revisionPtr revIDLastSave="0" documentId="13_ncr:1_{35CBC690-6676-7244-9016-C33459ED99B0}" xr6:coauthVersionLast="47" xr6:coauthVersionMax="47" xr10:uidLastSave="{00000000-0000-0000-0000-000000000000}"/>
  <bookViews>
    <workbookView xWindow="-34560" yWindow="640" windowWidth="34560" windowHeight="21700" xr2:uid="{3D08B6B0-F93A-704C-888C-4F57372757D8}"/>
  </bookViews>
  <sheets>
    <sheet name="Estimates" sheetId="1" r:id="rId1"/>
    <sheet name="Likely Available Dates" sheetId="2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E15" i="1"/>
  <c r="F15" i="1"/>
  <c r="F13" i="1"/>
  <c r="F14" i="1"/>
  <c r="E13" i="1"/>
  <c r="E14" i="1"/>
</calcChain>
</file>

<file path=xl/sharedStrings.xml><?xml version="1.0" encoding="utf-8"?>
<sst xmlns="http://schemas.openxmlformats.org/spreadsheetml/2006/main" count="36" uniqueCount="26">
  <si>
    <t>Size</t>
  </si>
  <si>
    <t>Tiny</t>
  </si>
  <si>
    <t>Small</t>
  </si>
  <si>
    <t>Medium</t>
  </si>
  <si>
    <t>Large</t>
  </si>
  <si>
    <t>X-Large</t>
  </si>
  <si>
    <t>lower_est</t>
  </si>
  <si>
    <t>upper_est</t>
  </si>
  <si>
    <t>v0.2</t>
  </si>
  <si>
    <t>v0.3</t>
  </si>
  <si>
    <t>MS</t>
  </si>
  <si>
    <t>count</t>
  </si>
  <si>
    <t>size</t>
  </si>
  <si>
    <t>Sum of lower_est</t>
  </si>
  <si>
    <t>Sum of upper_est</t>
  </si>
  <si>
    <t>Row Labels</t>
  </si>
  <si>
    <t>Grand Total</t>
  </si>
  <si>
    <t>Days per task</t>
  </si>
  <si>
    <t>Tasks per milestone</t>
  </si>
  <si>
    <t>Aggregate per milestone</t>
  </si>
  <si>
    <t>Available dates</t>
  </si>
  <si>
    <t>Start v0.2</t>
  </si>
  <si>
    <t>Earliest finish v0.3</t>
  </si>
  <si>
    <t>Earliest finish v0.2</t>
  </si>
  <si>
    <t>Latest Finish v0.2</t>
  </si>
  <si>
    <t>Latest Finish v0.3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</si>
</sst>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45.398395949072" createdVersion="8" refreshedVersion="8" minRefreshableVersion="3" recordCount="4" xr:uid="{3BAA4DF3-9EB3-404B-A42A-9C407E48DA47}">
  <cacheSource type="worksheet">
    <worksheetSource name="ms_tasks"/>
  </cacheSource>
  <cacheFields count="5">
    <cacheField name="MS" numFmtId="0">
      <sharedItems count="2">
        <s v="v0.2"/>
        <s v="v0.3"/>
      </sharedItems>
    </cacheField>
    <cacheField name="count" numFmtId="0">
      <sharedItems containsSemiMixedTypes="0" containsString="0" containsNumber="1" containsInteger="1" minValue="2" maxValue="3"/>
    </cacheField>
    <cacheField name="size" numFmtId="0">
      <sharedItems/>
    </cacheField>
    <cacheField name="lower_est" numFmtId="0">
      <sharedItems containsSemiMixedTypes="0" containsString="0" containsNumber="1" minValue="1" maxValue="6"/>
    </cacheField>
    <cacheField name="upper_est" numFmtId="0">
      <sharedItems containsSemiMixedTypes="0" containsString="0" containsNumber="1" containsInteger="1" minValue="2" maxValue="15" count="4">
        <n v="3"/>
        <n v="2"/>
        <n v="4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3"/>
    <s v="Small"/>
    <n v="1.5"/>
    <x v="0"/>
  </r>
  <r>
    <x v="1"/>
    <n v="2"/>
    <s v="Small"/>
    <n v="1"/>
    <x v="1"/>
  </r>
  <r>
    <x v="1"/>
    <n v="2"/>
    <s v="Medium"/>
    <n v="2"/>
    <x v="2"/>
  </r>
  <r>
    <x v="1"/>
    <n v="3"/>
    <s v="Large"/>
    <n v="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E4BAF-740B-2A44-B507-36343F20026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K6" firstHeaderRow="0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wer_est" fld="3" baseField="0" baseItem="0"/>
    <dataField name="Sum of upper_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E35D0-909A-3541-A8FF-500852EAAE5D}" name="task_ests" displayName="task_ests" ref="B3:D8" totalsRowShown="0">
  <autoFilter ref="B3:D8" xr:uid="{612E35D0-909A-3541-A8FF-500852EAAE5D}"/>
  <tableColumns count="3">
    <tableColumn id="1" xr3:uid="{540FFD44-B371-DD48-B0EA-D82DB64D8FAA}" name="Size"/>
    <tableColumn id="2" xr3:uid="{E874DA99-35D6-B74E-A53B-B0ECF3FE944F}" name="lower_est"/>
    <tableColumn id="3" xr3:uid="{9EC55445-BF01-A042-9802-C3DB8AC3CDCF}" name="upper_e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1FB66-66F8-F24C-95B4-748D51CFF675}" name="ms_tasks" displayName="ms_tasks" ref="B12:F16" totalsRowShown="0">
  <autoFilter ref="B12:F16" xr:uid="{B521FB66-66F8-F24C-95B4-748D51CFF675}"/>
  <tableColumns count="5">
    <tableColumn id="1" xr3:uid="{E5536CB6-55D7-554C-A9CC-B402AA0A9DFF}" name="MS"/>
    <tableColumn id="2" xr3:uid="{30FA34CD-DDBC-164C-B999-717D704749DB}" name="count"/>
    <tableColumn id="3" xr3:uid="{C5909F7D-D489-364B-8514-AB55EDE4562E}" name="size"/>
    <tableColumn id="4" xr3:uid="{69BC6528-73A5-6246-BEF8-F4A081AE8423}" name="lower_est" dataDxfId="1">
      <calculatedColumnFormula>ms_tasks[[#This Row],[count]]*_xlfn.XLOOKUP(ms_tasks[[#This Row],[size]],task_ests[Size],task_ests[lower_est])</calculatedColumnFormula>
    </tableColumn>
    <tableColumn id="5" xr3:uid="{F93DE35F-AF64-6141-B6E7-02E23C121BED}" name="upper_est" dataDxfId="0">
      <calculatedColumnFormula>ms_tasks[[#This Row],[count]]*_xlfn.XLOOKUP(ms_tasks[[#This Row],[size]],task_ests[Size],task_ests[upper_est])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6AFEC-32B6-2B41-BBC6-2AC0528695C0}">
  <dimension ref="B2:K16"/>
  <sheetViews>
    <sheetView tabSelected="1" workbookViewId="0"/>
  </sheetViews>
  <sheetFormatPr baseColWidth="10" defaultRowHeight="16" x14ac:dyDescent="0.2"/>
  <cols>
    <col min="2" max="2" width="13" bestFit="1" customWidth="1"/>
    <col min="3" max="4" width="15.6640625" bestFit="1" customWidth="1"/>
    <col min="5" max="6" width="11.6640625" customWidth="1"/>
  </cols>
  <sheetData>
    <row r="2" spans="2:11" ht="26" x14ac:dyDescent="0.3">
      <c r="B2" s="4" t="s">
        <v>17</v>
      </c>
      <c r="I2" s="4" t="s">
        <v>19</v>
      </c>
    </row>
    <row r="3" spans="2:11" x14ac:dyDescent="0.2">
      <c r="B3" t="s">
        <v>0</v>
      </c>
      <c r="C3" t="s">
        <v>6</v>
      </c>
      <c r="D3" t="s">
        <v>7</v>
      </c>
      <c r="I3" s="2" t="s">
        <v>15</v>
      </c>
      <c r="J3" t="s">
        <v>13</v>
      </c>
      <c r="K3" t="s">
        <v>14</v>
      </c>
    </row>
    <row r="4" spans="2:11" x14ac:dyDescent="0.2">
      <c r="B4" t="s">
        <v>1</v>
      </c>
      <c r="C4">
        <v>0.1</v>
      </c>
      <c r="D4">
        <v>0.5</v>
      </c>
      <c r="I4" s="3" t="s">
        <v>8</v>
      </c>
      <c r="J4" s="1">
        <v>1.5</v>
      </c>
      <c r="K4" s="1">
        <v>3</v>
      </c>
    </row>
    <row r="5" spans="2:11" x14ac:dyDescent="0.2">
      <c r="B5" t="s">
        <v>2</v>
      </c>
      <c r="C5">
        <v>0.5</v>
      </c>
      <c r="D5">
        <v>1</v>
      </c>
      <c r="I5" s="3" t="s">
        <v>9</v>
      </c>
      <c r="J5" s="1">
        <v>9</v>
      </c>
      <c r="K5" s="1">
        <v>21</v>
      </c>
    </row>
    <row r="6" spans="2:11" x14ac:dyDescent="0.2">
      <c r="B6" t="s">
        <v>3</v>
      </c>
      <c r="C6">
        <v>1</v>
      </c>
      <c r="D6">
        <v>2</v>
      </c>
      <c r="I6" s="3" t="s">
        <v>16</v>
      </c>
      <c r="J6" s="1">
        <v>10.5</v>
      </c>
      <c r="K6" s="1">
        <v>24</v>
      </c>
    </row>
    <row r="7" spans="2:11" x14ac:dyDescent="0.2">
      <c r="B7" t="s">
        <v>4</v>
      </c>
      <c r="C7">
        <v>2</v>
      </c>
      <c r="D7">
        <v>5</v>
      </c>
    </row>
    <row r="8" spans="2:11" x14ac:dyDescent="0.2">
      <c r="B8" t="s">
        <v>5</v>
      </c>
      <c r="C8">
        <v>5</v>
      </c>
      <c r="D8">
        <v>100</v>
      </c>
    </row>
    <row r="11" spans="2:11" ht="26" x14ac:dyDescent="0.3">
      <c r="B11" s="4" t="s">
        <v>18</v>
      </c>
    </row>
    <row r="12" spans="2:11" x14ac:dyDescent="0.2">
      <c r="B12" t="s">
        <v>10</v>
      </c>
      <c r="C12" t="s">
        <v>11</v>
      </c>
      <c r="D12" t="s">
        <v>12</v>
      </c>
      <c r="E12" t="s">
        <v>6</v>
      </c>
      <c r="F12" t="s">
        <v>7</v>
      </c>
    </row>
    <row r="13" spans="2:11" x14ac:dyDescent="0.2">
      <c r="B13" t="s">
        <v>8</v>
      </c>
      <c r="C13">
        <v>3</v>
      </c>
      <c r="D13" t="s">
        <v>2</v>
      </c>
      <c r="E13">
        <f>ms_tasks[[#This Row],[count]]*_xlfn.XLOOKUP(ms_tasks[[#This Row],[size]],task_ests[Size],task_ests[lower_est])</f>
        <v>1.5</v>
      </c>
      <c r="F13">
        <f>ms_tasks[[#This Row],[count]]*_xlfn.XLOOKUP(ms_tasks[[#This Row],[size]],task_ests[Size],task_ests[upper_est])</f>
        <v>3</v>
      </c>
    </row>
    <row r="14" spans="2:11" x14ac:dyDescent="0.2">
      <c r="B14" t="s">
        <v>9</v>
      </c>
      <c r="C14">
        <v>2</v>
      </c>
      <c r="D14" t="s">
        <v>2</v>
      </c>
      <c r="E14">
        <f>ms_tasks[[#This Row],[count]]*_xlfn.XLOOKUP(ms_tasks[[#This Row],[size]],task_ests[Size],task_ests[lower_est])</f>
        <v>1</v>
      </c>
      <c r="F14">
        <f>ms_tasks[[#This Row],[count]]*_xlfn.XLOOKUP(ms_tasks[[#This Row],[size]],task_ests[Size],task_ests[upper_est])</f>
        <v>2</v>
      </c>
    </row>
    <row r="15" spans="2:11" x14ac:dyDescent="0.2">
      <c r="B15" t="s">
        <v>9</v>
      </c>
      <c r="C15">
        <v>2</v>
      </c>
      <c r="D15" t="s">
        <v>3</v>
      </c>
      <c r="E15" s="1">
        <f>ms_tasks[[#This Row],[count]]*_xlfn.XLOOKUP(ms_tasks[[#This Row],[size]],task_ests[Size],task_ests[lower_est])</f>
        <v>2</v>
      </c>
      <c r="F15" s="1">
        <f>ms_tasks[[#This Row],[count]]*_xlfn.XLOOKUP(ms_tasks[[#This Row],[size]],task_ests[Size],task_ests[upper_est])</f>
        <v>4</v>
      </c>
    </row>
    <row r="16" spans="2:11" x14ac:dyDescent="0.2">
      <c r="B16" t="s">
        <v>9</v>
      </c>
      <c r="C16">
        <v>3</v>
      </c>
      <c r="D16" t="s">
        <v>4</v>
      </c>
      <c r="E16" s="1">
        <f>ms_tasks[[#This Row],[count]]*_xlfn.XLOOKUP(ms_tasks[[#This Row],[size]],task_ests[Size],task_ests[lower_est])</f>
        <v>6</v>
      </c>
      <c r="F16" s="1">
        <f>ms_tasks[[#This Row],[count]]*_xlfn.XLOOKUP(ms_tasks[[#This Row],[size]],task_ests[Size],task_ests[upper_est])</f>
        <v>15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837F3-4F23-D54A-9EF8-B29F8FA9274A}">
  <dimension ref="A3:D29"/>
  <sheetViews>
    <sheetView workbookViewId="0">
      <selection activeCell="I24" sqref="I24"/>
    </sheetView>
  </sheetViews>
  <sheetFormatPr baseColWidth="10" defaultRowHeight="16" x14ac:dyDescent="0.2"/>
  <cols>
    <col min="3" max="3" width="17" customWidth="1"/>
  </cols>
  <sheetData>
    <row r="3" spans="1:4" x14ac:dyDescent="0.2">
      <c r="B3" t="s">
        <v>20</v>
      </c>
    </row>
    <row r="4" spans="1:4" x14ac:dyDescent="0.2">
      <c r="A4">
        <v>1</v>
      </c>
      <c r="B4" s="5">
        <v>44844</v>
      </c>
    </row>
    <row r="5" spans="1:4" x14ac:dyDescent="0.2">
      <c r="A5">
        <v>2</v>
      </c>
      <c r="B5" s="5">
        <v>44845</v>
      </c>
      <c r="C5" t="s">
        <v>21</v>
      </c>
    </row>
    <row r="6" spans="1:4" x14ac:dyDescent="0.2">
      <c r="A6">
        <v>3</v>
      </c>
      <c r="B6" s="5">
        <v>44846</v>
      </c>
      <c r="C6" t="s">
        <v>23</v>
      </c>
    </row>
    <row r="7" spans="1:4" x14ac:dyDescent="0.2">
      <c r="A7">
        <v>4</v>
      </c>
      <c r="B7" s="5">
        <v>44847</v>
      </c>
    </row>
    <row r="8" spans="1:4" x14ac:dyDescent="0.2">
      <c r="A8">
        <v>5</v>
      </c>
      <c r="B8" s="5">
        <v>44848</v>
      </c>
      <c r="D8" t="s">
        <v>24</v>
      </c>
    </row>
    <row r="9" spans="1:4" x14ac:dyDescent="0.2">
      <c r="A9">
        <v>6</v>
      </c>
      <c r="B9" s="5">
        <v>44858</v>
      </c>
      <c r="D9">
        <v>1</v>
      </c>
    </row>
    <row r="10" spans="1:4" x14ac:dyDescent="0.2">
      <c r="A10">
        <v>7</v>
      </c>
      <c r="B10" s="5">
        <v>44859</v>
      </c>
      <c r="D10">
        <v>2</v>
      </c>
    </row>
    <row r="11" spans="1:4" x14ac:dyDescent="0.2">
      <c r="A11">
        <v>8</v>
      </c>
      <c r="B11" s="5">
        <v>44860</v>
      </c>
      <c r="D11">
        <v>3</v>
      </c>
    </row>
    <row r="12" spans="1:4" x14ac:dyDescent="0.2">
      <c r="A12">
        <v>9</v>
      </c>
      <c r="B12" s="5">
        <v>44861</v>
      </c>
      <c r="D12">
        <v>4</v>
      </c>
    </row>
    <row r="13" spans="1:4" x14ac:dyDescent="0.2">
      <c r="A13">
        <v>10</v>
      </c>
      <c r="B13" s="5">
        <v>44862</v>
      </c>
      <c r="D13">
        <v>5</v>
      </c>
    </row>
    <row r="14" spans="1:4" x14ac:dyDescent="0.2">
      <c r="A14">
        <v>11</v>
      </c>
      <c r="B14" s="5">
        <v>44865</v>
      </c>
      <c r="D14">
        <v>6</v>
      </c>
    </row>
    <row r="15" spans="1:4" x14ac:dyDescent="0.2">
      <c r="A15">
        <v>12</v>
      </c>
      <c r="B15" s="5">
        <v>44873</v>
      </c>
      <c r="C15" t="s">
        <v>22</v>
      </c>
      <c r="D15">
        <v>7</v>
      </c>
    </row>
    <row r="16" spans="1:4" x14ac:dyDescent="0.2">
      <c r="A16">
        <v>13</v>
      </c>
      <c r="B16" s="5">
        <v>44874</v>
      </c>
      <c r="D16">
        <v>8</v>
      </c>
    </row>
    <row r="17" spans="1:4" x14ac:dyDescent="0.2">
      <c r="A17">
        <v>14</v>
      </c>
      <c r="B17" s="5">
        <v>44875</v>
      </c>
      <c r="D17">
        <v>9</v>
      </c>
    </row>
    <row r="18" spans="1:4" x14ac:dyDescent="0.2">
      <c r="A18">
        <v>15</v>
      </c>
      <c r="B18" s="5">
        <v>44876</v>
      </c>
      <c r="D18">
        <v>10</v>
      </c>
    </row>
    <row r="19" spans="1:4" x14ac:dyDescent="0.2">
      <c r="A19">
        <v>16</v>
      </c>
      <c r="B19" s="5">
        <v>44886</v>
      </c>
      <c r="D19">
        <v>11</v>
      </c>
    </row>
    <row r="20" spans="1:4" x14ac:dyDescent="0.2">
      <c r="A20">
        <v>17</v>
      </c>
      <c r="B20" s="5">
        <v>44887</v>
      </c>
      <c r="D20">
        <v>12</v>
      </c>
    </row>
    <row r="21" spans="1:4" x14ac:dyDescent="0.2">
      <c r="A21">
        <v>18</v>
      </c>
      <c r="B21" s="5">
        <v>44888</v>
      </c>
      <c r="D21">
        <v>13</v>
      </c>
    </row>
    <row r="22" spans="1:4" x14ac:dyDescent="0.2">
      <c r="A22">
        <v>19</v>
      </c>
      <c r="B22" s="5">
        <v>44889</v>
      </c>
      <c r="D22">
        <v>14</v>
      </c>
    </row>
    <row r="23" spans="1:4" x14ac:dyDescent="0.2">
      <c r="A23">
        <v>20</v>
      </c>
      <c r="B23" s="5">
        <v>44890</v>
      </c>
      <c r="D23">
        <v>15</v>
      </c>
    </row>
    <row r="24" spans="1:4" x14ac:dyDescent="0.2">
      <c r="A24">
        <v>21</v>
      </c>
      <c r="B24" s="5">
        <v>44900</v>
      </c>
      <c r="D24">
        <v>16</v>
      </c>
    </row>
    <row r="25" spans="1:4" x14ac:dyDescent="0.2">
      <c r="A25">
        <v>22</v>
      </c>
      <c r="B25" s="5">
        <v>44901</v>
      </c>
      <c r="D25">
        <v>17</v>
      </c>
    </row>
    <row r="26" spans="1:4" x14ac:dyDescent="0.2">
      <c r="A26">
        <v>23</v>
      </c>
      <c r="B26" s="5">
        <v>44902</v>
      </c>
      <c r="D26">
        <v>18</v>
      </c>
    </row>
    <row r="27" spans="1:4" x14ac:dyDescent="0.2">
      <c r="A27">
        <v>24</v>
      </c>
      <c r="B27" s="5">
        <v>44903</v>
      </c>
      <c r="D27">
        <v>19</v>
      </c>
    </row>
    <row r="28" spans="1:4" x14ac:dyDescent="0.2">
      <c r="A28">
        <v>25</v>
      </c>
      <c r="B28" s="5">
        <v>44904</v>
      </c>
      <c r="D28">
        <v>20</v>
      </c>
    </row>
    <row r="29" spans="1:4" x14ac:dyDescent="0.2">
      <c r="A29">
        <v>26</v>
      </c>
      <c r="B29" s="5">
        <v>44914</v>
      </c>
      <c r="D2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Likely Available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2022-10-11T08:12:39Z</dcterms:created>
  <dcterms:modified xsi:type="dcterms:W3CDTF">2022-10-11T09:31:05Z</dcterms:modified>
</cp:coreProperties>
</file>