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/>
  <mc:AlternateContent xmlns:mc="http://schemas.openxmlformats.org/markup-compatibility/2006">
    <mc:Choice Requires="x15">
      <x15ac:absPath xmlns:x15ac="http://schemas.microsoft.com/office/spreadsheetml/2010/11/ac" url="C:\Users\olive\Documents\GitHub\Other_projects\Dani\"/>
    </mc:Choice>
  </mc:AlternateContent>
  <xr:revisionPtr revIDLastSave="0" documentId="13_ncr:1_{DBD04CF5-52D8-443A-8821-E93B8B8BFEBB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heet1" sheetId="1" r:id="rId1"/>
    <sheet name="Sheet2" sheetId="2" r:id="rId2"/>
    <sheet name="Pergunta_4 " sheetId="3" r:id="rId3"/>
    <sheet name="Suggestion1" sheetId="5" r:id="rId4"/>
    <sheet name="Sheet2_vert" sheetId="7" r:id="rId5"/>
    <sheet name="Pergunta4_ver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L37" i="8" l="1"/>
  <c r="DK37" i="8"/>
  <c r="DJ37" i="8"/>
  <c r="DI37" i="8"/>
  <c r="DH37" i="8"/>
  <c r="DG37" i="8"/>
  <c r="DF37" i="8"/>
  <c r="DE37" i="8"/>
  <c r="DD37" i="8"/>
  <c r="DC37" i="8"/>
  <c r="DB37" i="8"/>
  <c r="DA37" i="8"/>
  <c r="CZ37" i="8"/>
  <c r="CY37" i="8"/>
  <c r="CX37" i="8"/>
  <c r="CW37" i="8"/>
  <c r="CV37" i="8"/>
  <c r="CU37" i="8"/>
  <c r="CT37" i="8"/>
  <c r="CS37" i="8"/>
  <c r="CR37" i="8"/>
  <c r="CQ37" i="8"/>
  <c r="CP37" i="8"/>
  <c r="CO37" i="8"/>
  <c r="CN37" i="8"/>
  <c r="CM37" i="8"/>
  <c r="CL37" i="8"/>
  <c r="CK37" i="8"/>
  <c r="CJ37" i="8"/>
  <c r="CI37" i="8"/>
  <c r="CH37" i="8"/>
  <c r="CG37" i="8"/>
  <c r="CF37" i="8"/>
  <c r="CE37" i="8"/>
  <c r="CD37" i="8"/>
  <c r="CC37" i="8"/>
  <c r="CB37" i="8"/>
  <c r="CA37" i="8"/>
  <c r="BZ37" i="8"/>
  <c r="BY37" i="8"/>
  <c r="BX37" i="8"/>
  <c r="BW37" i="8"/>
  <c r="BV37" i="8"/>
  <c r="BU37" i="8"/>
  <c r="BT37" i="8"/>
  <c r="BS37" i="8"/>
  <c r="BR37" i="8"/>
  <c r="BQ37" i="8"/>
  <c r="BP37" i="8"/>
  <c r="BO37" i="8"/>
  <c r="BN37" i="8"/>
  <c r="BM37" i="8"/>
  <c r="BL37" i="8"/>
  <c r="BK37" i="8"/>
  <c r="BJ37" i="8"/>
  <c r="BI37" i="8"/>
  <c r="BH37" i="8"/>
  <c r="BG37" i="8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AK18" i="2"/>
  <c r="AK30" i="2"/>
  <c r="AK83" i="2"/>
  <c r="AK80" i="2"/>
  <c r="AK81" i="2"/>
  <c r="AK79" i="2"/>
  <c r="AK74" i="2"/>
  <c r="AK59" i="2"/>
  <c r="AK60" i="2"/>
  <c r="AK61" i="2"/>
  <c r="AK62" i="2"/>
  <c r="AK63" i="2"/>
  <c r="AK58" i="2"/>
  <c r="AK51" i="2"/>
  <c r="AK52" i="2"/>
  <c r="AK53" i="2"/>
  <c r="AK54" i="2"/>
  <c r="AK55" i="2"/>
  <c r="AK50" i="2"/>
  <c r="AK67" i="2"/>
  <c r="AK68" i="2"/>
  <c r="AK69" i="2"/>
  <c r="AK70" i="2"/>
  <c r="AK71" i="2"/>
  <c r="AK66" i="2"/>
  <c r="AK46" i="2"/>
  <c r="AK47" i="2"/>
  <c r="AK45" i="2"/>
  <c r="AK37" i="2"/>
  <c r="AK38" i="2"/>
  <c r="AK39" i="2"/>
  <c r="AK40" i="2"/>
  <c r="AK41" i="2"/>
  <c r="AK42" i="2"/>
  <c r="AK27" i="2"/>
  <c r="AK28" i="2"/>
  <c r="AK29" i="2"/>
  <c r="AK26" i="2"/>
  <c r="AK23" i="2"/>
  <c r="AK24" i="2"/>
  <c r="AK22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L116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43" i="3"/>
  <c r="AL44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2" i="3"/>
  <c r="AK9" i="2"/>
  <c r="C19" i="2"/>
  <c r="AK12" i="2"/>
  <c r="AK13" i="2"/>
  <c r="AK14" i="2"/>
  <c r="AK15" i="2"/>
  <c r="AK16" i="2"/>
  <c r="AK11" i="2"/>
  <c r="AL9" i="2"/>
  <c r="AK87" i="2"/>
  <c r="AK3" i="2"/>
  <c r="AK4" i="2"/>
  <c r="AK5" i="2"/>
  <c r="AK2" i="2"/>
  <c r="AK19" i="2" l="1"/>
</calcChain>
</file>

<file path=xl/sharedStrings.xml><?xml version="1.0" encoding="utf-8"?>
<sst xmlns="http://schemas.openxmlformats.org/spreadsheetml/2006/main" count="1327" uniqueCount="572">
  <si>
    <t>Data (dd/mm/aaaa)</t>
  </si>
  <si>
    <t xml:space="preserve">Pergunta </t>
  </si>
  <si>
    <t>Inquérito nº</t>
  </si>
  <si>
    <t>1 - Na sua atividade profissional, que tipo de pesca pratica na costa alentejana?</t>
  </si>
  <si>
    <t>Local</t>
  </si>
  <si>
    <t>Largo</t>
  </si>
  <si>
    <t>NS/NR</t>
  </si>
  <si>
    <t>Costeira</t>
  </si>
  <si>
    <t>2 - Tipo de embarcação usada nesta atividade?</t>
  </si>
  <si>
    <t>3 - Artes de pesca que utiliza na costa alentejana?</t>
  </si>
  <si>
    <t>Cerco</t>
  </si>
  <si>
    <t>Covos / Alcatruzes</t>
  </si>
  <si>
    <t>Toneiras</t>
  </si>
  <si>
    <t>Redes de emalhar / Tresmalho</t>
  </si>
  <si>
    <t>Arrasto</t>
  </si>
  <si>
    <t>Palangre</t>
  </si>
  <si>
    <t>Outras. Quais?</t>
  </si>
  <si>
    <t>Local (porto)</t>
  </si>
  <si>
    <t>3.1 - Se utiliza mais do que uma arte de pesca nesta região, qual(is) utiliza com mais frequência?</t>
  </si>
  <si>
    <t>3.3 - Qual o número de pessoas geralmente envolvido em cada dia nestas atividades de pesca?</t>
  </si>
  <si>
    <t>3.2 - Em que período do ano a(s) utiliza com mais frequência na costa alentejana?</t>
  </si>
  <si>
    <t>4 - Quais são os principais peixes e/ou mariscos que costuma capturar nesta atividade?</t>
  </si>
  <si>
    <t>Abrótea-da-costa</t>
  </si>
  <si>
    <t>Abrótea-do-alto</t>
  </si>
  <si>
    <t>Agulha</t>
  </si>
  <si>
    <t>Anchova</t>
  </si>
  <si>
    <t>Areeiro</t>
  </si>
  <si>
    <t xml:space="preserve">Azevias </t>
  </si>
  <si>
    <t>Badejo</t>
  </si>
  <si>
    <t>Besugo</t>
  </si>
  <si>
    <t>Bica</t>
  </si>
  <si>
    <t>Bicuda</t>
  </si>
  <si>
    <t>Biqueirão</t>
  </si>
  <si>
    <t>Bodião</t>
  </si>
  <si>
    <t xml:space="preserve">Búzios </t>
  </si>
  <si>
    <t>Cachucho</t>
  </si>
  <si>
    <t xml:space="preserve">Caramujos </t>
  </si>
  <si>
    <t>Carapau</t>
  </si>
  <si>
    <t xml:space="preserve">Cartas </t>
  </si>
  <si>
    <t>Cavaco</t>
  </si>
  <si>
    <t>Cavala</t>
  </si>
  <si>
    <t>Charroco</t>
  </si>
  <si>
    <t>Choupa</t>
  </si>
  <si>
    <t>Cigarra</t>
  </si>
  <si>
    <t>Congro</t>
  </si>
  <si>
    <t>Dobradiça</t>
  </si>
  <si>
    <t>Dourada</t>
  </si>
  <si>
    <t>Faneca</t>
  </si>
  <si>
    <t>Ferreira</t>
  </si>
  <si>
    <t>Goraz</t>
  </si>
  <si>
    <t>Imperador</t>
  </si>
  <si>
    <t>Imperador-de-costa-estreita</t>
  </si>
  <si>
    <t>Juliana</t>
  </si>
  <si>
    <t>Lagostim</t>
  </si>
  <si>
    <t>Língua</t>
  </si>
  <si>
    <t>Linguado-branco</t>
  </si>
  <si>
    <t>Longueirão-direito</t>
  </si>
  <si>
    <t>Lulas</t>
  </si>
  <si>
    <t>Merma</t>
  </si>
  <si>
    <t xml:space="preserve">Mexilhão </t>
  </si>
  <si>
    <t>Moreias</t>
  </si>
  <si>
    <t>Navalheira</t>
  </si>
  <si>
    <t>Palometa</t>
  </si>
  <si>
    <t>Pampo</t>
  </si>
  <si>
    <t>Peixe-rei</t>
  </si>
  <si>
    <t>Perceve</t>
  </si>
  <si>
    <t>Polvo-cabeçudo</t>
  </si>
  <si>
    <t>Pombo</t>
  </si>
  <si>
    <t>Pota</t>
  </si>
  <si>
    <t>Pregado</t>
  </si>
  <si>
    <t xml:space="preserve">Rainhas </t>
  </si>
  <si>
    <t xml:space="preserve">Rascassos </t>
  </si>
  <si>
    <t>Ratão</t>
  </si>
  <si>
    <t>Rodovalho</t>
  </si>
  <si>
    <t>Safia</t>
  </si>
  <si>
    <t>Salema</t>
  </si>
  <si>
    <t>Santola</t>
  </si>
  <si>
    <t>Sarda</t>
  </si>
  <si>
    <t>Sardinha</t>
  </si>
  <si>
    <t>Sarrajão</t>
  </si>
  <si>
    <t>Sável</t>
  </si>
  <si>
    <t>Tamboril</t>
  </si>
  <si>
    <t>Tintureira</t>
  </si>
  <si>
    <t xml:space="preserve">Tremelgas </t>
  </si>
  <si>
    <t>Verdinho</t>
  </si>
  <si>
    <t>Xaréus</t>
  </si>
  <si>
    <t>Outros</t>
  </si>
  <si>
    <t>5 - Assinale no seguinte mapa a(s) principal(is) área(s) onde pratica estas atividades de pesca na costa alentejana.</t>
  </si>
  <si>
    <t>6 - Sabe o que são eólicas offshore ou de alto-mar ?</t>
  </si>
  <si>
    <t>6.1 - Qual é a sua opinião acerca da produção de energia elétrica com eólicas offshore?</t>
  </si>
  <si>
    <t>6.2. Tem algum conhecimento acerca de uma proposta preliminar, apresentada no início de 2023 pelo Governo de Portugal, de áreas marinhas offshore destinadas à produção de energia elétrica na costa continental portuguesa?</t>
  </si>
  <si>
    <t>Sim</t>
  </si>
  <si>
    <t>Não</t>
  </si>
  <si>
    <t>6.2.1 - Se sim, como tomou conhecimento desta proposta?</t>
  </si>
  <si>
    <t>Notícias na comunicação social</t>
  </si>
  <si>
    <t>Redes sociais</t>
  </si>
  <si>
    <t>Pessoas conhecidas</t>
  </si>
  <si>
    <t>Fontes oficiais/governamentais</t>
  </si>
  <si>
    <t>Outra fonte. Qual?</t>
  </si>
  <si>
    <t>6.3. Acha que esta proposta devia ter sido mais bem divulgada publicamente?</t>
  </si>
  <si>
    <t>Concordo totalmente</t>
  </si>
  <si>
    <t>Concordo</t>
  </si>
  <si>
    <t>Nem concordo nem discordo</t>
  </si>
  <si>
    <t>Discordo</t>
  </si>
  <si>
    <t>Discordo totalmente</t>
  </si>
  <si>
    <t>6.5 - A eventual instalação de eólicas offshore e a consequente interdição da pesca nestas áreas terão algum impacto na atividade piscatória que pratica na costa alentejana?</t>
  </si>
  <si>
    <t>6.4 - Concorda com a delimitação, nesta proposta, destas áreas para a instalação de eólicas offshore na costa alentejana ?</t>
  </si>
  <si>
    <t>6.5.1 - Se sim, na sua opinião, que impacto poderão ter nesta sua atividade?</t>
  </si>
  <si>
    <t>6.5.2 - E na atividade da pesca em geral?</t>
  </si>
  <si>
    <t>6.6 - Concorda com a opinião de que a eventual instalação de eólicas offshore e a consequente interdição da pesca nestas áreas poderá provocar uma redução da quantidade de recursos da pesca na costa alentejana?</t>
  </si>
  <si>
    <t>Aumentará muito</t>
  </si>
  <si>
    <t>Aumentará</t>
  </si>
  <si>
    <t>Manter-se-á</t>
  </si>
  <si>
    <t>Diminuirá</t>
  </si>
  <si>
    <t>Diminuirá muito</t>
  </si>
  <si>
    <t>6.7.1 - Justifique a sua escolha.</t>
  </si>
  <si>
    <t>6.7 - Se forem instaladas eólicas offshore nestas áreas da costa alentejana, como acha que a atividade piscatória poderá ser afetada nas áreas vizinhas?</t>
  </si>
  <si>
    <t>7. Em vez das áreas delimitadas na referida proposta, deviam ser consideradas outras áreas da costa alentejana para a instalação de eólicas offshore?</t>
  </si>
  <si>
    <t>7.1 - Se sim, assinale no mapa em que área(s) da costa alentejana deviam ser instaladas eólicas offshore. Justifique a sua escolha.</t>
  </si>
  <si>
    <t>8 - Idade</t>
  </si>
  <si>
    <t>9 - Sexo</t>
  </si>
  <si>
    <t>Masculino</t>
  </si>
  <si>
    <t>Feminino</t>
  </si>
  <si>
    <t>10 - Concelho de residência.</t>
  </si>
  <si>
    <t>11 - Há quantos anos trabalha como pescador profissional na costa alentejana?</t>
  </si>
  <si>
    <t>11.1  - Qual é a sua principal função na embarcação em que pratica a sua atividade de pescador profissional?</t>
  </si>
  <si>
    <t>12 - Já tinha respondido a um inquérito parecido?</t>
  </si>
  <si>
    <t>Sines</t>
  </si>
  <si>
    <t>covos</t>
  </si>
  <si>
    <t xml:space="preserve">Problema dos cabos submarinos por causa do resguardode cabos e prodição de campos eletromagnéticos </t>
  </si>
  <si>
    <t xml:space="preserve">Não fazer os parques eólicos </t>
  </si>
  <si>
    <t xml:space="preserve"> </t>
  </si>
  <si>
    <t xml:space="preserve">vai ter que se trabalhar por Norte, Oeste e Sul, e por Leste tem o problema dos cabos submarinos </t>
  </si>
  <si>
    <t>mais para Sul</t>
  </si>
  <si>
    <t>Mestre</t>
  </si>
  <si>
    <t xml:space="preserve">todo ano </t>
  </si>
  <si>
    <t>fevereiro - setembro</t>
  </si>
  <si>
    <t>acho benéfico</t>
  </si>
  <si>
    <t>pode enterditar algumas zonas de pesca</t>
  </si>
  <si>
    <t>não terá grande impacto</t>
  </si>
  <si>
    <t>6.8 - Se forem instaladas eólicas offshore nestas áreas da costa alentejana, como acha que poderá variar o número de pescadores proficionais e das suas embarcações em atividade na costa alentejana?</t>
  </si>
  <si>
    <t>menos área de pesca</t>
  </si>
  <si>
    <t>todo ano</t>
  </si>
  <si>
    <t>para a pesca não é benefício</t>
  </si>
  <si>
    <t>afastamento do pescado</t>
  </si>
  <si>
    <t>menos pescado</t>
  </si>
  <si>
    <t xml:space="preserve">não tras vantagens para as embarcações maiores, traineiras </t>
  </si>
  <si>
    <t>não tem impacto</t>
  </si>
  <si>
    <t xml:space="preserve">efeito negativo nas traineiras e outros barcos maiores </t>
  </si>
  <si>
    <t>afugenta o peixe (comunicados da associação de pesca sobre dados recolhidos em viana do castelo</t>
  </si>
  <si>
    <t xml:space="preserve">já há poucas embarcações devido à falta de pessoal, falta de jovens </t>
  </si>
  <si>
    <t>metros</t>
  </si>
  <si>
    <t>vai perturbar a pesca</t>
  </si>
  <si>
    <t>embarcações de maiores dimensões serão mais prejudicadas</t>
  </si>
  <si>
    <t xml:space="preserve">menos áreas para pescar e menos pescadores, perda de qualidade de vida/rendimento, pesca fica sem futuro  </t>
  </si>
  <si>
    <t>o mais afastado da costa possivél</t>
  </si>
  <si>
    <t>são más para  a pesca</t>
  </si>
  <si>
    <t xml:space="preserve">menos áreas de pesca e consequentemente menos pescado </t>
  </si>
  <si>
    <t xml:space="preserve">muitos barcos vão ter de pescar nas zonas que podem </t>
  </si>
  <si>
    <t>já existem poucas embarcações e falta de pessoal, isto vem só piorar a situação</t>
  </si>
  <si>
    <t xml:space="preserve">mais longe da costa </t>
  </si>
  <si>
    <t xml:space="preserve">Tripulante </t>
  </si>
  <si>
    <t xml:space="preserve">deixo de conseguir pescar a norte de sines </t>
  </si>
  <si>
    <t xml:space="preserve">pescar a norte de sines </t>
  </si>
  <si>
    <t xml:space="preserve">impossivel pescar a norte </t>
  </si>
  <si>
    <t>reduz a quanidade de peixe</t>
  </si>
  <si>
    <t xml:space="preserve">muitos pescadores vão passar a pescar na periferia que é onde podem </t>
  </si>
  <si>
    <t xml:space="preserve">incerteza da profissão e a diminuição das áreas de pesca vai piorar a situação </t>
  </si>
  <si>
    <t>Tripulante</t>
  </si>
  <si>
    <t>Grândola</t>
  </si>
  <si>
    <t>penso que é bom</t>
  </si>
  <si>
    <t xml:space="preserve">facto de não poder trabalhar </t>
  </si>
  <si>
    <t xml:space="preserve">vai ser igual para todos, não se consegue trabalhar </t>
  </si>
  <si>
    <t>6.8.1 - Justifique a sua escolha.</t>
  </si>
  <si>
    <t xml:space="preserve">muitos vão se reformar </t>
  </si>
  <si>
    <t xml:space="preserve">é uma alternativa não poluente </t>
  </si>
  <si>
    <t xml:space="preserve">efeito negativo para quem pescas nessas áreas </t>
  </si>
  <si>
    <t xml:space="preserve">sendo a área reduzida a concentração nas áreas permitidas será maior </t>
  </si>
  <si>
    <t xml:space="preserve">a redução já é bastante visivél então com isto a tendência vai aumentar </t>
  </si>
  <si>
    <t xml:space="preserve">não haver nenhuma </t>
  </si>
  <si>
    <t xml:space="preserve">Covos; Redes de emalhar / Tresmalho </t>
  </si>
  <si>
    <t>covos ( Março a Setembro); Redes (Setembro a Março)</t>
  </si>
  <si>
    <t>são algo positivo mas há que ter outros fatores limites em conta como a pesca</t>
  </si>
  <si>
    <t>na captura de peixe nestas áreas (pequena a norte)</t>
  </si>
  <si>
    <t xml:space="preserve">na atividade de pesca de rede </t>
  </si>
  <si>
    <t xml:space="preserve">redução do pescado e consequentemente dos pescadores </t>
  </si>
  <si>
    <t>em terra junto a costa do Sardão e Sagres</t>
  </si>
  <si>
    <t>( ArcgisPro)</t>
  </si>
  <si>
    <t>para a pesca é mau</t>
  </si>
  <si>
    <t xml:space="preserve">redução das áreas de pesca e a distância de resguardo dos cabos submarinos </t>
  </si>
  <si>
    <t xml:space="preserve">não vai haver áreas onde pescar isto vai vai acabar com a pesca </t>
  </si>
  <si>
    <t>o pescado foge das eólicas, das ondas eletromagnéticas e ruído, segundo o que dizem os pescadores de Viana do Castelo</t>
  </si>
  <si>
    <t>vai acabar  com a pequena pesca</t>
  </si>
  <si>
    <t>nos molhos dos portos e na linha de costa</t>
  </si>
  <si>
    <t>acho que é uma opção muito projudicual para a atividade marítima e todas as atividades de pesca</t>
  </si>
  <si>
    <t>grupo sindical</t>
  </si>
  <si>
    <t xml:space="preserve">Impacto total, invalida todo o esforço e investimento realizado por privados e governamentais </t>
  </si>
  <si>
    <t xml:space="preserve">o pescado via afastar-se consideravelmente ficando economicamente fora do alcance </t>
  </si>
  <si>
    <t>os pescadores vão perder rendimento</t>
  </si>
  <si>
    <t>zona terrestre</t>
  </si>
  <si>
    <t>Não concordo porque não é bom para a pesca</t>
  </si>
  <si>
    <t xml:space="preserve">afastamento do pescado das outras áreas em volta </t>
  </si>
  <si>
    <t xml:space="preserve">alem das áreas onde não se pode pescar vai haver também o afastamento do pescado nas outras áreas em volta </t>
  </si>
  <si>
    <t xml:space="preserve">impacto total e geral na atividade pescatória </t>
  </si>
  <si>
    <t xml:space="preserve">se não se pode pescar dentro das areas vai haver um maior ajuntamento dos barcos </t>
  </si>
  <si>
    <t xml:space="preserve">porque se acaba por ir para mais longe e aumenta os cus </t>
  </si>
  <si>
    <t>não deviam ser feitas</t>
  </si>
  <si>
    <t>prejudica a pesca</t>
  </si>
  <si>
    <t>efeito negativo no arrasto e cerco</t>
  </si>
  <si>
    <t xml:space="preserve">não fazer na area a norte de sines junto da costa </t>
  </si>
  <si>
    <t>é uma coisa benéfica e positiva mas no seu devido lugar</t>
  </si>
  <si>
    <t>Reduz as áres de pesca e provoca um impacto negativo no pescado</t>
  </si>
  <si>
    <t>o pescado desaparece</t>
  </si>
  <si>
    <t>mas a procura começa a ser muita em outras zonas, por causa da escassez do pescado</t>
  </si>
  <si>
    <t xml:space="preserve">não deviam ser feitas </t>
  </si>
  <si>
    <t>redes emalhar/ tresmalho</t>
  </si>
  <si>
    <t xml:space="preserve">Redes de emalhar / Tresmalho </t>
  </si>
  <si>
    <t xml:space="preserve">É uma boa iniciativa, mas que não prejudique a frota pesqueira </t>
  </si>
  <si>
    <t xml:space="preserve">vai prejudicar porque as áreas vão ser instaladas onde há muitos pesqueiros </t>
  </si>
  <si>
    <t>estas instalações são a morte de Sines, não prejudiquem toda a frota pesqueira</t>
  </si>
  <si>
    <t xml:space="preserve">vai prejodicar os pescadores que não vão poder  pescar nessas áreas </t>
  </si>
  <si>
    <t xml:space="preserve">cada vez somos menos e assim muitos mais vão sair da pesca </t>
  </si>
  <si>
    <t>tirar as eolicas dos locais de pesca</t>
  </si>
  <si>
    <t>mariscador</t>
  </si>
  <si>
    <t xml:space="preserve">todas 150 dias </t>
  </si>
  <si>
    <t>primavera - Verão</t>
  </si>
  <si>
    <t xml:space="preserve">é necessário </t>
  </si>
  <si>
    <t xml:space="preserve">pode ter um efeito positivo dado que as bases serão e  uma fonte de alimento e abrigo para muitas espécies </t>
  </si>
  <si>
    <t>Odemira</t>
  </si>
  <si>
    <t>palangre</t>
  </si>
  <si>
    <t xml:space="preserve">Não colocar no mar </t>
  </si>
  <si>
    <t>diminui bastante a área de pesca</t>
  </si>
  <si>
    <t xml:space="preserve">se não posso pescar dentro vou ter que pescar à volta </t>
  </si>
  <si>
    <t>em terra, na linha de costa que está abandonada</t>
  </si>
  <si>
    <t>é bom que não polui mas que fiquem montadas em zonas que não interfiram com a nossa pesca</t>
  </si>
  <si>
    <t xml:space="preserve">Em Sines cada vez mais estamos limitados em zonas de pesca, cada vez é maior a zona dos fundeadores e tráfego de navios e agora com as eólicas morremos todos à fome </t>
  </si>
  <si>
    <t>vai tirarnos as áreas mais ferteis que temos para pescar</t>
  </si>
  <si>
    <t>irá sobrecarregar as outras áreas, muitos as embarcações só podem pescar na zona de perto de Sines  por não terem condições de se afastar muito</t>
  </si>
  <si>
    <t>as pessoas irão ser obrigadas a desistir da profissão</t>
  </si>
  <si>
    <t xml:space="preserve">com um mar tão grande não se precebe porque tem escolheram instalar onde se trabalha </t>
  </si>
  <si>
    <t xml:space="preserve">É bom, depende de onde forem colocadas </t>
  </si>
  <si>
    <t>fico sem conseguir pescar</t>
  </si>
  <si>
    <t xml:space="preserve">A maioria dos pescadores fica sem conseguir pescar </t>
  </si>
  <si>
    <t xml:space="preserve">Não podendo pescar, os pescadores vão desistindo </t>
  </si>
  <si>
    <t>não vai afetar as áreas vizinhas</t>
  </si>
  <si>
    <t>( Arcgis Pro - W_xx )</t>
  </si>
  <si>
    <t>Negativo, não há necessidade de colocar no mar</t>
  </si>
  <si>
    <t>menos pescado e área de pesca</t>
  </si>
  <si>
    <t xml:space="preserve">menos pescado e área de pesca para todos </t>
  </si>
  <si>
    <t>Há uma maior restrição das áreas de pesca</t>
  </si>
  <si>
    <t>Colocar em terra</t>
  </si>
  <si>
    <t>Não devem colocar no mar</t>
  </si>
  <si>
    <t xml:space="preserve">redoção da área de pesca </t>
  </si>
  <si>
    <t>redoção da área de pesca</t>
  </si>
  <si>
    <t xml:space="preserve">em terra, nas montanhas </t>
  </si>
  <si>
    <t xml:space="preserve">durante o tempo que for determinado </t>
  </si>
  <si>
    <t>É uma energia mais limpa e cria menos de pendencia dos combustiveis foceis, mas trás muitos inconvenientes à pratica da pesca</t>
  </si>
  <si>
    <t>impacto negativo em toda a frota pesqueira</t>
  </si>
  <si>
    <t xml:space="preserve">as zonas adjacentes irão sofrer um efeito negativo </t>
  </si>
  <si>
    <t>não deviam ser colocadas junto da costa</t>
  </si>
  <si>
    <t>as embarcações de maiores dimensões vão se afetadas e a pesca local vai sofrer muito</t>
  </si>
  <si>
    <t>Os pescadores vão para os sitios onde podem pescar</t>
  </si>
  <si>
    <t>vai tudo embora, com as restriçoes de pesca existentes e a falta de pessoal torna-se impossível realizar a profissão</t>
  </si>
  <si>
    <t>péssima</t>
  </si>
  <si>
    <t>arruina a pesca</t>
  </si>
  <si>
    <t>afasta o pescado</t>
  </si>
  <si>
    <t>deixa de haver peixe nas zonas adjacentes também</t>
  </si>
  <si>
    <t>nenhuma</t>
  </si>
  <si>
    <t xml:space="preserve">muito má, afugenta os peixes devido a ondas eletromagnéticas dos cabos e ocupam zonas de pesca na nossa costa </t>
  </si>
  <si>
    <t>vai ocupar as áreas que nós pescadores utilizamos, se vier esta instalação de eólicas vou desistir da pesca  e vender o barco</t>
  </si>
  <si>
    <t>vai afugentar os peixes e deixar de haver pescado</t>
  </si>
  <si>
    <t>Abril - Novembro</t>
  </si>
  <si>
    <t>Acho que todos os recursos naturais deverão ser aproveitados e rentabilizados. Infelizmente por vezes a sua exploração choca com os interesses locais e neste caso duvido que os pescadores tenham algum beneficio direto com as eólicas uma vez que diminuem as zonas de pesca.</t>
  </si>
  <si>
    <t>O porto de Sines por si só já tem muitas limitações devido à ampliação do terminal de contentores, de parques naturais, zonas esclusivas de fundeadouros, zonas de treino militar etc. É cada vez mais difícil encontrar um local onde se possa trabalhar legalmente. As  diminuições das quotas e o aumento dos preços dos combustiveis torna o setor incomportável.</t>
  </si>
  <si>
    <t xml:space="preserve">respondido na pergunta anterior </t>
  </si>
  <si>
    <t>em terra</t>
  </si>
  <si>
    <t>é uma destruição para a pesca</t>
  </si>
  <si>
    <t>que vão acabar com a pesca</t>
  </si>
  <si>
    <t>em toda a atividade de piscatória</t>
  </si>
  <si>
    <t>ambrange a zona de pesca que frequento</t>
  </si>
  <si>
    <t>irá ocupar uma área bastante grande das zonas de pesca</t>
  </si>
  <si>
    <t xml:space="preserve">abranje local de pesca de várias artes </t>
  </si>
  <si>
    <t>nenhum</t>
  </si>
  <si>
    <t xml:space="preserve"> a extinção da exploração deste tipo de atividade </t>
  </si>
  <si>
    <t>não existe outra escolha para esta localização, porque será uma trajédia</t>
  </si>
  <si>
    <t>diminuirá bastante porque a pesca tem continuadamente sido massacrada por legislação e stocks, mantendo-se no limiar da sustentabilidade, maõ de obra tem vido a desaparecer e a pouca rentabilidade será posta em causa com este projeto</t>
  </si>
  <si>
    <t>Prejudicial para a atividade económica devido à diminuição da àrea de pesca local, provoca também o afastamento do pescado diminuindo assim as capturas pondo em risco a existência a atividade da pesca. Consequentemente levará a uma diminuição de recursos alimentares para a população</t>
  </si>
  <si>
    <t>Destruição do setor da pesca a nivél nacional</t>
  </si>
  <si>
    <t xml:space="preserve">Inexistência de isco, diminuição da àrea de pesca e fuga do pescado na área </t>
  </si>
  <si>
    <t xml:space="preserve">Devido à instalação das eólicas offshore e a redução da àrea de pesca, levará a uma maior concentração de embarcações nas poucas áreas onde é permitido pescar. Torna-se impossivél para a maior parte das embarcações exercerem a atividade </t>
  </si>
  <si>
    <t>A atividade piscatória da esmagadora maioria das embarcações vai ser impossibilitada, visto que, estas operam numa área muito restrita de proximidade ao porto, limitada pela autonomia das embarcações. (pesca local) A drástica redução de iscas e aumento dos custos operacionais tornaram a realização da atividade inviável para muitos.</t>
  </si>
  <si>
    <t xml:space="preserve">nenhuma </t>
  </si>
  <si>
    <t>covos/redes/palangre</t>
  </si>
  <si>
    <t>Na realidade acho que não vai favorecer o preço da energia e vai afetar muito a área de pesca, limitar as zonas de pesca e segundo sei o peixe afasta-se e por isso acho que em terra é suficiente.</t>
  </si>
  <si>
    <t>projudica a pesca no geral , porque não podendo pescar ficamos mais limitados nesse aspeto, o peixe afasta-se e já existem restrissões suficientes</t>
  </si>
  <si>
    <t xml:space="preserve">porque já temos zonas de reserva e com mais estas medidas pior ficamos e dí o abandono de muita gente </t>
  </si>
  <si>
    <t>Amêijoa-boa</t>
  </si>
  <si>
    <t>Boga-do-mar</t>
  </si>
  <si>
    <t>Cabra-cabaço</t>
  </si>
  <si>
    <t>Cação-liso</t>
  </si>
  <si>
    <t>Cantarilho-legítimo</t>
  </si>
  <si>
    <t>Capatão-legítimo</t>
  </si>
  <si>
    <t>Carapau-negrão</t>
  </si>
  <si>
    <t>Cherne-legítimo</t>
  </si>
  <si>
    <t>Choco-vulgar</t>
  </si>
  <si>
    <t>Corvina-legítima</t>
  </si>
  <si>
    <t>Galo-branco</t>
  </si>
  <si>
    <t>Galo-negro</t>
  </si>
  <si>
    <t>Gamba-branca</t>
  </si>
  <si>
    <t>Garoupa-legítima</t>
  </si>
  <si>
    <t>Lagosta-castanha</t>
  </si>
  <si>
    <t>Lagosta-rósea</t>
  </si>
  <si>
    <t>Lapas</t>
  </si>
  <si>
    <t>Lavagante-europeu</t>
  </si>
  <si>
    <t>Linguado-da-areia</t>
  </si>
  <si>
    <t>Linguado-legítimo</t>
  </si>
  <si>
    <t>Mero-legítimo</t>
  </si>
  <si>
    <t>Ouriço-do-mar</t>
  </si>
  <si>
    <t>Pargo-legítimo</t>
  </si>
  <si>
    <t>Pargo-sêmola</t>
  </si>
  <si>
    <t>Pata-roxa</t>
  </si>
  <si>
    <t>Peixe-aranha-maior</t>
  </si>
  <si>
    <t>Pescada-branca</t>
  </si>
  <si>
    <t>Polvo-vulgar</t>
  </si>
  <si>
    <t>Raia-bicuda</t>
  </si>
  <si>
    <t>Raia-curva</t>
  </si>
  <si>
    <t xml:space="preserve">Raia-de-dois-olhos  </t>
  </si>
  <si>
    <t>Raia-de-quatro-olhos</t>
  </si>
  <si>
    <t xml:space="preserve">Raia-de-S. Pedro  </t>
  </si>
  <si>
    <t>Raia-lenga</t>
  </si>
  <si>
    <t>Raia-manchada</t>
  </si>
  <si>
    <t>Raia-pontuada</t>
  </si>
  <si>
    <t>Robalo-baila</t>
  </si>
  <si>
    <t>Robalo-legítimo</t>
  </si>
  <si>
    <t>Roncador-de-pintas</t>
  </si>
  <si>
    <t>Salmonete-legítimo</t>
  </si>
  <si>
    <t>Sargo-alcorraz</t>
  </si>
  <si>
    <t>Sargo-bicudo</t>
  </si>
  <si>
    <t>Sargo-legítimo</t>
  </si>
  <si>
    <t>Sargo-veado</t>
  </si>
  <si>
    <t>Solha-legítima</t>
  </si>
  <si>
    <t>Tainha-fataça</t>
  </si>
  <si>
    <t>Tainha-garrento</t>
  </si>
  <si>
    <t>Tamboril-preto</t>
  </si>
  <si>
    <t>Tubarão-anequim</t>
  </si>
  <si>
    <t>Tubarão-raposo</t>
  </si>
  <si>
    <t xml:space="preserve">Função no navio </t>
  </si>
  <si>
    <t>Pergunta nº</t>
  </si>
  <si>
    <t>11.1</t>
  </si>
  <si>
    <t>media</t>
  </si>
  <si>
    <t>mediana</t>
  </si>
  <si>
    <t>Polivalente</t>
  </si>
  <si>
    <t>Phycis phycis</t>
  </si>
  <si>
    <t>Phycis blennoides</t>
  </si>
  <si>
    <t>Belone belone</t>
  </si>
  <si>
    <t>Ruditapes decussatus</t>
  </si>
  <si>
    <t>Pomatomus saltatrix</t>
  </si>
  <si>
    <t>Lepidorhombus whiffiagonis</t>
  </si>
  <si>
    <t>Microchirus spp</t>
  </si>
  <si>
    <t>Merlangius merlangus</t>
  </si>
  <si>
    <t>Pagellus acarne</t>
  </si>
  <si>
    <t>Pagellus erythrinus</t>
  </si>
  <si>
    <t>Sphyraena sphyraena</t>
  </si>
  <si>
    <t>Engraulis encrasicolus</t>
  </si>
  <si>
    <t>Centrolabrus exoletus</t>
  </si>
  <si>
    <t>Boops boops</t>
  </si>
  <si>
    <t>Murex spp</t>
  </si>
  <si>
    <t>Chelidonichthys lucerna</t>
  </si>
  <si>
    <t>Mustelus mustelus</t>
  </si>
  <si>
    <t>Dentex macrophthalmus</t>
  </si>
  <si>
    <t>Helicolenus dactylopterus</t>
  </si>
  <si>
    <t>Dentex dentex</t>
  </si>
  <si>
    <t>Gibbula spp</t>
  </si>
  <si>
    <t>Trachurus trachurus</t>
  </si>
  <si>
    <t>Trachurus picturatus</t>
  </si>
  <si>
    <t xml:space="preserve">Bothidae </t>
  </si>
  <si>
    <t>Scyllarides latus</t>
  </si>
  <si>
    <t>Scomber japonicus</t>
  </si>
  <si>
    <t>Halobatrachus didactylus</t>
  </si>
  <si>
    <t>Polyprion americanus</t>
  </si>
  <si>
    <t>Sepia officinalis</t>
  </si>
  <si>
    <t>Spondyliosoma cantharus</t>
  </si>
  <si>
    <t>Scyllarus arctus</t>
  </si>
  <si>
    <t>Conger conger</t>
  </si>
  <si>
    <t>Argyrosomus regius</t>
  </si>
  <si>
    <t>Oblada melanura</t>
  </si>
  <si>
    <t>Sparus aurata</t>
  </si>
  <si>
    <t>Trisopterus luscus</t>
  </si>
  <si>
    <t>Lithognathus mormyrus</t>
  </si>
  <si>
    <t>Zenopsis conchifer</t>
  </si>
  <si>
    <t>Zeus faber</t>
  </si>
  <si>
    <t>Parapenaeus longirostris</t>
  </si>
  <si>
    <t>Epinephelus aeneus</t>
  </si>
  <si>
    <t>Pagellus bogaraveo</t>
  </si>
  <si>
    <t>Beryx decadactylus</t>
  </si>
  <si>
    <t>Beryx splendens</t>
  </si>
  <si>
    <t>Pollachius pollachius</t>
  </si>
  <si>
    <t>Palinurus elephas</t>
  </si>
  <si>
    <t>Palinurus mauritanicus</t>
  </si>
  <si>
    <t>Nephrops norvegicus</t>
  </si>
  <si>
    <t>Patella ulyssiponensis</t>
  </si>
  <si>
    <t>Homarus gammarus</t>
  </si>
  <si>
    <t>Dicologlossa cuneata</t>
  </si>
  <si>
    <t>Pegusa lascaris</t>
  </si>
  <si>
    <t>Solea solea</t>
  </si>
  <si>
    <t>Solea senegalensis</t>
  </si>
  <si>
    <t>Ensis siliqua</t>
  </si>
  <si>
    <t>Loligo vulgaris</t>
  </si>
  <si>
    <t>Euthynnus alletteratus</t>
  </si>
  <si>
    <t>Epinephelus marginatus</t>
  </si>
  <si>
    <t>Mytilus spp</t>
  </si>
  <si>
    <t>Muraenidae</t>
  </si>
  <si>
    <t>Necora puber</t>
  </si>
  <si>
    <t>Paracentrotus lividus</t>
  </si>
  <si>
    <t>Orcynopsis unicolor</t>
  </si>
  <si>
    <t>Stromateus fiatola</t>
  </si>
  <si>
    <t>Pagrus pagrus</t>
  </si>
  <si>
    <t>Pagrus auriga</t>
  </si>
  <si>
    <t>Scyliorhinus stellaris</t>
  </si>
  <si>
    <t>Trachinus draco</t>
  </si>
  <si>
    <t>Atherina presbyter</t>
  </si>
  <si>
    <t>Pollicipes pollicipes</t>
  </si>
  <si>
    <t>Merluccius merluccius</t>
  </si>
  <si>
    <t>Octopus vulgaris</t>
  </si>
  <si>
    <t>Eledone cirrhosa</t>
  </si>
  <si>
    <t>Plectorhinchus mediterraneus</t>
  </si>
  <si>
    <t>Ommastrephes bartramii</t>
  </si>
  <si>
    <t>Psetta maxima</t>
  </si>
  <si>
    <t>Dipturus oxyrinchus</t>
  </si>
  <si>
    <t>Raja undulata</t>
  </si>
  <si>
    <t>Leucoraja naevus</t>
  </si>
  <si>
    <t>Raja miraletus</t>
  </si>
  <si>
    <t>Raja circularis</t>
  </si>
  <si>
    <t>Raja clavata</t>
  </si>
  <si>
    <t>Raja montagui</t>
  </si>
  <si>
    <t>Raja brachyura</t>
  </si>
  <si>
    <t>Pseudotolithus spp</t>
  </si>
  <si>
    <t>Scorpaena spp</t>
  </si>
  <si>
    <t>Myliobatis aquila</t>
  </si>
  <si>
    <t>Dicentrarchus punctatus</t>
  </si>
  <si>
    <t>Dicentrarchus labrax</t>
  </si>
  <si>
    <t>Scophthalmus rhombus</t>
  </si>
  <si>
    <t>Pomadasys jubelini</t>
  </si>
  <si>
    <t>Diplodus vulgaris</t>
  </si>
  <si>
    <t>Sarpa salpa</t>
  </si>
  <si>
    <t>Mullus surmuletus</t>
  </si>
  <si>
    <t>Maja squinado</t>
  </si>
  <si>
    <t>Scomber scombrus</t>
  </si>
  <si>
    <t>Sardina pilchardus</t>
  </si>
  <si>
    <t>Diplodus annularis</t>
  </si>
  <si>
    <t>Diplodus puntazzo</t>
  </si>
  <si>
    <t>Diplodus sargus</t>
  </si>
  <si>
    <t>Diplodus cervinus</t>
  </si>
  <si>
    <t>Sarda sarda</t>
  </si>
  <si>
    <t>Alosa alosa</t>
  </si>
  <si>
    <t>Pleuronectes platessa</t>
  </si>
  <si>
    <t>Liza ramada</t>
  </si>
  <si>
    <t>Liza aurata</t>
  </si>
  <si>
    <t>Lophius piscatorius</t>
  </si>
  <si>
    <t>Lophius budegassa</t>
  </si>
  <si>
    <t>Prionace glauca</t>
  </si>
  <si>
    <t>Torpedo spp</t>
  </si>
  <si>
    <t>Isurus oxyrinchus</t>
  </si>
  <si>
    <t>Alopias vulpinus</t>
  </si>
  <si>
    <t>Micromesistius poutassou</t>
  </si>
  <si>
    <t>Caranx spp</t>
  </si>
  <si>
    <t>6.2</t>
  </si>
  <si>
    <t>6.3</t>
  </si>
  <si>
    <t>6.2.1</t>
  </si>
  <si>
    <t>6.4</t>
  </si>
  <si>
    <t>6.5</t>
  </si>
  <si>
    <t>6.8</t>
  </si>
  <si>
    <t>6.6</t>
  </si>
  <si>
    <t>6.7</t>
  </si>
  <si>
    <t xml:space="preserve">vai reduzir a área de pesca para a amesma quantidade de pescadores </t>
  </si>
  <si>
    <t>Idade</t>
  </si>
  <si>
    <t>Concelho de residência</t>
  </si>
  <si>
    <t>tempo de exerção</t>
  </si>
  <si>
    <t>If your data changes, be sure to go back to Analyze Data and ask your question again to get an updated answer.</t>
  </si>
  <si>
    <t>Field1</t>
  </si>
  <si>
    <t>Field2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</si>
  <si>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</si>
  <si>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</si>
  <si>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</si>
  <si>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</si>
  <si>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</si>
  <si>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</si>
  <si>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</si>
  <si>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</si>
  <si>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</si>
  <si>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</si>
  <si>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</si>
  <si>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</si>
  <si>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</si>
  <si>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</si>
  <si>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</si>
  <si>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</si>
  <si>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</si>
  <si>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</si>
  <si>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</si>
  <si>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</si>
  <si>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</si>
  <si>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</si>
  <si>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</si>
  <si>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</si>
  <si>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</si>
  <si>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</si>
  <si>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</si>
  <si>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</si>
  <si>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</si>
  <si>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</si>
  <si>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</si>
  <si>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</si>
  <si>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</si>
  <si>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</si>
  <si>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 xml:space="preserve">field </t>
  </si>
  <si>
    <t>Top 10 'field '</t>
  </si>
  <si>
    <t>field</t>
  </si>
  <si>
    <t>1_Local</t>
  </si>
  <si>
    <t>1_Costeira</t>
  </si>
  <si>
    <t>1_Largo</t>
  </si>
  <si>
    <t>1_NS/NR</t>
  </si>
  <si>
    <t>2_metros</t>
  </si>
  <si>
    <t>3_Cerco</t>
  </si>
  <si>
    <t>3_Covos / Alcatruzes</t>
  </si>
  <si>
    <t>3_Toneiras</t>
  </si>
  <si>
    <t>3_Redes de emalhar / Tresmalho</t>
  </si>
  <si>
    <t>3_Arrasto</t>
  </si>
  <si>
    <t>3_Palangre</t>
  </si>
  <si>
    <t>3_NS/NR</t>
  </si>
  <si>
    <t>3_Outras. Quais?</t>
  </si>
  <si>
    <t>6.2_Sim</t>
  </si>
  <si>
    <t>6.2_Não</t>
  </si>
  <si>
    <t>6.2_NS/NR</t>
  </si>
  <si>
    <t>6.2.1_Notícias na comunicação social</t>
  </si>
  <si>
    <t>6.2.1_Redes sociais</t>
  </si>
  <si>
    <t>6.2.1_Pessoas conhecidas</t>
  </si>
  <si>
    <t>6.2.1_Fontes oficiais/governamentais</t>
  </si>
  <si>
    <t>6.2.1_Outra fonte. Qual?</t>
  </si>
  <si>
    <t>6.3_Sim</t>
  </si>
  <si>
    <t>6.3_Não</t>
  </si>
  <si>
    <t>6.3_NS/NR</t>
  </si>
  <si>
    <t>6.4_Concordo totalmente</t>
  </si>
  <si>
    <t>6.4_Concordo</t>
  </si>
  <si>
    <t>6.4_Nem concordo nem discordo</t>
  </si>
  <si>
    <t>6.4_Discordo</t>
  </si>
  <si>
    <t>6.4_Discordo totalmente</t>
  </si>
  <si>
    <t>6.4_NS/NR</t>
  </si>
  <si>
    <t>6.5_Sim</t>
  </si>
  <si>
    <t>6.5_Não</t>
  </si>
  <si>
    <t>6.5_NS/NR</t>
  </si>
  <si>
    <t>6.6_Concordo totalmente</t>
  </si>
  <si>
    <t>6.6_Concordo</t>
  </si>
  <si>
    <t>6.6_Nem concordo nem discordo</t>
  </si>
  <si>
    <t>6.6_Discordo</t>
  </si>
  <si>
    <t>6.6_Discordo totalmente</t>
  </si>
  <si>
    <t>6.6_NS/NR</t>
  </si>
  <si>
    <t>6.7_Aumentará muito</t>
  </si>
  <si>
    <t>6.7_Aumentará</t>
  </si>
  <si>
    <t>6.7_Manter-se-á</t>
  </si>
  <si>
    <t>6.7_Diminuirá</t>
  </si>
  <si>
    <t>6.7_Diminuirá muito</t>
  </si>
  <si>
    <t>6.7_NS/NR</t>
  </si>
  <si>
    <t>6.8_Aumentará muito</t>
  </si>
  <si>
    <t>6.8_Aumentará</t>
  </si>
  <si>
    <t>6.8_Manter-se-á</t>
  </si>
  <si>
    <t>6.8_Diminuirá</t>
  </si>
  <si>
    <t>6.8_Diminuirá muito</t>
  </si>
  <si>
    <t>6.8_NS/NR</t>
  </si>
  <si>
    <t>9_Masculino</t>
  </si>
  <si>
    <t>9_ Feminino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</si>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</sst>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i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3"/>
      <name val="Calibri Light"/>
      <family val="2"/>
      <scheme val="major"/>
    </font>
    <font>
      <sz val="11"/>
      <color rgb="FF000000"/>
      <name val="Calibri"/>
      <scheme val="minor"/>
    </font>
    <font>
      <b/>
      <i/>
      <sz val="11"/>
      <color rgb="FF000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0.59999389629810485"/>
        <bgColor indexed="64"/>
      </patternFill>
    </fill>
    <fill>
      <gradientFill degree="90">
        <stop position="0">
          <color theme="9" tint="0.59999389629810485"/>
        </stop>
        <stop position="1">
          <color rgb="FFFF7C80"/>
        </stop>
      </gradientFill>
    </fill>
    <fill>
      <patternFill patternType="solid">
        <fgColor theme="9" tint="0.39997558519241921"/>
        <bgColor indexed="64"/>
      </patternFill>
    </fill>
    <fill>
      <patternFill patternType="solid">
        <fgColor rgb="FFFF575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9" fontId="7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3" borderId="0" xfId="0" applyFill="1" applyAlignment="1">
      <alignment horizontal="center"/>
    </xf>
    <xf numFmtId="2" fontId="0" fillId="0" borderId="0" xfId="0" applyNumberFormat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2" fillId="0" borderId="1" xfId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2" fillId="0" borderId="1" xfId="1" applyNumberFormat="1" applyBorder="1"/>
    <xf numFmtId="1" fontId="0" fillId="0" borderId="0" xfId="0" applyNumberFormat="1"/>
    <xf numFmtId="0" fontId="9" fillId="0" borderId="0" xfId="0" applyFont="1"/>
    <xf numFmtId="0" fontId="0" fillId="4" borderId="0" xfId="0" applyFill="1"/>
    <xf numFmtId="0" fontId="10" fillId="0" borderId="1" xfId="0" applyFont="1" applyBorder="1"/>
    <xf numFmtId="0" fontId="10" fillId="5" borderId="1" xfId="0" applyFon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0" fillId="5" borderId="0" xfId="0" applyFill="1"/>
    <xf numFmtId="9" fontId="0" fillId="0" borderId="0" xfId="2" applyFont="1"/>
    <xf numFmtId="0" fontId="6" fillId="0" borderId="1" xfId="0" applyFont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2" borderId="0" xfId="0" applyFill="1"/>
    <xf numFmtId="2" fontId="1" fillId="0" borderId="0" xfId="0" applyNumberFormat="1" applyFont="1"/>
    <xf numFmtId="0" fontId="11" fillId="0" borderId="0" xfId="3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0" fillId="0" borderId="6" xfId="0" applyBorder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</cellXfs>
  <cellStyles count="4">
    <cellStyle name="Normal" xfId="0" builtinId="0"/>
    <cellStyle name="Normal 2" xfId="1" xr:uid="{634DEF4C-9FBF-4F04-BBB9-0F758D52ECD0}"/>
    <cellStyle name="Percent" xfId="2" builtinId="5"/>
    <cellStyle name="Title" xfId="3" builtinId="15"/>
  </cellStyles>
  <dxfs count="4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FF66"/>
      <color rgb="FFFF5757"/>
      <color rgb="FFFF4F4F"/>
      <color rgb="FFFF5050"/>
      <color rgb="FFFF7C80"/>
      <color rgb="FF25F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Artes de Pesca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42-4B77-93B7-6E5B0D0D76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Sheet2!$B$11:$B$19</c:f>
              <c:strCache>
                <c:ptCount val="9"/>
                <c:pt idx="0">
                  <c:v>Cerco</c:v>
                </c:pt>
                <c:pt idx="1">
                  <c:v>Covos / Alcatruzes</c:v>
                </c:pt>
                <c:pt idx="2">
                  <c:v>Toneiras</c:v>
                </c:pt>
                <c:pt idx="3">
                  <c:v>Redes de emalhar / Tresmalho</c:v>
                </c:pt>
                <c:pt idx="4">
                  <c:v>Arrasto</c:v>
                </c:pt>
                <c:pt idx="5">
                  <c:v>Palangre</c:v>
                </c:pt>
                <c:pt idx="6">
                  <c:v>NS/NR</c:v>
                </c:pt>
                <c:pt idx="7">
                  <c:v>Outras. Quais?</c:v>
                </c:pt>
                <c:pt idx="8">
                  <c:v>Polivalente</c:v>
                </c:pt>
              </c:strCache>
            </c:strRef>
          </c:cat>
          <c:val>
            <c:numRef>
              <c:f>Sheet2!$AK$11:$AK$19</c:f>
              <c:numCache>
                <c:formatCode>General</c:formatCode>
                <c:ptCount val="9"/>
                <c:pt idx="0">
                  <c:v>5</c:v>
                </c:pt>
                <c:pt idx="1">
                  <c:v>22</c:v>
                </c:pt>
                <c:pt idx="2">
                  <c:v>4</c:v>
                </c:pt>
                <c:pt idx="3">
                  <c:v>17</c:v>
                </c:pt>
                <c:pt idx="4">
                  <c:v>0</c:v>
                </c:pt>
                <c:pt idx="5">
                  <c:v>17</c:v>
                </c:pt>
                <c:pt idx="7">
                  <c:v>2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2-4B77-93B7-6E5B0D0D7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9459200"/>
        <c:axId val="2048708384"/>
      </c:barChart>
      <c:catAx>
        <c:axId val="203945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708384"/>
        <c:crosses val="autoZero"/>
        <c:auto val="1"/>
        <c:lblAlgn val="ctr"/>
        <c:lblOffset val="100"/>
        <c:noMultiLvlLbl val="0"/>
      </c:catAx>
      <c:valAx>
        <c:axId val="20487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45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6,2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Sheet2!$B$22:$B$24</c:f>
              <c:strCache>
                <c:ptCount val="3"/>
                <c:pt idx="0">
                  <c:v>Sim</c:v>
                </c:pt>
                <c:pt idx="1">
                  <c:v>Não</c:v>
                </c:pt>
                <c:pt idx="2">
                  <c:v>NS/NR</c:v>
                </c:pt>
              </c:strCache>
            </c:strRef>
          </c:cat>
          <c:val>
            <c:numRef>
              <c:f>Sheet2!$AK$22:$AK$24</c:f>
              <c:numCache>
                <c:formatCode>General</c:formatCode>
                <c:ptCount val="3"/>
                <c:pt idx="0">
                  <c:v>13</c:v>
                </c:pt>
                <c:pt idx="1">
                  <c:v>20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8-49A2-9C6B-4F34703A0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6733936"/>
        <c:axId val="1926735376"/>
      </c:barChart>
      <c:catAx>
        <c:axId val="192673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735376"/>
        <c:crosses val="autoZero"/>
        <c:auto val="1"/>
        <c:lblAlgn val="ctr"/>
        <c:lblOffset val="100"/>
        <c:noMultiLvlLbl val="0"/>
      </c:catAx>
      <c:valAx>
        <c:axId val="1926735376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733936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6,2,1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Sheet2!$B$26:$B$30</c:f>
              <c:strCache>
                <c:ptCount val="5"/>
                <c:pt idx="0">
                  <c:v>Notícias na comunicação social</c:v>
                </c:pt>
                <c:pt idx="1">
                  <c:v>Redes sociais</c:v>
                </c:pt>
                <c:pt idx="2">
                  <c:v>Pessoas conhecidas</c:v>
                </c:pt>
                <c:pt idx="3">
                  <c:v>Fontes oficiais/governamentais</c:v>
                </c:pt>
                <c:pt idx="4">
                  <c:v>Outra fonte. Qual?</c:v>
                </c:pt>
              </c:strCache>
            </c:strRef>
          </c:cat>
          <c:val>
            <c:numRef>
              <c:f>Sheet2!$AK$26:$AK$30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1-40B5-82FE-BF3A4B0C5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6844512"/>
        <c:axId val="1926841632"/>
      </c:barChart>
      <c:catAx>
        <c:axId val="192684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41632"/>
        <c:crosses val="autoZero"/>
        <c:auto val="1"/>
        <c:lblAlgn val="ctr"/>
        <c:lblOffset val="100"/>
        <c:noMultiLvlLbl val="0"/>
      </c:catAx>
      <c:valAx>
        <c:axId val="19268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4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254056</xdr:colOff>
      <xdr:row>85</xdr:row>
      <xdr:rowOff>88735</xdr:rowOff>
    </xdr:from>
    <xdr:to>
      <xdr:col>44</xdr:col>
      <xdr:colOff>666750</xdr:colOff>
      <xdr:row>93</xdr:row>
      <xdr:rowOff>81643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A8DD330-EFA8-AC68-3F65-CDDC7D570D16}"/>
            </a:ext>
          </a:extLst>
        </xdr:cNvPr>
        <xdr:cNvSpPr txBox="1"/>
      </xdr:nvSpPr>
      <xdr:spPr>
        <a:xfrm>
          <a:off x="20705592" y="16662235"/>
          <a:ext cx="4236301" cy="1516908"/>
        </a:xfrm>
        <a:prstGeom prst="rect">
          <a:avLst/>
        </a:prstGeom>
        <a:solidFill>
          <a:srgbClr val="FFFF6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Dos pescadores mestres associados (85), f</a:t>
          </a:r>
          <a:r>
            <a:rPr lang="en-US" sz="1100"/>
            <a:t>oram inquiridos </a:t>
          </a:r>
          <a:r>
            <a:rPr lang="en-US" sz="1100" baseline="0"/>
            <a:t>(44%) dos que foram contactados. No total</a:t>
          </a:r>
          <a:r>
            <a:rPr lang="en-US" sz="1100"/>
            <a:t> 34 pescadores proficionais foram inquiridos</a:t>
          </a:r>
          <a:r>
            <a:rPr lang="en-US" sz="1100" baseline="0"/>
            <a:t>.</a:t>
          </a:r>
        </a:p>
        <a:p>
          <a:endParaRPr lang="en-US" sz="1100" baseline="0"/>
        </a:p>
        <a:p>
          <a:r>
            <a:rPr lang="en-US" sz="1100" baseline="0"/>
            <a:t>Seria de extrema importância ter a opinião dos triulantes no que toca às perguntas abertas sobre as eólicas e o seu impacto na pesca, bem como dados pessoais (idade, concelho de residencia e anos de prática)</a:t>
          </a:r>
        </a:p>
        <a:p>
          <a:endParaRPr lang="en-150" sz="1100"/>
        </a:p>
      </xdr:txBody>
    </xdr:sp>
    <xdr:clientData/>
  </xdr:twoCellAnchor>
  <xdr:twoCellAnchor>
    <xdr:from>
      <xdr:col>38</xdr:col>
      <xdr:colOff>238126</xdr:colOff>
      <xdr:row>11</xdr:row>
      <xdr:rowOff>0</xdr:rowOff>
    </xdr:from>
    <xdr:to>
      <xdr:col>44</xdr:col>
      <xdr:colOff>190501</xdr:colOff>
      <xdr:row>18</xdr:row>
      <xdr:rowOff>107156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8019F89-06DC-43B0-BAB9-D78B6FC440B4}"/>
            </a:ext>
          </a:extLst>
        </xdr:cNvPr>
        <xdr:cNvSpPr txBox="1"/>
      </xdr:nvSpPr>
      <xdr:spPr>
        <a:xfrm>
          <a:off x="21347907" y="2095500"/>
          <a:ext cx="3095625" cy="1440656"/>
        </a:xfrm>
        <a:prstGeom prst="rect">
          <a:avLst/>
        </a:prstGeom>
        <a:solidFill>
          <a:srgbClr val="FFFF6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não</a:t>
          </a:r>
          <a:r>
            <a:rPr lang="en-US" sz="1100" baseline="0"/>
            <a:t> foram inquiridos pescadores de arrasto; tendo em consideração a quantidade de pescado é um ponto inportante.</a:t>
          </a:r>
        </a:p>
        <a:p>
          <a:endParaRPr lang="en-US" sz="1100" baseline="0"/>
        </a:p>
        <a:p>
          <a:endParaRPr lang="en-US" sz="1100" baseline="0"/>
        </a:p>
        <a:p>
          <a:endParaRPr lang="en-150" sz="1100"/>
        </a:p>
      </xdr:txBody>
    </xdr:sp>
    <xdr:clientData/>
  </xdr:twoCellAnchor>
  <xdr:twoCellAnchor>
    <xdr:from>
      <xdr:col>37</xdr:col>
      <xdr:colOff>378618</xdr:colOff>
      <xdr:row>20</xdr:row>
      <xdr:rowOff>154781</xdr:rowOff>
    </xdr:from>
    <xdr:to>
      <xdr:col>46</xdr:col>
      <xdr:colOff>261937</xdr:colOff>
      <xdr:row>34</xdr:row>
      <xdr:rowOff>23812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EFAADB8-9F89-4A7F-9E82-6597286C94E5}"/>
            </a:ext>
          </a:extLst>
        </xdr:cNvPr>
        <xdr:cNvSpPr txBox="1"/>
      </xdr:nvSpPr>
      <xdr:spPr>
        <a:xfrm>
          <a:off x="20821649" y="3964781"/>
          <a:ext cx="5050632" cy="2536031"/>
        </a:xfrm>
        <a:prstGeom prst="rect">
          <a:avLst/>
        </a:prstGeom>
        <a:solidFill>
          <a:srgbClr val="FFFF6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Apenas 13 dos 34 (38%) pescadores tinha conhecimento da proposta preliminar.</a:t>
          </a:r>
        </a:p>
        <a:p>
          <a:endParaRPr lang="en-US" sz="1100"/>
        </a:p>
        <a:p>
          <a:r>
            <a:rPr lang="en-US" sz="1100"/>
            <a:t>Sendo</a:t>
          </a:r>
          <a:r>
            <a:rPr lang="en-US" sz="1100" baseline="0"/>
            <a:t> que as fontes governamentais foram a associação de pescadores de sines. </a:t>
          </a:r>
        </a:p>
        <a:p>
          <a:endParaRPr lang="en-US" sz="1100" baseline="0"/>
        </a:p>
        <a:p>
          <a:r>
            <a:rPr lang="en-US" sz="1100" baseline="0"/>
            <a:t>E apenas foram informados os pescadores que compareceram numa reunião realizada na semana anterior.</a:t>
          </a:r>
        </a:p>
        <a:p>
          <a:endParaRPr lang="en-US" sz="1100" baseline="0"/>
        </a:p>
        <a:p>
          <a:r>
            <a:rPr lang="en-US" sz="1100" baseline="0"/>
            <a:t>Demontra uma falta de comunicação entre os pescadores e as associações, segundo muitos pescadores é a falta de interesse por parte de muitos, não compadecencia nas reuniões etc da associação. No entanto diria que a associação deveria ter informado previamente da proposta não apenas quando fui realizar os iqueritos. </a:t>
          </a:r>
        </a:p>
        <a:p>
          <a:endParaRPr lang="en-US" sz="1100" baseline="0"/>
        </a:p>
        <a:p>
          <a:r>
            <a:rPr lang="en-US" sz="1100"/>
            <a:t>100% dos pescadores concordaram</a:t>
          </a:r>
          <a:r>
            <a:rPr lang="en-US" sz="1100" baseline="0"/>
            <a:t> que a proposta de veria ter sido melhor divulgada. </a:t>
          </a:r>
          <a:endParaRPr lang="en-150" sz="1100"/>
        </a:p>
      </xdr:txBody>
    </xdr:sp>
    <xdr:clientData/>
  </xdr:twoCellAnchor>
  <xdr:twoCellAnchor>
    <xdr:from>
      <xdr:col>37</xdr:col>
      <xdr:colOff>315120</xdr:colOff>
      <xdr:row>36</xdr:row>
      <xdr:rowOff>179294</xdr:rowOff>
    </xdr:from>
    <xdr:to>
      <xdr:col>44</xdr:col>
      <xdr:colOff>486834</xdr:colOff>
      <xdr:row>70</xdr:row>
      <xdr:rowOff>105833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CF5A5B3-F63D-4C0C-B332-7DB3AD8D3EE3}"/>
            </a:ext>
          </a:extLst>
        </xdr:cNvPr>
        <xdr:cNvSpPr txBox="1"/>
      </xdr:nvSpPr>
      <xdr:spPr>
        <a:xfrm>
          <a:off x="20586561" y="7037294"/>
          <a:ext cx="3959302" cy="6403539"/>
        </a:xfrm>
        <a:prstGeom prst="rect">
          <a:avLst/>
        </a:prstGeom>
        <a:solidFill>
          <a:srgbClr val="FFFF6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(82%) </a:t>
          </a:r>
          <a:r>
            <a:rPr lang="en-US" sz="1100"/>
            <a:t>28 dos 34 pescadores discordam</a:t>
          </a:r>
          <a:r>
            <a:rPr lang="en-US" sz="1100" baseline="0"/>
            <a:t> com as áreas delimitadas</a:t>
          </a:r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82% dos pescadores inferiram que as</a:t>
          </a:r>
          <a:r>
            <a:rPr lang="en-US" sz="1100" baseline="0"/>
            <a:t> areas preliminares terão um efeito na sua atividade piscatória;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91% dos pescadores inferiu que a interdição à pesca nas areas levará a uma diminuição da quantidade de pescado</a:t>
          </a:r>
        </a:p>
        <a:p>
          <a:r>
            <a:rPr lang="en-US" sz="1100" baseline="0"/>
            <a:t>*perguntapodia ter sido melhor fraseada para não introduzir um bias na resposta dos pescadores (ex: Concorda com a opinião de que a eventual instalação de eólicas offshore e a consequente interdição da pesca nestas áreas poderá provocar uma redução </a:t>
          </a:r>
          <a:r>
            <a:rPr lang="en-US" sz="1100" baseline="0">
              <a:solidFill>
                <a:srgbClr val="FF0000"/>
              </a:solidFill>
            </a:rPr>
            <a:t>ou aumento </a:t>
          </a:r>
          <a:r>
            <a:rPr lang="en-US" sz="1100" baseline="0"/>
            <a:t>da quantidade de recursos da pesca na costa alentejana?)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Grande divisão entre os pescadores optando por respostas opostas. Os que responderam que aumantará a atividade é devido a ser as unicas áres onde poderam pescar e consequentemente vai aumentar a concentração de pescadores nessa áreas; já os que disseram que diminuará dizem que as eólicas vão afugentar o pescado ou ter um efeito negativo nas areas adjacentes.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88% Inferindo que a implementaçãos de eólicas nestas áreas, levará a uma diminuição significativa do número de pescadores na região.</a:t>
          </a:r>
          <a:endParaRPr lang="en-150" sz="1100"/>
        </a:p>
      </xdr:txBody>
    </xdr:sp>
    <xdr:clientData/>
  </xdr:twoCellAnchor>
  <xdr:twoCellAnchor>
    <xdr:from>
      <xdr:col>38</xdr:col>
      <xdr:colOff>7849</xdr:colOff>
      <xdr:row>72</xdr:row>
      <xdr:rowOff>58641</xdr:rowOff>
    </xdr:from>
    <xdr:to>
      <xdr:col>44</xdr:col>
      <xdr:colOff>481854</xdr:colOff>
      <xdr:row>81</xdr:row>
      <xdr:rowOff>89649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FB6AE65-AB7B-47F4-AE81-59250332467B}"/>
            </a:ext>
          </a:extLst>
        </xdr:cNvPr>
        <xdr:cNvSpPr txBox="1"/>
      </xdr:nvSpPr>
      <xdr:spPr>
        <a:xfrm>
          <a:off x="20951643" y="13774641"/>
          <a:ext cx="3589240" cy="1913596"/>
        </a:xfrm>
        <a:prstGeom prst="rect">
          <a:avLst/>
        </a:prstGeom>
        <a:solidFill>
          <a:srgbClr val="FFFF6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Idade média dos pescadores inqueiridos ronda os 52 anos.</a:t>
          </a:r>
          <a:endParaRPr lang="en-US" sz="1100" baseline="0"/>
        </a:p>
        <a:p>
          <a:endParaRPr lang="en-US" sz="1100" baseline="0"/>
        </a:p>
        <a:p>
          <a:endParaRPr lang="en-US" sz="1100"/>
        </a:p>
        <a:p>
          <a:r>
            <a:rPr lang="en-US" sz="1100" baseline="0"/>
            <a:t>Todos os pescadores inqueiridos são do séxo masculino.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88% dos pescadores são do conselho de Sines.</a:t>
          </a:r>
        </a:p>
        <a:p>
          <a:r>
            <a:rPr lang="en-US" sz="1100" baseline="0"/>
            <a:t>Mostra a influência do setor na economia local. </a:t>
          </a:r>
        </a:p>
        <a:p>
          <a:endParaRPr lang="en-US" sz="1100" baseline="0"/>
        </a:p>
        <a:p>
          <a:endParaRPr lang="en-US" sz="1100" baseline="0"/>
        </a:p>
        <a:p>
          <a:endParaRPr lang="en-150" sz="1100"/>
        </a:p>
      </xdr:txBody>
    </xdr:sp>
    <xdr:clientData/>
  </xdr:twoCellAnchor>
  <xdr:twoCellAnchor>
    <xdr:from>
      <xdr:col>44</xdr:col>
      <xdr:colOff>352985</xdr:colOff>
      <xdr:row>4</xdr:row>
      <xdr:rowOff>90767</xdr:rowOff>
    </xdr:from>
    <xdr:to>
      <xdr:col>54</xdr:col>
      <xdr:colOff>369794</xdr:colOff>
      <xdr:row>18</xdr:row>
      <xdr:rowOff>166967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8B8E1B-2545-FC6E-4740-21B28F87F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336177</xdr:colOff>
      <xdr:row>19</xdr:row>
      <xdr:rowOff>101972</xdr:rowOff>
    </xdr:from>
    <xdr:to>
      <xdr:col>53</xdr:col>
      <xdr:colOff>291353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4F694AA-0634-5CF1-BEF7-9B707564E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11205</xdr:colOff>
      <xdr:row>19</xdr:row>
      <xdr:rowOff>45942</xdr:rowOff>
    </xdr:from>
    <xdr:to>
      <xdr:col>61</xdr:col>
      <xdr:colOff>291352</xdr:colOff>
      <xdr:row>33</xdr:row>
      <xdr:rowOff>145675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1591B79-0F15-991C-F63B-E929BEBA5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BDD259-90D4-4D98-98B9-FCE063DC8AC7}" name="Table2" displayName="Table2" ref="C5:AM16" totalsRowShown="0">
  <autoFilter ref="C5:AM16" xr:uid="{9CBDD259-90D4-4D98-98B9-FCE063DC8AC7}"/>
  <tableColumns count="37">
    <tableColumn id="1" xr3:uid="{4727B81C-19A6-4082-BBEF-EEBC87698664}" name="Field1" dataDxfId="42"/>
    <tableColumn id="2" xr3:uid="{10EFBBDD-5839-44DE-9855-54A0E87CFF81}" name="Field2" dataDxfId="41"/>
    <tableColumn id="3" xr3:uid="{175190BC-FA01-4539-B353-4D960FEA0CBE}" name="1" dataDxfId="40"/>
    <tableColumn id="4" xr3:uid="{E9B1E8D5-54F0-4DB4-873A-F50641C9FA3F}" name="2" dataDxfId="39"/>
    <tableColumn id="5" xr3:uid="{82CC17ED-341A-486A-A021-027763ECB11D}" name="3" dataDxfId="38"/>
    <tableColumn id="6" xr3:uid="{84783493-4875-4B28-AB18-3CCBA03A9D90}" name="4" dataDxfId="37"/>
    <tableColumn id="7" xr3:uid="{D008F408-FEC9-4187-97B3-211B619D53E7}" name="5" dataDxfId="36"/>
    <tableColumn id="8" xr3:uid="{3F864DC9-1330-486E-BD6B-D414FD9FBD73}" name="6" dataDxfId="35"/>
    <tableColumn id="9" xr3:uid="{B73FDF89-89D4-4C5A-9AC8-C7ABDB1B622D}" name="7" dataDxfId="34"/>
    <tableColumn id="10" xr3:uid="{31D99C37-D6FE-4689-93B1-B4CB39277EA2}" name="8" dataDxfId="33"/>
    <tableColumn id="11" xr3:uid="{309768F1-CC95-4F5C-80C7-5BEF2E947C27}" name="9" dataDxfId="32"/>
    <tableColumn id="12" xr3:uid="{CE7A444D-A41A-43A1-8E5E-4574C4B7FFFC}" name="10" dataDxfId="31"/>
    <tableColumn id="13" xr3:uid="{6B7506AC-FFAF-4C30-B59A-36C17625925B}" name="11" dataDxfId="30"/>
    <tableColumn id="14" xr3:uid="{6703074E-EFCA-482B-AD6F-EBD582D43F84}" name="12" dataDxfId="29"/>
    <tableColumn id="15" xr3:uid="{8E271380-5382-4504-939D-C72A5F9D752C}" name="13" dataDxfId="28"/>
    <tableColumn id="16" xr3:uid="{C7CC30BB-1B72-475D-AF5B-C4A7516369AC}" name="14" dataDxfId="27"/>
    <tableColumn id="17" xr3:uid="{BE5142CB-63DE-4577-AD7F-732D4431751E}" name="15" dataDxfId="26"/>
    <tableColumn id="18" xr3:uid="{0735196A-26CB-45CB-8994-E34587BE1079}" name="16" dataDxfId="25"/>
    <tableColumn id="19" xr3:uid="{9BBE8B51-7CA2-43CA-95C6-B4AB82C6F94A}" name="17" dataDxfId="24"/>
    <tableColumn id="20" xr3:uid="{B3C2121A-7C72-4019-981C-650F04EA31F6}" name="18" dataDxfId="23"/>
    <tableColumn id="21" xr3:uid="{43407488-EAB9-43CA-8518-E105649A9EBA}" name="19" dataDxfId="22"/>
    <tableColumn id="22" xr3:uid="{FB534E37-F2CC-4D51-AFE2-C40CA0FC82E2}" name="20" dataDxfId="21"/>
    <tableColumn id="23" xr3:uid="{7F5DDC3D-224C-4130-AF72-06506AE488A3}" name="21" dataDxfId="20"/>
    <tableColumn id="24" xr3:uid="{089EC960-A940-4E46-A237-86578EB5E191}" name="22" dataDxfId="19"/>
    <tableColumn id="25" xr3:uid="{6248ACB8-402B-40EB-8A3B-3D69F087571F}" name="23" dataDxfId="18"/>
    <tableColumn id="26" xr3:uid="{68B50FD3-F7BB-495B-829A-BCA0D1EF24AF}" name="24" dataDxfId="17"/>
    <tableColumn id="27" xr3:uid="{BB8741C4-9CA2-422A-9FBD-B0524164E131}" name="25" dataDxfId="16"/>
    <tableColumn id="28" xr3:uid="{81145971-CBAA-4735-9D64-70FF56F32048}" name="26" dataDxfId="15"/>
    <tableColumn id="29" xr3:uid="{71F3DF53-F994-48E3-897C-C1276D28DF71}" name="27" dataDxfId="14"/>
    <tableColumn id="30" xr3:uid="{A9090DB3-7700-4356-A14E-075F9E74F537}" name="28" dataDxfId="13"/>
    <tableColumn id="31" xr3:uid="{9EBA3CA1-798E-4816-BB76-57FC297C67DD}" name="29" dataDxfId="12"/>
    <tableColumn id="32" xr3:uid="{52CE6831-0A3F-4664-A5DC-33B486343933}" name="30" dataDxfId="11"/>
    <tableColumn id="33" xr3:uid="{F4AAA566-4636-4E6F-8690-A774AB8EE096}" name="31" dataDxfId="10"/>
    <tableColumn id="34" xr3:uid="{CFEBD21E-C123-44F9-AC85-CCE414EBF9B7}" name="32" dataDxfId="9"/>
    <tableColumn id="35" xr3:uid="{09D1B3BB-D683-4EAC-BACE-8F79E76C5118}" name="33" dataDxfId="8"/>
    <tableColumn id="36" xr3:uid="{B9FD276B-61C1-43E8-9F31-84DC85276FB0}" name="34" dataDxfId="7"/>
    <tableColumn id="37" xr3:uid="{7DE8D742-8CEB-4887-BBC1-E1D455ACAD0E}" name="field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P226"/>
  <sheetViews>
    <sheetView topLeftCell="A179" zoomScale="70" zoomScaleNormal="70" workbookViewId="0">
      <pane xSplit="3" topLeftCell="D1" activePane="topRight" state="frozen"/>
      <selection pane="topRight" activeCell="AC230" sqref="AC230"/>
    </sheetView>
  </sheetViews>
  <sheetFormatPr defaultRowHeight="14.4" x14ac:dyDescent="0.3"/>
  <cols>
    <col min="1" max="1" width="103" style="24" customWidth="1"/>
    <col min="2" max="2" width="4.5546875" style="7" customWidth="1"/>
    <col min="3" max="3" width="27.44140625" style="2" bestFit="1" customWidth="1"/>
    <col min="4" max="4" width="36.5546875" style="16" customWidth="1"/>
    <col min="5" max="5" width="22.33203125" style="23" customWidth="1"/>
    <col min="6" max="6" width="25.109375" style="16" bestFit="1" customWidth="1"/>
    <col min="7" max="7" width="23.44140625" style="16" customWidth="1"/>
    <col min="8" max="8" width="19.88671875" style="16" customWidth="1"/>
    <col min="9" max="9" width="16.5546875" style="16" customWidth="1"/>
    <col min="10" max="10" width="15.44140625" style="16" customWidth="1"/>
    <col min="11" max="11" width="16.33203125" style="16" customWidth="1"/>
    <col min="12" max="12" width="15.88671875" style="16" customWidth="1"/>
    <col min="13" max="13" width="15.6640625" style="16" customWidth="1"/>
    <col min="14" max="14" width="17.5546875" style="16" customWidth="1"/>
    <col min="15" max="15" width="19.44140625" style="16" customWidth="1"/>
    <col min="16" max="16" width="14.5546875" style="16" customWidth="1"/>
    <col min="17" max="17" width="16.88671875" style="16" customWidth="1"/>
    <col min="18" max="18" width="17.33203125" style="16" customWidth="1"/>
    <col min="19" max="19" width="16.88671875" style="16" customWidth="1"/>
    <col min="20" max="20" width="18.109375" style="16" customWidth="1"/>
    <col min="21" max="21" width="17.88671875" style="16" customWidth="1"/>
    <col min="22" max="22" width="19.109375" style="16" customWidth="1"/>
    <col min="23" max="23" width="15.5546875" style="16" customWidth="1"/>
    <col min="24" max="24" width="21.109375" style="16" customWidth="1"/>
    <col min="25" max="25" width="14.88671875" style="16" customWidth="1"/>
    <col min="26" max="26" width="18.88671875" style="16" customWidth="1"/>
    <col min="27" max="27" width="13.6640625" style="16" bestFit="1" customWidth="1"/>
    <col min="28" max="28" width="26.5546875" style="16" customWidth="1"/>
    <col min="29" max="29" width="16.88671875" style="16" customWidth="1"/>
    <col min="30" max="31" width="13.109375" style="16" bestFit="1" customWidth="1"/>
    <col min="32" max="32" width="19.5546875" style="16" customWidth="1"/>
    <col min="33" max="33" width="34.5546875" style="16" customWidth="1"/>
    <col min="34" max="34" width="14.33203125" style="16" customWidth="1"/>
    <col min="35" max="35" width="13.109375" style="16" bestFit="1" customWidth="1"/>
    <col min="36" max="36" width="28.6640625" style="16" customWidth="1"/>
    <col min="37" max="37" width="23.109375" style="16" bestFit="1" customWidth="1"/>
    <col min="38" max="68" width="8.6640625" style="16"/>
  </cols>
  <sheetData>
    <row r="2" spans="1:146" x14ac:dyDescent="0.3">
      <c r="C2" s="3" t="s">
        <v>2</v>
      </c>
      <c r="D2" s="10">
        <v>1</v>
      </c>
      <c r="E2" s="9">
        <v>2</v>
      </c>
      <c r="F2" s="10">
        <v>3</v>
      </c>
      <c r="G2" s="10">
        <v>4</v>
      </c>
      <c r="H2" s="10">
        <v>5</v>
      </c>
      <c r="I2" s="10">
        <v>6</v>
      </c>
      <c r="J2" s="10">
        <v>7</v>
      </c>
      <c r="K2" s="10">
        <v>8</v>
      </c>
      <c r="L2" s="10">
        <v>9</v>
      </c>
      <c r="M2" s="10">
        <v>10</v>
      </c>
      <c r="N2" s="10">
        <v>11</v>
      </c>
      <c r="O2" s="10">
        <v>12</v>
      </c>
      <c r="P2" s="10">
        <v>13</v>
      </c>
      <c r="Q2" s="10">
        <v>14</v>
      </c>
      <c r="R2" s="10">
        <v>15</v>
      </c>
      <c r="S2" s="10">
        <v>16</v>
      </c>
      <c r="T2" s="10">
        <v>17</v>
      </c>
      <c r="U2" s="10">
        <v>18</v>
      </c>
      <c r="V2" s="10">
        <v>19</v>
      </c>
      <c r="W2" s="10">
        <v>20</v>
      </c>
      <c r="X2" s="10">
        <v>21</v>
      </c>
      <c r="Y2" s="10">
        <v>22</v>
      </c>
      <c r="Z2" s="10">
        <v>23</v>
      </c>
      <c r="AA2" s="10">
        <v>24</v>
      </c>
      <c r="AB2" s="10">
        <v>25</v>
      </c>
      <c r="AC2" s="10">
        <v>26</v>
      </c>
      <c r="AD2" s="10">
        <v>27</v>
      </c>
      <c r="AE2" s="10">
        <v>28</v>
      </c>
      <c r="AF2" s="10">
        <v>29</v>
      </c>
      <c r="AG2" s="10">
        <v>30</v>
      </c>
      <c r="AH2" s="10">
        <v>31</v>
      </c>
      <c r="AI2" s="10">
        <v>32</v>
      </c>
      <c r="AJ2" s="10">
        <v>33</v>
      </c>
      <c r="AK2" s="10">
        <v>34</v>
      </c>
      <c r="AL2" s="10">
        <v>35</v>
      </c>
      <c r="AM2" s="10">
        <v>36</v>
      </c>
      <c r="AN2" s="10">
        <v>37</v>
      </c>
      <c r="AO2" s="10">
        <v>38</v>
      </c>
      <c r="AP2" s="10">
        <v>39</v>
      </c>
      <c r="AQ2" s="10">
        <v>40</v>
      </c>
      <c r="AR2" s="10">
        <v>41</v>
      </c>
      <c r="AS2" s="10">
        <v>42</v>
      </c>
      <c r="AT2" s="10">
        <v>43</v>
      </c>
      <c r="AU2" s="10">
        <v>44</v>
      </c>
      <c r="AV2" s="10">
        <v>45</v>
      </c>
      <c r="AW2" s="10">
        <v>46</v>
      </c>
      <c r="AX2" s="10">
        <v>47</v>
      </c>
      <c r="AY2" s="10">
        <v>48</v>
      </c>
      <c r="AZ2" s="10">
        <v>49</v>
      </c>
      <c r="BA2" s="10">
        <v>50</v>
      </c>
      <c r="BB2" s="10">
        <v>51</v>
      </c>
      <c r="BC2" s="10">
        <v>52</v>
      </c>
      <c r="BD2" s="10">
        <v>53</v>
      </c>
      <c r="BE2" s="10">
        <v>54</v>
      </c>
      <c r="BF2" s="10">
        <v>55</v>
      </c>
      <c r="BG2" s="10">
        <v>56</v>
      </c>
      <c r="BH2" s="10">
        <v>57</v>
      </c>
      <c r="BI2" s="10">
        <v>58</v>
      </c>
      <c r="BJ2" s="10">
        <v>59</v>
      </c>
      <c r="BK2" s="10">
        <v>60</v>
      </c>
      <c r="BL2" s="10">
        <v>61</v>
      </c>
      <c r="BM2" s="10">
        <v>62</v>
      </c>
      <c r="BN2" s="10">
        <v>63</v>
      </c>
      <c r="BO2" s="10">
        <v>64</v>
      </c>
      <c r="BP2" s="10">
        <v>65</v>
      </c>
      <c r="BQ2" s="3">
        <v>66</v>
      </c>
      <c r="BR2" s="3">
        <v>67</v>
      </c>
      <c r="BS2" s="3">
        <v>68</v>
      </c>
      <c r="BT2" s="3">
        <v>69</v>
      </c>
      <c r="BU2" s="3">
        <v>70</v>
      </c>
      <c r="BV2" s="3">
        <v>71</v>
      </c>
      <c r="BW2" s="3">
        <v>72</v>
      </c>
      <c r="BX2" s="3">
        <v>73</v>
      </c>
      <c r="BY2" s="3">
        <v>74</v>
      </c>
      <c r="BZ2" s="3">
        <v>75</v>
      </c>
      <c r="CA2" s="3">
        <v>76</v>
      </c>
      <c r="CB2" s="3">
        <v>77</v>
      </c>
      <c r="CC2" s="3">
        <v>78</v>
      </c>
      <c r="CD2" s="3">
        <v>79</v>
      </c>
      <c r="CE2" s="3">
        <v>80</v>
      </c>
      <c r="CF2" s="3">
        <v>81</v>
      </c>
      <c r="CG2" s="3">
        <v>82</v>
      </c>
      <c r="CH2" s="3">
        <v>83</v>
      </c>
      <c r="CI2" s="3">
        <v>84</v>
      </c>
      <c r="CJ2" s="3">
        <v>85</v>
      </c>
      <c r="CK2" s="3">
        <v>86</v>
      </c>
      <c r="CL2" s="3">
        <v>87</v>
      </c>
      <c r="CM2" s="3">
        <v>88</v>
      </c>
      <c r="CN2" s="3">
        <v>89</v>
      </c>
      <c r="CO2" s="3">
        <v>90</v>
      </c>
      <c r="CP2" s="3">
        <v>91</v>
      </c>
      <c r="CQ2" s="3">
        <v>92</v>
      </c>
      <c r="CR2" s="3">
        <v>93</v>
      </c>
      <c r="CS2" s="3">
        <v>94</v>
      </c>
      <c r="CT2" s="3">
        <v>95</v>
      </c>
      <c r="CU2" s="3">
        <v>96</v>
      </c>
      <c r="CV2" s="3">
        <v>97</v>
      </c>
      <c r="CW2" s="3">
        <v>98</v>
      </c>
      <c r="CX2" s="3">
        <v>99</v>
      </c>
      <c r="CY2" s="3">
        <v>100</v>
      </c>
      <c r="CZ2" s="3">
        <v>101</v>
      </c>
      <c r="DA2" s="3">
        <v>102</v>
      </c>
      <c r="DB2" s="3">
        <v>103</v>
      </c>
      <c r="DC2" s="3">
        <v>104</v>
      </c>
      <c r="DD2" s="3">
        <v>105</v>
      </c>
      <c r="DE2" s="3">
        <v>106</v>
      </c>
      <c r="DF2" s="3">
        <v>107</v>
      </c>
      <c r="DG2" s="3">
        <v>108</v>
      </c>
      <c r="DH2" s="3">
        <v>109</v>
      </c>
      <c r="DI2" s="3">
        <v>110</v>
      </c>
      <c r="DJ2" s="3">
        <v>111</v>
      </c>
      <c r="DK2" s="3">
        <v>112</v>
      </c>
      <c r="DL2" s="3">
        <v>113</v>
      </c>
      <c r="DM2" s="3">
        <v>114</v>
      </c>
      <c r="DN2" s="3">
        <v>115</v>
      </c>
      <c r="DO2" s="3">
        <v>116</v>
      </c>
      <c r="DP2" s="3">
        <v>117</v>
      </c>
      <c r="DQ2" s="3">
        <v>118</v>
      </c>
      <c r="DR2" s="3">
        <v>119</v>
      </c>
      <c r="DS2" s="3">
        <v>120</v>
      </c>
      <c r="DT2" s="3">
        <v>121</v>
      </c>
      <c r="DU2" s="3">
        <v>122</v>
      </c>
      <c r="DV2" s="3">
        <v>123</v>
      </c>
      <c r="DW2" s="3">
        <v>124</v>
      </c>
      <c r="DX2" s="3">
        <v>125</v>
      </c>
      <c r="DY2" s="3">
        <v>126</v>
      </c>
      <c r="DZ2" s="3">
        <v>127</v>
      </c>
      <c r="EA2" s="3">
        <v>128</v>
      </c>
      <c r="EB2" s="3">
        <v>129</v>
      </c>
      <c r="EC2" s="3">
        <v>130</v>
      </c>
      <c r="ED2" s="3">
        <v>131</v>
      </c>
      <c r="EE2" s="3">
        <v>132</v>
      </c>
      <c r="EF2" s="3">
        <v>133</v>
      </c>
      <c r="EG2" s="3">
        <v>134</v>
      </c>
      <c r="EH2" s="3">
        <v>135</v>
      </c>
      <c r="EI2" s="3">
        <v>136</v>
      </c>
      <c r="EJ2" s="3">
        <v>137</v>
      </c>
      <c r="EK2" s="3">
        <v>138</v>
      </c>
      <c r="EL2" s="3">
        <v>139</v>
      </c>
      <c r="EM2" s="3">
        <v>140</v>
      </c>
      <c r="EN2" s="3">
        <v>141</v>
      </c>
      <c r="EO2" s="3">
        <v>142</v>
      </c>
      <c r="EP2" s="3">
        <v>143</v>
      </c>
    </row>
    <row r="3" spans="1:146" x14ac:dyDescent="0.3">
      <c r="C3" s="3" t="s">
        <v>17</v>
      </c>
      <c r="D3" s="13" t="s">
        <v>127</v>
      </c>
      <c r="E3" s="20" t="s">
        <v>127</v>
      </c>
      <c r="F3" s="20" t="s">
        <v>127</v>
      </c>
      <c r="G3" s="20" t="s">
        <v>127</v>
      </c>
      <c r="H3" s="20" t="s">
        <v>127</v>
      </c>
      <c r="I3" s="20" t="s">
        <v>127</v>
      </c>
      <c r="J3" s="20" t="s">
        <v>127</v>
      </c>
      <c r="K3" s="20" t="s">
        <v>127</v>
      </c>
      <c r="L3" s="20" t="s">
        <v>127</v>
      </c>
      <c r="M3" s="20" t="s">
        <v>127</v>
      </c>
      <c r="N3" s="20" t="s">
        <v>127</v>
      </c>
      <c r="O3" s="20" t="s">
        <v>127</v>
      </c>
      <c r="P3" s="20" t="s">
        <v>127</v>
      </c>
      <c r="Q3" s="20" t="s">
        <v>127</v>
      </c>
      <c r="R3" s="20" t="s">
        <v>127</v>
      </c>
      <c r="S3" s="20" t="s">
        <v>127</v>
      </c>
      <c r="T3" s="20" t="s">
        <v>127</v>
      </c>
      <c r="U3" s="20" t="s">
        <v>127</v>
      </c>
      <c r="V3" s="20" t="s">
        <v>127</v>
      </c>
      <c r="W3" s="20" t="s">
        <v>127</v>
      </c>
      <c r="X3" s="20" t="s">
        <v>127</v>
      </c>
      <c r="Y3" s="20" t="s">
        <v>127</v>
      </c>
      <c r="Z3" s="20" t="s">
        <v>127</v>
      </c>
      <c r="AA3" s="20" t="s">
        <v>127</v>
      </c>
      <c r="AB3" s="20" t="s">
        <v>127</v>
      </c>
      <c r="AC3" s="20" t="s">
        <v>127</v>
      </c>
      <c r="AD3" s="20" t="s">
        <v>127</v>
      </c>
      <c r="AE3" s="20" t="s">
        <v>127</v>
      </c>
      <c r="AF3" s="20" t="s">
        <v>127</v>
      </c>
      <c r="AG3" s="20" t="s">
        <v>127</v>
      </c>
      <c r="AH3" s="20" t="s">
        <v>127</v>
      </c>
      <c r="AI3" s="20" t="s">
        <v>127</v>
      </c>
      <c r="AJ3" s="20" t="s">
        <v>127</v>
      </c>
      <c r="AK3" s="20" t="s">
        <v>127</v>
      </c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</row>
    <row r="4" spans="1:146" x14ac:dyDescent="0.3">
      <c r="C4" s="4" t="s">
        <v>0</v>
      </c>
      <c r="D4" s="14">
        <v>45034</v>
      </c>
      <c r="E4" s="21">
        <v>45034</v>
      </c>
      <c r="F4" s="14">
        <v>45034</v>
      </c>
      <c r="G4" s="14">
        <v>45034</v>
      </c>
      <c r="H4" s="14">
        <v>45035</v>
      </c>
      <c r="I4" s="14">
        <v>45035</v>
      </c>
      <c r="J4" s="14">
        <v>45035</v>
      </c>
      <c r="K4" s="14">
        <v>45035</v>
      </c>
      <c r="L4" s="14">
        <v>45035</v>
      </c>
      <c r="M4" s="14">
        <v>45035</v>
      </c>
      <c r="N4" s="14">
        <v>45035</v>
      </c>
      <c r="O4" s="14">
        <v>45035</v>
      </c>
      <c r="P4" s="14">
        <v>45035</v>
      </c>
      <c r="Q4" s="14">
        <v>45035</v>
      </c>
      <c r="R4" s="14">
        <v>45036</v>
      </c>
      <c r="S4" s="14">
        <v>45036</v>
      </c>
      <c r="T4" s="14">
        <v>45036</v>
      </c>
      <c r="U4" s="14">
        <v>45036</v>
      </c>
      <c r="V4" s="14">
        <v>45036</v>
      </c>
      <c r="W4" s="14">
        <v>45036</v>
      </c>
      <c r="X4" s="14">
        <v>45036</v>
      </c>
      <c r="Y4" s="14">
        <v>45036</v>
      </c>
      <c r="Z4" s="14">
        <v>45036</v>
      </c>
      <c r="AA4" s="14">
        <v>45036</v>
      </c>
      <c r="AB4" s="14">
        <v>45037</v>
      </c>
      <c r="AC4" s="14">
        <v>45037</v>
      </c>
      <c r="AD4" s="14">
        <v>45037</v>
      </c>
      <c r="AE4" s="14">
        <v>45037</v>
      </c>
      <c r="AF4" s="14">
        <v>45037</v>
      </c>
      <c r="AG4" s="14">
        <v>45037</v>
      </c>
      <c r="AH4" s="14">
        <v>45037</v>
      </c>
      <c r="AI4" s="14">
        <v>45037</v>
      </c>
      <c r="AJ4" s="14">
        <v>45037</v>
      </c>
      <c r="AK4" s="14">
        <v>45037</v>
      </c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</row>
    <row r="5" spans="1:146" x14ac:dyDescent="0.3">
      <c r="A5" s="25" t="s">
        <v>1</v>
      </c>
      <c r="B5" s="8"/>
      <c r="C5" s="5"/>
      <c r="D5" s="15"/>
      <c r="E5" s="2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</row>
    <row r="6" spans="1:146" x14ac:dyDescent="0.3">
      <c r="A6" s="74" t="s">
        <v>3</v>
      </c>
      <c r="B6" s="9">
        <v>1</v>
      </c>
      <c r="C6" s="3" t="s">
        <v>4</v>
      </c>
      <c r="D6" s="13"/>
      <c r="E6" s="20">
        <v>1</v>
      </c>
      <c r="F6" s="13">
        <v>1</v>
      </c>
      <c r="G6" s="13">
        <v>1</v>
      </c>
      <c r="H6" s="13">
        <v>1</v>
      </c>
      <c r="I6" s="13">
        <v>1</v>
      </c>
      <c r="J6" s="13">
        <v>1</v>
      </c>
      <c r="K6" s="13">
        <v>1</v>
      </c>
      <c r="L6" s="13">
        <v>1</v>
      </c>
      <c r="M6" s="13"/>
      <c r="N6" s="13">
        <v>1</v>
      </c>
      <c r="O6" s="13">
        <v>1</v>
      </c>
      <c r="P6" s="13">
        <v>1</v>
      </c>
      <c r="Q6" s="13">
        <v>1</v>
      </c>
      <c r="R6" s="13">
        <v>1</v>
      </c>
      <c r="S6" s="13"/>
      <c r="T6" s="13">
        <v>1</v>
      </c>
      <c r="U6" s="13"/>
      <c r="V6" s="13">
        <v>1</v>
      </c>
      <c r="W6" s="13"/>
      <c r="X6" s="13">
        <v>1</v>
      </c>
      <c r="Y6" s="13">
        <v>1</v>
      </c>
      <c r="Z6" s="13"/>
      <c r="AA6" s="13">
        <v>1</v>
      </c>
      <c r="AB6" s="13"/>
      <c r="AC6" s="13">
        <v>1</v>
      </c>
      <c r="AD6" s="13">
        <v>1</v>
      </c>
      <c r="AE6" s="13"/>
      <c r="AF6" s="13"/>
      <c r="AG6" s="13"/>
      <c r="AH6" s="13">
        <v>1</v>
      </c>
      <c r="AI6" s="13">
        <v>1</v>
      </c>
      <c r="AJ6" s="13">
        <v>1</v>
      </c>
      <c r="AK6" s="13">
        <v>1</v>
      </c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</row>
    <row r="7" spans="1:146" x14ac:dyDescent="0.3">
      <c r="A7" s="74"/>
      <c r="B7" s="9">
        <v>2</v>
      </c>
      <c r="C7" s="3" t="s">
        <v>7</v>
      </c>
      <c r="D7" s="13">
        <v>1</v>
      </c>
      <c r="E7" s="20"/>
      <c r="F7" s="13"/>
      <c r="G7" s="13"/>
      <c r="H7" s="13"/>
      <c r="I7" s="13"/>
      <c r="J7" s="13"/>
      <c r="K7" s="13"/>
      <c r="L7" s="13"/>
      <c r="M7" s="13">
        <v>1</v>
      </c>
      <c r="N7" s="13"/>
      <c r="O7" s="13"/>
      <c r="P7" s="13"/>
      <c r="Q7" s="13"/>
      <c r="R7" s="13"/>
      <c r="S7" s="13">
        <v>1</v>
      </c>
      <c r="T7" s="13"/>
      <c r="U7" s="13">
        <v>1</v>
      </c>
      <c r="V7" s="13"/>
      <c r="W7" s="13">
        <v>1</v>
      </c>
      <c r="X7" s="13"/>
      <c r="Y7" s="13"/>
      <c r="Z7" s="13">
        <v>1</v>
      </c>
      <c r="AA7" s="13"/>
      <c r="AB7" s="13">
        <v>1</v>
      </c>
      <c r="AC7" s="13"/>
      <c r="AD7" s="13"/>
      <c r="AE7" s="13">
        <v>1</v>
      </c>
      <c r="AF7" s="13">
        <v>1</v>
      </c>
      <c r="AG7" s="13">
        <v>1</v>
      </c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</row>
    <row r="8" spans="1:146" x14ac:dyDescent="0.3">
      <c r="A8" s="74"/>
      <c r="B8" s="9">
        <v>3</v>
      </c>
      <c r="C8" s="3" t="s">
        <v>5</v>
      </c>
      <c r="D8" s="13"/>
      <c r="E8" s="20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</row>
    <row r="9" spans="1:146" x14ac:dyDescent="0.3">
      <c r="A9" s="74"/>
      <c r="B9" s="9">
        <v>4</v>
      </c>
      <c r="C9" s="3" t="s">
        <v>6</v>
      </c>
      <c r="D9" s="13"/>
      <c r="E9" s="20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</row>
    <row r="10" spans="1:146" x14ac:dyDescent="0.3">
      <c r="A10" s="25"/>
      <c r="B10" s="8"/>
      <c r="C10" s="5"/>
      <c r="D10" s="15"/>
      <c r="E10" s="22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</row>
    <row r="11" spans="1:146" x14ac:dyDescent="0.3">
      <c r="A11" s="27" t="s">
        <v>8</v>
      </c>
      <c r="B11" s="10"/>
      <c r="C11" s="3" t="s">
        <v>151</v>
      </c>
      <c r="D11" s="13">
        <v>10</v>
      </c>
      <c r="E11" s="20">
        <v>7</v>
      </c>
      <c r="F11" s="13">
        <v>7</v>
      </c>
      <c r="G11" s="13">
        <v>6</v>
      </c>
      <c r="H11" s="13">
        <v>7</v>
      </c>
      <c r="I11" s="13">
        <v>7</v>
      </c>
      <c r="J11" s="13">
        <v>8.9499999999999993</v>
      </c>
      <c r="K11" s="13">
        <v>8.9499999999999993</v>
      </c>
      <c r="L11" s="13">
        <v>8.9499999999999993</v>
      </c>
      <c r="M11" s="13">
        <v>9.5</v>
      </c>
      <c r="N11" s="13">
        <v>5.6</v>
      </c>
      <c r="O11" s="13">
        <v>8.9499999999999993</v>
      </c>
      <c r="P11" s="13">
        <v>5.6</v>
      </c>
      <c r="Q11" s="13">
        <v>8.9499999999999993</v>
      </c>
      <c r="R11" s="13">
        <v>7</v>
      </c>
      <c r="S11" s="13">
        <v>9</v>
      </c>
      <c r="T11" s="13">
        <v>8</v>
      </c>
      <c r="U11" s="13">
        <v>16</v>
      </c>
      <c r="V11" s="13">
        <v>8.9499999999999993</v>
      </c>
      <c r="W11" s="13">
        <v>9.9</v>
      </c>
      <c r="X11" s="13">
        <v>8.9499999999999993</v>
      </c>
      <c r="Y11" s="13">
        <v>7.5</v>
      </c>
      <c r="Z11" s="13">
        <v>10.5</v>
      </c>
      <c r="AA11" s="13">
        <v>8</v>
      </c>
      <c r="AB11" s="13" t="s">
        <v>6</v>
      </c>
      <c r="AC11" s="13">
        <v>6</v>
      </c>
      <c r="AD11" s="13">
        <v>6</v>
      </c>
      <c r="AE11" s="13">
        <v>19</v>
      </c>
      <c r="AF11" s="13">
        <v>13.5</v>
      </c>
      <c r="AG11" s="13">
        <v>26</v>
      </c>
      <c r="AH11" s="13">
        <v>7.8</v>
      </c>
      <c r="AI11" s="13">
        <v>7.2</v>
      </c>
      <c r="AJ11" s="13">
        <v>6</v>
      </c>
      <c r="AK11" s="13">
        <v>5.95</v>
      </c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</row>
    <row r="12" spans="1:146" x14ac:dyDescent="0.3">
      <c r="A12" s="25"/>
      <c r="B12" s="8"/>
      <c r="C12" s="5"/>
      <c r="D12" s="15"/>
      <c r="E12" s="2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</row>
    <row r="13" spans="1:146" x14ac:dyDescent="0.3">
      <c r="A13" s="74" t="s">
        <v>9</v>
      </c>
      <c r="B13" s="9">
        <v>1</v>
      </c>
      <c r="C13" s="3" t="s">
        <v>10</v>
      </c>
      <c r="D13" s="13"/>
      <c r="E13" s="20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>
        <v>1</v>
      </c>
      <c r="V13" s="13"/>
      <c r="W13" s="13"/>
      <c r="X13" s="13"/>
      <c r="Y13" s="13"/>
      <c r="Z13" s="13"/>
      <c r="AA13" s="13"/>
      <c r="AB13" s="13">
        <v>1</v>
      </c>
      <c r="AC13" s="13"/>
      <c r="AD13" s="13"/>
      <c r="AE13" s="13">
        <v>1</v>
      </c>
      <c r="AF13" s="13">
        <v>1</v>
      </c>
      <c r="AG13" s="13">
        <v>1</v>
      </c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</row>
    <row r="14" spans="1:146" x14ac:dyDescent="0.3">
      <c r="A14" s="74"/>
      <c r="B14" s="9">
        <v>2</v>
      </c>
      <c r="C14" s="3" t="s">
        <v>11</v>
      </c>
      <c r="D14" s="13">
        <v>1</v>
      </c>
      <c r="E14" s="20">
        <v>1</v>
      </c>
      <c r="F14" s="13">
        <v>1</v>
      </c>
      <c r="G14" s="13">
        <v>1</v>
      </c>
      <c r="H14" s="13">
        <v>1</v>
      </c>
      <c r="I14" s="13">
        <v>1</v>
      </c>
      <c r="J14" s="13"/>
      <c r="K14" s="13"/>
      <c r="L14" s="13"/>
      <c r="M14" s="13"/>
      <c r="N14" s="13">
        <v>1</v>
      </c>
      <c r="O14" s="13">
        <v>1</v>
      </c>
      <c r="P14" s="13">
        <v>1</v>
      </c>
      <c r="Q14" s="13">
        <v>1</v>
      </c>
      <c r="R14" s="13">
        <v>1</v>
      </c>
      <c r="S14" s="13">
        <v>1</v>
      </c>
      <c r="T14" s="13">
        <v>1</v>
      </c>
      <c r="U14" s="13"/>
      <c r="V14" s="13">
        <v>1</v>
      </c>
      <c r="W14" s="13">
        <v>1</v>
      </c>
      <c r="X14" s="13">
        <v>1</v>
      </c>
      <c r="Y14" s="13">
        <v>1</v>
      </c>
      <c r="Z14" s="13">
        <v>1</v>
      </c>
      <c r="AA14" s="13">
        <v>1</v>
      </c>
      <c r="AB14" s="13"/>
      <c r="AC14" s="13"/>
      <c r="AD14" s="13">
        <v>1</v>
      </c>
      <c r="AE14" s="13"/>
      <c r="AF14" s="13"/>
      <c r="AG14" s="13"/>
      <c r="AH14" s="13"/>
      <c r="AI14" s="13"/>
      <c r="AJ14" s="13">
        <v>1</v>
      </c>
      <c r="AK14" s="13">
        <v>1</v>
      </c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</row>
    <row r="15" spans="1:146" x14ac:dyDescent="0.3">
      <c r="A15" s="74"/>
      <c r="B15" s="9">
        <v>3</v>
      </c>
      <c r="C15" s="3" t="s">
        <v>12</v>
      </c>
      <c r="D15" s="13"/>
      <c r="E15" s="20"/>
      <c r="F15" s="13"/>
      <c r="G15" s="13"/>
      <c r="H15" s="13"/>
      <c r="I15" s="13"/>
      <c r="J15" s="13"/>
      <c r="K15" s="13"/>
      <c r="L15" s="13"/>
      <c r="M15" s="13"/>
      <c r="N15" s="13"/>
      <c r="O15" s="13">
        <v>1</v>
      </c>
      <c r="P15" s="13"/>
      <c r="Q15" s="13">
        <v>1</v>
      </c>
      <c r="R15" s="13">
        <v>1</v>
      </c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>
        <v>1</v>
      </c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</row>
    <row r="16" spans="1:146" x14ac:dyDescent="0.3">
      <c r="A16" s="74"/>
      <c r="B16" s="9">
        <v>4</v>
      </c>
      <c r="C16" s="3" t="s">
        <v>13</v>
      </c>
      <c r="D16" s="13">
        <v>1</v>
      </c>
      <c r="E16" s="20"/>
      <c r="F16" s="13"/>
      <c r="G16" s="13"/>
      <c r="H16" s="13"/>
      <c r="I16" s="13"/>
      <c r="J16" s="13">
        <v>1</v>
      </c>
      <c r="K16" s="13">
        <v>1</v>
      </c>
      <c r="L16" s="13">
        <v>1</v>
      </c>
      <c r="M16" s="13"/>
      <c r="N16" s="13"/>
      <c r="O16" s="13">
        <v>1</v>
      </c>
      <c r="P16" s="13"/>
      <c r="Q16" s="13">
        <v>1</v>
      </c>
      <c r="R16" s="13">
        <v>1</v>
      </c>
      <c r="S16" s="13"/>
      <c r="T16" s="13">
        <v>1</v>
      </c>
      <c r="U16" s="13"/>
      <c r="V16" s="13"/>
      <c r="W16" s="13">
        <v>1</v>
      </c>
      <c r="X16" s="13">
        <v>1</v>
      </c>
      <c r="Y16" s="13">
        <v>1</v>
      </c>
      <c r="Z16" s="13">
        <v>1</v>
      </c>
      <c r="AA16" s="13">
        <v>1</v>
      </c>
      <c r="AB16" s="13"/>
      <c r="AC16" s="13">
        <v>1</v>
      </c>
      <c r="AD16" s="13">
        <v>1</v>
      </c>
      <c r="AE16" s="13"/>
      <c r="AF16" s="13"/>
      <c r="AG16" s="13"/>
      <c r="AH16" s="13"/>
      <c r="AI16" s="13"/>
      <c r="AJ16" s="13">
        <v>1</v>
      </c>
      <c r="AK16" s="13">
        <v>1</v>
      </c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</row>
    <row r="17" spans="1:146" x14ac:dyDescent="0.3">
      <c r="A17" s="74"/>
      <c r="B17" s="9">
        <v>5</v>
      </c>
      <c r="C17" s="3" t="s">
        <v>14</v>
      </c>
      <c r="D17" s="13"/>
      <c r="E17" s="20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</row>
    <row r="18" spans="1:146" x14ac:dyDescent="0.3">
      <c r="A18" s="74"/>
      <c r="B18" s="9">
        <v>6</v>
      </c>
      <c r="C18" s="3" t="s">
        <v>15</v>
      </c>
      <c r="D18" s="13">
        <v>1</v>
      </c>
      <c r="E18" s="20"/>
      <c r="F18" s="13">
        <v>1</v>
      </c>
      <c r="G18" s="13"/>
      <c r="H18" s="13"/>
      <c r="I18" s="13"/>
      <c r="J18" s="13"/>
      <c r="K18" s="13"/>
      <c r="L18" s="13"/>
      <c r="M18" s="13">
        <v>1</v>
      </c>
      <c r="N18" s="13"/>
      <c r="O18" s="13">
        <v>1</v>
      </c>
      <c r="P18" s="13"/>
      <c r="Q18" s="13">
        <v>1</v>
      </c>
      <c r="R18" s="13">
        <v>1</v>
      </c>
      <c r="S18" s="13">
        <v>1</v>
      </c>
      <c r="T18" s="13">
        <v>1</v>
      </c>
      <c r="U18" s="13"/>
      <c r="V18" s="13">
        <v>1</v>
      </c>
      <c r="W18" s="13"/>
      <c r="X18" s="13"/>
      <c r="Y18" s="13">
        <v>1</v>
      </c>
      <c r="Z18" s="13"/>
      <c r="AA18" s="13">
        <v>1</v>
      </c>
      <c r="AB18" s="13"/>
      <c r="AC18" s="13">
        <v>1</v>
      </c>
      <c r="AD18" s="13">
        <v>1</v>
      </c>
      <c r="AE18" s="13"/>
      <c r="AF18" s="13"/>
      <c r="AG18" s="13"/>
      <c r="AH18" s="13">
        <v>1</v>
      </c>
      <c r="AI18" s="13">
        <v>1</v>
      </c>
      <c r="AJ18" s="13">
        <v>1</v>
      </c>
      <c r="AK18" s="13">
        <v>1</v>
      </c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</row>
    <row r="19" spans="1:146" x14ac:dyDescent="0.3">
      <c r="A19" s="74"/>
      <c r="B19" s="9">
        <v>7</v>
      </c>
      <c r="C19" s="3" t="s">
        <v>6</v>
      </c>
      <c r="D19" s="13"/>
      <c r="E19" s="20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</row>
    <row r="20" spans="1:146" x14ac:dyDescent="0.3">
      <c r="A20" s="74"/>
      <c r="B20" s="9">
        <v>8</v>
      </c>
      <c r="C20" s="3" t="s">
        <v>16</v>
      </c>
      <c r="D20" s="13"/>
      <c r="E20" s="20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 t="s">
        <v>223</v>
      </c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 t="s">
        <v>223</v>
      </c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</row>
    <row r="21" spans="1:146" x14ac:dyDescent="0.3">
      <c r="A21" s="25"/>
      <c r="B21" s="8"/>
      <c r="C21" s="5"/>
      <c r="D21" s="15"/>
      <c r="E21" s="22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</row>
    <row r="22" spans="1:146" s="37" customFormat="1" ht="28.8" x14ac:dyDescent="0.3">
      <c r="A22" s="28" t="s">
        <v>18</v>
      </c>
      <c r="B22" s="9"/>
      <c r="C22" s="35"/>
      <c r="D22" s="20" t="s">
        <v>128</v>
      </c>
      <c r="E22" s="20"/>
      <c r="F22" s="20" t="s">
        <v>128</v>
      </c>
      <c r="G22" s="20"/>
      <c r="H22" s="20"/>
      <c r="I22" s="20"/>
      <c r="J22" s="20"/>
      <c r="K22" s="20"/>
      <c r="L22" s="20"/>
      <c r="M22" s="20"/>
      <c r="N22" s="20"/>
      <c r="O22" s="19" t="s">
        <v>180</v>
      </c>
      <c r="P22" s="20"/>
      <c r="Q22" s="19" t="s">
        <v>216</v>
      </c>
      <c r="R22" s="20" t="s">
        <v>224</v>
      </c>
      <c r="S22" s="20" t="s">
        <v>229</v>
      </c>
      <c r="T22" s="20" t="s">
        <v>128</v>
      </c>
      <c r="U22" s="20"/>
      <c r="V22" s="20" t="s">
        <v>128</v>
      </c>
      <c r="W22" s="19" t="s">
        <v>215</v>
      </c>
      <c r="X22" s="20" t="s">
        <v>128</v>
      </c>
      <c r="Y22" s="20" t="s">
        <v>128</v>
      </c>
      <c r="Z22" s="19" t="s">
        <v>180</v>
      </c>
      <c r="AA22" s="20" t="s">
        <v>128</v>
      </c>
      <c r="AB22" s="20"/>
      <c r="AD22" s="20" t="s">
        <v>128</v>
      </c>
      <c r="AE22" s="20"/>
      <c r="AF22" s="20"/>
      <c r="AG22" s="20"/>
      <c r="AH22" s="20"/>
      <c r="AI22" s="20"/>
      <c r="AJ22" s="20" t="s">
        <v>128</v>
      </c>
      <c r="AK22" s="20" t="s">
        <v>292</v>
      </c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  <c r="DS22" s="34"/>
      <c r="DT22" s="34"/>
      <c r="DU22" s="34"/>
      <c r="DV22" s="34"/>
      <c r="DW22" s="34"/>
      <c r="DX22" s="34"/>
      <c r="DY22" s="34"/>
      <c r="DZ22" s="34"/>
      <c r="EA22" s="34"/>
      <c r="EB22" s="34"/>
      <c r="EC22" s="34"/>
      <c r="ED22" s="34"/>
      <c r="EE22" s="34"/>
      <c r="EF22" s="34"/>
      <c r="EG22" s="34"/>
      <c r="EH22" s="34"/>
      <c r="EI22" s="34"/>
      <c r="EJ22" s="34"/>
      <c r="EK22" s="34"/>
      <c r="EL22" s="34"/>
      <c r="EM22" s="34"/>
      <c r="EN22" s="34"/>
      <c r="EO22" s="34"/>
      <c r="EP22" s="34"/>
    </row>
    <row r="23" spans="1:146" x14ac:dyDescent="0.3">
      <c r="A23" s="25"/>
      <c r="B23" s="8"/>
      <c r="C23" s="5"/>
      <c r="D23" s="15"/>
      <c r="E23" s="22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</row>
    <row r="24" spans="1:146" s="37" customFormat="1" ht="43.2" x14ac:dyDescent="0.3">
      <c r="A24" s="28" t="s">
        <v>20</v>
      </c>
      <c r="B24" s="9"/>
      <c r="C24" s="35"/>
      <c r="D24" s="20" t="s">
        <v>136</v>
      </c>
      <c r="E24" s="20" t="s">
        <v>135</v>
      </c>
      <c r="F24" s="20" t="s">
        <v>142</v>
      </c>
      <c r="G24" s="20" t="s">
        <v>142</v>
      </c>
      <c r="H24" s="20" t="s">
        <v>135</v>
      </c>
      <c r="I24" s="20" t="s">
        <v>142</v>
      </c>
      <c r="J24" s="20" t="s">
        <v>142</v>
      </c>
      <c r="K24" s="20" t="s">
        <v>142</v>
      </c>
      <c r="L24" s="20" t="s">
        <v>142</v>
      </c>
      <c r="M24" s="20" t="s">
        <v>142</v>
      </c>
      <c r="N24" s="20" t="s">
        <v>142</v>
      </c>
      <c r="O24" s="36" t="s">
        <v>181</v>
      </c>
      <c r="P24" s="20" t="s">
        <v>142</v>
      </c>
      <c r="Q24" s="20" t="s">
        <v>142</v>
      </c>
      <c r="R24" s="19" t="s">
        <v>225</v>
      </c>
      <c r="S24" s="20" t="s">
        <v>142</v>
      </c>
      <c r="T24" s="20" t="s">
        <v>142</v>
      </c>
      <c r="U24" s="20" t="s">
        <v>135</v>
      </c>
      <c r="V24" s="20" t="s">
        <v>135</v>
      </c>
      <c r="W24" s="20" t="s">
        <v>135</v>
      </c>
      <c r="X24" s="20" t="s">
        <v>135</v>
      </c>
      <c r="Y24" s="20" t="s">
        <v>135</v>
      </c>
      <c r="Z24" s="20" t="s">
        <v>142</v>
      </c>
      <c r="AA24" s="20" t="s">
        <v>142</v>
      </c>
      <c r="AB24" s="19" t="s">
        <v>255</v>
      </c>
      <c r="AC24" s="20" t="s">
        <v>142</v>
      </c>
      <c r="AD24" s="20" t="s">
        <v>142</v>
      </c>
      <c r="AE24" s="20" t="s">
        <v>142</v>
      </c>
      <c r="AF24" s="20" t="s">
        <v>142</v>
      </c>
      <c r="AG24" s="19" t="s">
        <v>271</v>
      </c>
      <c r="AH24" s="20" t="s">
        <v>142</v>
      </c>
      <c r="AI24" s="20" t="s">
        <v>142</v>
      </c>
      <c r="AJ24" s="20" t="s">
        <v>142</v>
      </c>
      <c r="AK24" s="20" t="s">
        <v>135</v>
      </c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</row>
    <row r="25" spans="1:146" x14ac:dyDescent="0.3">
      <c r="A25" s="25"/>
      <c r="B25" s="8"/>
      <c r="C25" s="5"/>
      <c r="D25" s="15"/>
      <c r="E25" s="22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</row>
    <row r="26" spans="1:146" x14ac:dyDescent="0.3">
      <c r="A26" s="27" t="s">
        <v>19</v>
      </c>
      <c r="B26" s="10"/>
      <c r="C26" s="3"/>
      <c r="D26" s="13">
        <v>3</v>
      </c>
      <c r="E26" s="20">
        <v>2</v>
      </c>
      <c r="F26" s="13">
        <v>2</v>
      </c>
      <c r="G26" s="13">
        <v>1</v>
      </c>
      <c r="H26" s="13">
        <v>2</v>
      </c>
      <c r="I26" s="13">
        <v>2</v>
      </c>
      <c r="J26" s="13">
        <v>3</v>
      </c>
      <c r="K26" s="13">
        <v>3</v>
      </c>
      <c r="L26" s="13">
        <v>3</v>
      </c>
      <c r="M26" s="13">
        <v>5</v>
      </c>
      <c r="N26" s="13">
        <v>1</v>
      </c>
      <c r="O26" s="13">
        <v>3</v>
      </c>
      <c r="P26" s="13">
        <v>1</v>
      </c>
      <c r="Q26" s="13">
        <v>1</v>
      </c>
      <c r="R26" s="13">
        <v>3</v>
      </c>
      <c r="S26" s="13">
        <v>3</v>
      </c>
      <c r="T26" s="13">
        <v>2</v>
      </c>
      <c r="U26" s="13">
        <v>10</v>
      </c>
      <c r="V26" s="13">
        <v>3</v>
      </c>
      <c r="W26" s="13">
        <v>3</v>
      </c>
      <c r="X26" s="13">
        <v>3</v>
      </c>
      <c r="Y26" s="13">
        <v>3</v>
      </c>
      <c r="Z26" s="13">
        <v>2</v>
      </c>
      <c r="AA26" s="13">
        <v>2</v>
      </c>
      <c r="AB26" s="13">
        <v>21</v>
      </c>
      <c r="AC26" s="13">
        <v>2</v>
      </c>
      <c r="AD26" s="13">
        <v>3</v>
      </c>
      <c r="AE26" s="13">
        <v>12</v>
      </c>
      <c r="AF26" s="13">
        <v>13</v>
      </c>
      <c r="AG26" s="13">
        <v>17</v>
      </c>
      <c r="AH26" s="13">
        <v>3</v>
      </c>
      <c r="AI26" s="13">
        <v>1</v>
      </c>
      <c r="AJ26" s="13">
        <v>1</v>
      </c>
      <c r="AK26" s="13">
        <v>1</v>
      </c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</row>
    <row r="27" spans="1:146" x14ac:dyDescent="0.3">
      <c r="A27" s="25"/>
      <c r="B27" s="8"/>
      <c r="C27" s="5"/>
      <c r="D27" s="15"/>
      <c r="E27" s="22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</row>
    <row r="28" spans="1:146" x14ac:dyDescent="0.3">
      <c r="A28" s="75" t="s">
        <v>21</v>
      </c>
      <c r="B28" s="11">
        <v>1</v>
      </c>
      <c r="C28" s="3" t="s">
        <v>22</v>
      </c>
      <c r="D28" s="13">
        <v>1</v>
      </c>
      <c r="E28" s="20"/>
      <c r="F28" s="13"/>
      <c r="G28" s="13"/>
      <c r="H28" s="13"/>
      <c r="I28" s="13"/>
      <c r="J28" s="13"/>
      <c r="K28" s="13"/>
      <c r="L28" s="13"/>
      <c r="M28" s="13">
        <v>1</v>
      </c>
      <c r="N28" s="13">
        <v>1</v>
      </c>
      <c r="O28" s="13">
        <v>1</v>
      </c>
      <c r="P28" s="13"/>
      <c r="Q28" s="13">
        <v>1</v>
      </c>
      <c r="R28" s="13">
        <v>1</v>
      </c>
      <c r="S28" s="13">
        <v>1</v>
      </c>
      <c r="T28" s="13">
        <v>1</v>
      </c>
      <c r="U28" s="13"/>
      <c r="V28" s="13">
        <v>1</v>
      </c>
      <c r="W28" s="13">
        <v>1</v>
      </c>
      <c r="X28" s="13">
        <v>1</v>
      </c>
      <c r="Y28" s="13">
        <v>1</v>
      </c>
      <c r="Z28" s="13">
        <v>1</v>
      </c>
      <c r="AA28" s="13">
        <v>1</v>
      </c>
      <c r="AB28" s="13"/>
      <c r="AC28" s="13">
        <v>1</v>
      </c>
      <c r="AD28" s="13"/>
      <c r="AE28" s="13"/>
      <c r="AF28" s="13"/>
      <c r="AG28" s="13"/>
      <c r="AH28" s="13">
        <v>1</v>
      </c>
      <c r="AI28" s="13">
        <v>1</v>
      </c>
      <c r="AJ28" s="13"/>
      <c r="AK28" s="13">
        <v>1</v>
      </c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</row>
    <row r="29" spans="1:146" x14ac:dyDescent="0.3">
      <c r="A29" s="75"/>
      <c r="B29" s="11">
        <v>2</v>
      </c>
      <c r="C29" s="3" t="s">
        <v>23</v>
      </c>
      <c r="D29" s="13"/>
      <c r="E29" s="20"/>
      <c r="F29" s="13"/>
      <c r="G29" s="13"/>
      <c r="H29" s="13"/>
      <c r="I29" s="13"/>
      <c r="J29" s="13"/>
      <c r="K29" s="13"/>
      <c r="L29" s="13"/>
      <c r="M29" s="13">
        <v>1</v>
      </c>
      <c r="N29" s="13"/>
      <c r="O29" s="13"/>
      <c r="P29" s="13"/>
      <c r="Q29" s="13"/>
      <c r="R29" s="13"/>
      <c r="S29" s="13">
        <v>1</v>
      </c>
      <c r="T29" s="13"/>
      <c r="U29" s="13"/>
      <c r="V29" s="13"/>
      <c r="W29" s="13"/>
      <c r="X29" s="13"/>
      <c r="Y29" s="13"/>
      <c r="Z29" s="13">
        <v>1</v>
      </c>
      <c r="AA29" s="13"/>
      <c r="AB29" s="13"/>
      <c r="AC29" s="13"/>
      <c r="AD29" s="13"/>
      <c r="AE29" s="13"/>
      <c r="AF29" s="13"/>
      <c r="AG29" s="13"/>
      <c r="AH29" s="13">
        <v>1</v>
      </c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</row>
    <row r="30" spans="1:146" x14ac:dyDescent="0.3">
      <c r="A30" s="75"/>
      <c r="B30" s="11">
        <v>3</v>
      </c>
      <c r="C30" s="3" t="s">
        <v>24</v>
      </c>
      <c r="D30" s="13"/>
      <c r="E30" s="20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>
        <v>1</v>
      </c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</row>
    <row r="31" spans="1:146" x14ac:dyDescent="0.3">
      <c r="A31" s="75"/>
      <c r="B31" s="11">
        <v>4</v>
      </c>
      <c r="C31" s="3" t="s">
        <v>296</v>
      </c>
      <c r="D31" s="13"/>
      <c r="E31" s="20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</row>
    <row r="32" spans="1:146" x14ac:dyDescent="0.3">
      <c r="A32" s="75"/>
      <c r="B32" s="11">
        <v>5</v>
      </c>
      <c r="C32" s="3" t="s">
        <v>25</v>
      </c>
      <c r="D32" s="13"/>
      <c r="E32" s="20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>
        <v>1</v>
      </c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</row>
    <row r="33" spans="1:146" x14ac:dyDescent="0.3">
      <c r="A33" s="75"/>
      <c r="B33" s="11">
        <v>6</v>
      </c>
      <c r="C33" s="3" t="s">
        <v>26</v>
      </c>
      <c r="D33" s="13"/>
      <c r="E33" s="20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</row>
    <row r="34" spans="1:146" x14ac:dyDescent="0.3">
      <c r="A34" s="75"/>
      <c r="B34" s="11">
        <v>7</v>
      </c>
      <c r="C34" s="3" t="s">
        <v>27</v>
      </c>
      <c r="D34" s="13"/>
      <c r="E34" s="20"/>
      <c r="F34" s="13"/>
      <c r="G34" s="13"/>
      <c r="H34" s="13"/>
      <c r="I34" s="13"/>
      <c r="J34" s="13"/>
      <c r="K34" s="13"/>
      <c r="L34" s="13"/>
      <c r="M34" s="13"/>
      <c r="N34" s="13"/>
      <c r="O34" s="13">
        <v>1</v>
      </c>
      <c r="P34" s="13"/>
      <c r="Q34" s="13">
        <v>1</v>
      </c>
      <c r="R34" s="13">
        <v>1</v>
      </c>
      <c r="S34" s="13"/>
      <c r="T34" s="13"/>
      <c r="U34" s="13"/>
      <c r="V34" s="13"/>
      <c r="W34" s="13">
        <v>1</v>
      </c>
      <c r="X34" s="13"/>
      <c r="Y34" s="13"/>
      <c r="Z34" s="13">
        <v>1</v>
      </c>
      <c r="AA34" s="13"/>
      <c r="AB34" s="13"/>
      <c r="AC34" s="13">
        <v>1</v>
      </c>
      <c r="AD34" s="13"/>
      <c r="AE34" s="13"/>
      <c r="AF34" s="13"/>
      <c r="AG34" s="13"/>
      <c r="AH34" s="13"/>
      <c r="AI34" s="13"/>
      <c r="AJ34" s="13"/>
      <c r="AK34" s="13">
        <v>1</v>
      </c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</row>
    <row r="35" spans="1:146" x14ac:dyDescent="0.3">
      <c r="A35" s="75"/>
      <c r="B35" s="11">
        <v>8</v>
      </c>
      <c r="C35" s="3" t="s">
        <v>28</v>
      </c>
      <c r="D35" s="13"/>
      <c r="E35" s="20"/>
      <c r="F35" s="13"/>
      <c r="G35" s="13"/>
      <c r="H35" s="13"/>
      <c r="I35" s="13"/>
      <c r="J35" s="13"/>
      <c r="K35" s="13"/>
      <c r="L35" s="13"/>
      <c r="M35" s="13">
        <v>1</v>
      </c>
      <c r="N35" s="13"/>
      <c r="O35" s="13">
        <v>1</v>
      </c>
      <c r="P35" s="13"/>
      <c r="Q35" s="13"/>
      <c r="R35" s="13"/>
      <c r="S35" s="13">
        <v>1</v>
      </c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>
        <v>1</v>
      </c>
      <c r="AI35" s="13">
        <v>1</v>
      </c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</row>
    <row r="36" spans="1:146" x14ac:dyDescent="0.3">
      <c r="A36" s="75"/>
      <c r="B36" s="11">
        <v>9</v>
      </c>
      <c r="C36" s="3" t="s">
        <v>29</v>
      </c>
      <c r="D36" s="13"/>
      <c r="E36" s="20"/>
      <c r="F36" s="13"/>
      <c r="G36" s="13"/>
      <c r="H36" s="13"/>
      <c r="I36" s="13"/>
      <c r="J36" s="13"/>
      <c r="K36" s="13"/>
      <c r="L36" s="13"/>
      <c r="M36" s="13">
        <v>1</v>
      </c>
      <c r="N36" s="13"/>
      <c r="O36" s="13">
        <v>1</v>
      </c>
      <c r="P36" s="13"/>
      <c r="Q36" s="13">
        <v>1</v>
      </c>
      <c r="R36" s="13">
        <v>1</v>
      </c>
      <c r="S36" s="13">
        <v>1</v>
      </c>
      <c r="T36" s="13">
        <v>1</v>
      </c>
      <c r="U36" s="13">
        <v>1</v>
      </c>
      <c r="V36" s="13"/>
      <c r="W36" s="13">
        <v>1</v>
      </c>
      <c r="X36" s="13">
        <v>1</v>
      </c>
      <c r="Y36" s="13">
        <v>1</v>
      </c>
      <c r="Z36" s="13">
        <v>1</v>
      </c>
      <c r="AA36" s="13"/>
      <c r="AB36" s="13">
        <v>1</v>
      </c>
      <c r="AC36" s="13">
        <v>1</v>
      </c>
      <c r="AD36" s="13"/>
      <c r="AE36" s="13">
        <v>1</v>
      </c>
      <c r="AF36" s="13">
        <v>1</v>
      </c>
      <c r="AG36" s="13">
        <v>1</v>
      </c>
      <c r="AH36" s="13">
        <v>1</v>
      </c>
      <c r="AI36" s="13">
        <v>1</v>
      </c>
      <c r="AJ36" s="13"/>
      <c r="AK36" s="13">
        <v>1</v>
      </c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</row>
    <row r="37" spans="1:146" x14ac:dyDescent="0.3">
      <c r="A37" s="75"/>
      <c r="B37" s="11">
        <v>10</v>
      </c>
      <c r="C37" s="3" t="s">
        <v>30</v>
      </c>
      <c r="D37" s="13"/>
      <c r="E37" s="20"/>
      <c r="F37" s="13">
        <v>1</v>
      </c>
      <c r="G37" s="13"/>
      <c r="H37" s="13"/>
      <c r="I37" s="13"/>
      <c r="J37" s="13"/>
      <c r="K37" s="13"/>
      <c r="L37" s="13"/>
      <c r="M37" s="13"/>
      <c r="N37" s="13"/>
      <c r="O37" s="13">
        <v>1</v>
      </c>
      <c r="P37" s="13"/>
      <c r="Q37" s="13">
        <v>1</v>
      </c>
      <c r="R37" s="13">
        <v>1</v>
      </c>
      <c r="S37" s="13">
        <v>1</v>
      </c>
      <c r="T37" s="13">
        <v>1</v>
      </c>
      <c r="U37" s="13"/>
      <c r="V37" s="13"/>
      <c r="W37" s="13">
        <v>1</v>
      </c>
      <c r="X37" s="13">
        <v>1</v>
      </c>
      <c r="Y37" s="13">
        <v>1</v>
      </c>
      <c r="Z37" s="13">
        <v>1</v>
      </c>
      <c r="AA37" s="13"/>
      <c r="AB37" s="13"/>
      <c r="AC37" s="13">
        <v>1</v>
      </c>
      <c r="AD37" s="13"/>
      <c r="AE37" s="13"/>
      <c r="AF37" s="13">
        <v>1</v>
      </c>
      <c r="AG37" s="13"/>
      <c r="AH37" s="13"/>
      <c r="AI37" s="13">
        <v>1</v>
      </c>
      <c r="AJ37" s="13"/>
      <c r="AK37" s="13">
        <v>1</v>
      </c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</row>
    <row r="38" spans="1:146" x14ac:dyDescent="0.3">
      <c r="A38" s="75"/>
      <c r="B38" s="11">
        <v>11</v>
      </c>
      <c r="C38" s="3" t="s">
        <v>31</v>
      </c>
      <c r="D38" s="13"/>
      <c r="E38" s="20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</row>
    <row r="39" spans="1:146" x14ac:dyDescent="0.3">
      <c r="A39" s="75"/>
      <c r="B39" s="11">
        <v>12</v>
      </c>
      <c r="C39" s="3" t="s">
        <v>32</v>
      </c>
      <c r="D39" s="13"/>
      <c r="E39" s="20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</row>
    <row r="40" spans="1:146" x14ac:dyDescent="0.3">
      <c r="A40" s="75"/>
      <c r="B40" s="11">
        <v>13</v>
      </c>
      <c r="C40" s="3" t="s">
        <v>33</v>
      </c>
      <c r="D40" s="13"/>
      <c r="E40" s="20"/>
      <c r="F40" s="13">
        <v>1</v>
      </c>
      <c r="G40" s="13"/>
      <c r="H40" s="13"/>
      <c r="I40" s="13"/>
      <c r="J40" s="13"/>
      <c r="K40" s="13"/>
      <c r="L40" s="13"/>
      <c r="M40" s="13"/>
      <c r="N40" s="13"/>
      <c r="O40" s="13">
        <v>1</v>
      </c>
      <c r="P40" s="13"/>
      <c r="Q40" s="13">
        <v>1</v>
      </c>
      <c r="R40" s="13">
        <v>1</v>
      </c>
      <c r="S40" s="13">
        <v>1</v>
      </c>
      <c r="T40" s="13">
        <v>1</v>
      </c>
      <c r="U40" s="13"/>
      <c r="V40" s="13"/>
      <c r="W40" s="13">
        <v>1</v>
      </c>
      <c r="X40" s="13"/>
      <c r="Y40" s="13">
        <v>1</v>
      </c>
      <c r="Z40" s="13"/>
      <c r="AA40" s="13"/>
      <c r="AB40" s="13"/>
      <c r="AC40" s="13">
        <v>1</v>
      </c>
      <c r="AD40" s="13"/>
      <c r="AE40" s="13"/>
      <c r="AF40" s="13"/>
      <c r="AG40" s="13"/>
      <c r="AH40" s="13"/>
      <c r="AI40" s="13"/>
      <c r="AJ40" s="13"/>
      <c r="AK40" s="13">
        <v>1</v>
      </c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</row>
    <row r="41" spans="1:146" x14ac:dyDescent="0.3">
      <c r="A41" s="75"/>
      <c r="B41" s="11">
        <v>14</v>
      </c>
      <c r="C41" s="3" t="s">
        <v>297</v>
      </c>
      <c r="D41" s="13"/>
      <c r="E41" s="20"/>
      <c r="F41" s="13"/>
      <c r="G41" s="13"/>
      <c r="H41" s="13"/>
      <c r="I41" s="13"/>
      <c r="J41" s="13"/>
      <c r="K41" s="13"/>
      <c r="L41" s="13"/>
      <c r="M41" s="13"/>
      <c r="N41" s="13"/>
      <c r="O41" s="13">
        <v>1</v>
      </c>
      <c r="P41" s="13"/>
      <c r="Q41" s="13">
        <v>1</v>
      </c>
      <c r="R41" s="13">
        <v>1</v>
      </c>
      <c r="S41" s="13"/>
      <c r="T41" s="13"/>
      <c r="U41" s="13">
        <v>1</v>
      </c>
      <c r="V41" s="13"/>
      <c r="W41" s="13"/>
      <c r="X41" s="13"/>
      <c r="Y41" s="13"/>
      <c r="Z41" s="13"/>
      <c r="AA41" s="13"/>
      <c r="AB41" s="13"/>
      <c r="AC41" s="13">
        <v>1</v>
      </c>
      <c r="AD41" s="13"/>
      <c r="AE41" s="13">
        <v>1</v>
      </c>
      <c r="AF41" s="13">
        <v>1</v>
      </c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</row>
    <row r="42" spans="1:146" x14ac:dyDescent="0.3">
      <c r="A42" s="75"/>
      <c r="B42" s="11">
        <v>15</v>
      </c>
      <c r="C42" s="3" t="s">
        <v>34</v>
      </c>
      <c r="D42" s="13"/>
      <c r="E42" s="20"/>
      <c r="F42" s="13"/>
      <c r="G42" s="13"/>
      <c r="H42" s="13"/>
      <c r="I42" s="13"/>
      <c r="J42" s="13"/>
      <c r="K42" s="13"/>
      <c r="L42" s="13"/>
      <c r="M42" s="13"/>
      <c r="N42" s="13">
        <v>1</v>
      </c>
      <c r="O42" s="13">
        <v>1</v>
      </c>
      <c r="P42" s="13"/>
      <c r="Q42" s="13">
        <v>1</v>
      </c>
      <c r="R42" s="13">
        <v>1</v>
      </c>
      <c r="S42" s="13">
        <v>1</v>
      </c>
      <c r="T42" s="13"/>
      <c r="U42" s="13"/>
      <c r="V42" s="13">
        <v>1</v>
      </c>
      <c r="W42" s="13">
        <v>1</v>
      </c>
      <c r="X42" s="13">
        <v>1</v>
      </c>
      <c r="Y42" s="13">
        <v>1</v>
      </c>
      <c r="Z42" s="13">
        <v>1</v>
      </c>
      <c r="AA42" s="13">
        <v>1</v>
      </c>
      <c r="AB42" s="13"/>
      <c r="AC42" s="13">
        <v>1</v>
      </c>
      <c r="AD42" s="13">
        <v>1</v>
      </c>
      <c r="AE42" s="13"/>
      <c r="AF42" s="13"/>
      <c r="AG42" s="13"/>
      <c r="AH42" s="13"/>
      <c r="AI42" s="13"/>
      <c r="AJ42" s="13">
        <v>1</v>
      </c>
      <c r="AK42" s="13">
        <v>1</v>
      </c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</row>
    <row r="43" spans="1:146" x14ac:dyDescent="0.3">
      <c r="A43" s="75"/>
      <c r="B43" s="11">
        <v>16</v>
      </c>
      <c r="C43" s="3" t="s">
        <v>298</v>
      </c>
      <c r="D43" s="13"/>
      <c r="E43" s="20"/>
      <c r="F43" s="13"/>
      <c r="G43" s="13"/>
      <c r="H43" s="13"/>
      <c r="I43" s="13"/>
      <c r="J43" s="13"/>
      <c r="K43" s="13"/>
      <c r="L43" s="13"/>
      <c r="M43" s="13">
        <v>1</v>
      </c>
      <c r="N43" s="13"/>
      <c r="O43" s="13">
        <v>1</v>
      </c>
      <c r="P43" s="13"/>
      <c r="Q43" s="13">
        <v>1</v>
      </c>
      <c r="R43" s="13">
        <v>1</v>
      </c>
      <c r="S43" s="13">
        <v>1</v>
      </c>
      <c r="T43" s="13"/>
      <c r="U43" s="13"/>
      <c r="V43" s="13"/>
      <c r="W43" s="13">
        <v>1</v>
      </c>
      <c r="X43" s="13"/>
      <c r="Y43" s="13"/>
      <c r="Z43" s="13">
        <v>1</v>
      </c>
      <c r="AA43" s="13"/>
      <c r="AB43" s="13"/>
      <c r="AC43" s="13">
        <v>1</v>
      </c>
      <c r="AD43" s="13"/>
      <c r="AE43" s="13"/>
      <c r="AF43" s="13"/>
      <c r="AG43" s="13"/>
      <c r="AH43" s="13">
        <v>1</v>
      </c>
      <c r="AI43" s="13">
        <v>1</v>
      </c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</row>
    <row r="44" spans="1:146" x14ac:dyDescent="0.3">
      <c r="A44" s="75"/>
      <c r="B44" s="11">
        <v>17</v>
      </c>
      <c r="C44" s="3" t="s">
        <v>299</v>
      </c>
      <c r="D44" s="13"/>
      <c r="E44" s="20"/>
      <c r="F44" s="13"/>
      <c r="G44" s="13"/>
      <c r="H44" s="13"/>
      <c r="I44" s="13"/>
      <c r="J44" s="13"/>
      <c r="K44" s="13"/>
      <c r="L44" s="13"/>
      <c r="M44" s="13"/>
      <c r="N44" s="13"/>
      <c r="O44" s="13">
        <v>1</v>
      </c>
      <c r="P44" s="13"/>
      <c r="Q44" s="13">
        <v>1</v>
      </c>
      <c r="R44" s="13"/>
      <c r="S44" s="13">
        <v>1</v>
      </c>
      <c r="T44" s="13">
        <v>1</v>
      </c>
      <c r="U44" s="13"/>
      <c r="V44" s="13"/>
      <c r="W44" s="13">
        <v>1</v>
      </c>
      <c r="X44" s="13"/>
      <c r="Y44" s="13"/>
      <c r="Z44" s="13">
        <v>1</v>
      </c>
      <c r="AA44" s="13"/>
      <c r="AB44" s="13"/>
      <c r="AC44" s="13">
        <v>1</v>
      </c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</row>
    <row r="45" spans="1:146" x14ac:dyDescent="0.3">
      <c r="A45" s="75"/>
      <c r="B45" s="11">
        <v>18</v>
      </c>
      <c r="C45" s="3" t="s">
        <v>35</v>
      </c>
      <c r="D45" s="13"/>
      <c r="E45" s="20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>
        <v>1</v>
      </c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</row>
    <row r="46" spans="1:146" x14ac:dyDescent="0.3">
      <c r="A46" s="75"/>
      <c r="B46" s="11">
        <v>19</v>
      </c>
      <c r="C46" s="3" t="s">
        <v>300</v>
      </c>
      <c r="D46" s="13"/>
      <c r="E46" s="20"/>
      <c r="F46" s="13"/>
      <c r="G46" s="13"/>
      <c r="H46" s="13"/>
      <c r="I46" s="13"/>
      <c r="J46" s="13"/>
      <c r="K46" s="13"/>
      <c r="L46" s="13"/>
      <c r="M46" s="13">
        <v>1</v>
      </c>
      <c r="N46" s="13"/>
      <c r="O46" s="13"/>
      <c r="P46" s="13"/>
      <c r="Q46" s="13"/>
      <c r="R46" s="13"/>
      <c r="S46" s="13">
        <v>1</v>
      </c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>
        <v>1</v>
      </c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</row>
    <row r="47" spans="1:146" x14ac:dyDescent="0.3">
      <c r="A47" s="75"/>
      <c r="B47" s="11">
        <v>20</v>
      </c>
      <c r="C47" s="3" t="s">
        <v>301</v>
      </c>
      <c r="D47" s="13"/>
      <c r="E47" s="20"/>
      <c r="F47" s="13"/>
      <c r="G47" s="13"/>
      <c r="H47" s="13"/>
      <c r="I47" s="13"/>
      <c r="J47" s="13"/>
      <c r="K47" s="13"/>
      <c r="L47" s="13"/>
      <c r="M47" s="13"/>
      <c r="N47" s="13"/>
      <c r="O47" s="13">
        <v>1</v>
      </c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>
        <v>1</v>
      </c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</row>
    <row r="48" spans="1:146" x14ac:dyDescent="0.3">
      <c r="A48" s="75"/>
      <c r="B48" s="11">
        <v>21</v>
      </c>
      <c r="C48" s="3" t="s">
        <v>36</v>
      </c>
      <c r="D48" s="13"/>
      <c r="E48" s="20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>
        <v>1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</row>
    <row r="49" spans="1:146" x14ac:dyDescent="0.3">
      <c r="A49" s="75"/>
      <c r="B49" s="11">
        <v>22</v>
      </c>
      <c r="C49" s="3" t="s">
        <v>37</v>
      </c>
      <c r="D49" s="13"/>
      <c r="E49" s="20"/>
      <c r="F49" s="13">
        <v>1</v>
      </c>
      <c r="G49" s="13"/>
      <c r="H49" s="13"/>
      <c r="I49" s="13"/>
      <c r="J49" s="13"/>
      <c r="K49" s="13"/>
      <c r="L49" s="13"/>
      <c r="M49" s="13"/>
      <c r="N49" s="13"/>
      <c r="O49" s="13">
        <v>1</v>
      </c>
      <c r="P49" s="13"/>
      <c r="Q49" s="13">
        <v>1</v>
      </c>
      <c r="R49" s="13">
        <v>1</v>
      </c>
      <c r="S49" s="13">
        <v>1</v>
      </c>
      <c r="T49" s="13"/>
      <c r="U49" s="13">
        <v>1</v>
      </c>
      <c r="V49" s="13"/>
      <c r="W49" s="13">
        <v>1</v>
      </c>
      <c r="X49" s="13">
        <v>1</v>
      </c>
      <c r="Y49" s="13">
        <v>1</v>
      </c>
      <c r="Z49" s="13">
        <v>1</v>
      </c>
      <c r="AA49" s="13"/>
      <c r="AB49" s="13">
        <v>1</v>
      </c>
      <c r="AC49" s="13">
        <v>1</v>
      </c>
      <c r="AD49" s="13"/>
      <c r="AE49" s="13">
        <v>1</v>
      </c>
      <c r="AF49" s="13">
        <v>1</v>
      </c>
      <c r="AG49" s="13">
        <v>1</v>
      </c>
      <c r="AH49" s="13"/>
      <c r="AI49" s="13">
        <v>1</v>
      </c>
      <c r="AJ49" s="13"/>
      <c r="AK49" s="13">
        <v>1</v>
      </c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</row>
    <row r="50" spans="1:146" x14ac:dyDescent="0.3">
      <c r="A50" s="75"/>
      <c r="B50" s="11">
        <v>23</v>
      </c>
      <c r="C50" s="3" t="s">
        <v>302</v>
      </c>
      <c r="D50" s="13"/>
      <c r="E50" s="20"/>
      <c r="F50" s="13"/>
      <c r="G50" s="13"/>
      <c r="H50" s="13"/>
      <c r="I50" s="13"/>
      <c r="J50" s="13"/>
      <c r="K50" s="13"/>
      <c r="L50" s="13"/>
      <c r="M50" s="13">
        <v>1</v>
      </c>
      <c r="N50" s="13"/>
      <c r="O50" s="13">
        <v>1</v>
      </c>
      <c r="P50" s="13"/>
      <c r="Q50" s="13">
        <v>1</v>
      </c>
      <c r="R50" s="13"/>
      <c r="S50" s="13">
        <v>1</v>
      </c>
      <c r="T50" s="13"/>
      <c r="U50" s="13"/>
      <c r="V50" s="13"/>
      <c r="W50" s="13"/>
      <c r="X50" s="13"/>
      <c r="Y50" s="13"/>
      <c r="Z50" s="13"/>
      <c r="AA50" s="13"/>
      <c r="AB50" s="13">
        <v>1</v>
      </c>
      <c r="AC50" s="13">
        <v>1</v>
      </c>
      <c r="AD50" s="13"/>
      <c r="AE50" s="13">
        <v>1</v>
      </c>
      <c r="AF50" s="13">
        <v>1</v>
      </c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</row>
    <row r="51" spans="1:146" x14ac:dyDescent="0.3">
      <c r="A51" s="75"/>
      <c r="B51" s="11">
        <v>24</v>
      </c>
      <c r="C51" s="3" t="s">
        <v>38</v>
      </c>
      <c r="D51" s="13"/>
      <c r="E51" s="20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>
        <v>1</v>
      </c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</row>
    <row r="52" spans="1:146" x14ac:dyDescent="0.3">
      <c r="A52" s="75"/>
      <c r="B52" s="11">
        <v>25</v>
      </c>
      <c r="C52" s="3" t="s">
        <v>39</v>
      </c>
      <c r="D52" s="13"/>
      <c r="E52" s="20"/>
      <c r="F52" s="13"/>
      <c r="G52" s="13"/>
      <c r="H52" s="13"/>
      <c r="I52" s="13"/>
      <c r="J52" s="13"/>
      <c r="K52" s="13"/>
      <c r="L52" s="13"/>
      <c r="M52" s="13"/>
      <c r="N52" s="13"/>
      <c r="O52" s="13">
        <v>1</v>
      </c>
      <c r="P52" s="13"/>
      <c r="Q52" s="13"/>
      <c r="R52" s="13">
        <v>1</v>
      </c>
      <c r="S52" s="13">
        <v>1</v>
      </c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</row>
    <row r="53" spans="1:146" x14ac:dyDescent="0.3">
      <c r="A53" s="75"/>
      <c r="B53" s="11">
        <v>26</v>
      </c>
      <c r="C53" s="3" t="s">
        <v>40</v>
      </c>
      <c r="D53" s="13"/>
      <c r="E53" s="20"/>
      <c r="F53" s="13"/>
      <c r="G53" s="13"/>
      <c r="H53" s="13"/>
      <c r="I53" s="13"/>
      <c r="J53" s="13"/>
      <c r="K53" s="13"/>
      <c r="L53" s="13"/>
      <c r="M53" s="13"/>
      <c r="N53" s="13"/>
      <c r="O53" s="13">
        <v>1</v>
      </c>
      <c r="P53" s="13"/>
      <c r="Q53" s="13">
        <v>1</v>
      </c>
      <c r="R53" s="13">
        <v>1</v>
      </c>
      <c r="S53" s="13">
        <v>1</v>
      </c>
      <c r="T53" s="13"/>
      <c r="U53" s="13">
        <v>1</v>
      </c>
      <c r="V53" s="13"/>
      <c r="W53" s="13">
        <v>1</v>
      </c>
      <c r="X53" s="13">
        <v>1</v>
      </c>
      <c r="Y53" s="13">
        <v>1</v>
      </c>
      <c r="Z53" s="13">
        <v>1</v>
      </c>
      <c r="AA53" s="13"/>
      <c r="AB53" s="13">
        <v>1</v>
      </c>
      <c r="AC53" s="13">
        <v>1</v>
      </c>
      <c r="AD53" s="13"/>
      <c r="AE53" s="13">
        <v>1</v>
      </c>
      <c r="AF53" s="13">
        <v>1</v>
      </c>
      <c r="AG53" s="13">
        <v>1</v>
      </c>
      <c r="AH53" s="13"/>
      <c r="AI53" s="13">
        <v>1</v>
      </c>
      <c r="AJ53" s="13"/>
      <c r="AK53" s="13">
        <v>1</v>
      </c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</row>
    <row r="54" spans="1:146" x14ac:dyDescent="0.3">
      <c r="A54" s="75"/>
      <c r="B54" s="11">
        <v>27</v>
      </c>
      <c r="C54" s="3" t="s">
        <v>41</v>
      </c>
      <c r="D54" s="13"/>
      <c r="E54" s="20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>
        <v>1</v>
      </c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</row>
    <row r="55" spans="1:146" x14ac:dyDescent="0.3">
      <c r="A55" s="75"/>
      <c r="B55" s="11">
        <v>28</v>
      </c>
      <c r="C55" s="3" t="s">
        <v>303</v>
      </c>
      <c r="D55" s="13"/>
      <c r="E55" s="20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>
        <v>1</v>
      </c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>
        <v>1</v>
      </c>
      <c r="AI55" s="13">
        <v>1</v>
      </c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</row>
    <row r="56" spans="1:146" x14ac:dyDescent="0.3">
      <c r="A56" s="75"/>
      <c r="B56" s="11">
        <v>29</v>
      </c>
      <c r="C56" s="3" t="s">
        <v>304</v>
      </c>
      <c r="D56" s="13"/>
      <c r="E56" s="20"/>
      <c r="F56" s="13"/>
      <c r="G56" s="13"/>
      <c r="H56" s="13"/>
      <c r="I56" s="13"/>
      <c r="J56" s="13">
        <v>1</v>
      </c>
      <c r="K56" s="13">
        <v>1</v>
      </c>
      <c r="L56" s="13">
        <v>1</v>
      </c>
      <c r="M56" s="13"/>
      <c r="N56" s="13"/>
      <c r="O56" s="13">
        <v>1</v>
      </c>
      <c r="P56" s="13"/>
      <c r="Q56" s="13">
        <v>1</v>
      </c>
      <c r="R56" s="13">
        <v>1</v>
      </c>
      <c r="S56" s="13"/>
      <c r="T56" s="13"/>
      <c r="U56" s="13"/>
      <c r="V56" s="13"/>
      <c r="W56" s="13">
        <v>1</v>
      </c>
      <c r="X56" s="13"/>
      <c r="Y56" s="13"/>
      <c r="Z56" s="13">
        <v>1</v>
      </c>
      <c r="AA56" s="13"/>
      <c r="AB56" s="13"/>
      <c r="AC56" s="13">
        <v>1</v>
      </c>
      <c r="AD56" s="13"/>
      <c r="AE56" s="13"/>
      <c r="AF56" s="13"/>
      <c r="AG56" s="13"/>
      <c r="AH56" s="13"/>
      <c r="AI56" s="13">
        <v>1</v>
      </c>
      <c r="AJ56" s="13"/>
      <c r="AK56" s="13">
        <v>1</v>
      </c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</row>
    <row r="57" spans="1:146" x14ac:dyDescent="0.3">
      <c r="A57" s="75"/>
      <c r="B57" s="11">
        <v>30</v>
      </c>
      <c r="C57" s="3" t="s">
        <v>42</v>
      </c>
      <c r="D57" s="13"/>
      <c r="E57" s="20"/>
      <c r="F57" s="13"/>
      <c r="G57" s="13"/>
      <c r="H57" s="13"/>
      <c r="I57" s="13"/>
      <c r="J57" s="13"/>
      <c r="K57" s="13"/>
      <c r="L57" s="13"/>
      <c r="M57" s="13"/>
      <c r="N57" s="13"/>
      <c r="O57" s="13">
        <v>1</v>
      </c>
      <c r="P57" s="13"/>
      <c r="Q57" s="13">
        <v>1</v>
      </c>
      <c r="R57" s="13">
        <v>1</v>
      </c>
      <c r="S57" s="13"/>
      <c r="T57" s="13"/>
      <c r="U57" s="13">
        <v>1</v>
      </c>
      <c r="V57" s="13">
        <v>1</v>
      </c>
      <c r="W57" s="13">
        <v>1</v>
      </c>
      <c r="X57" s="13"/>
      <c r="Y57" s="13">
        <v>1</v>
      </c>
      <c r="Z57" s="13">
        <v>1</v>
      </c>
      <c r="AA57" s="13">
        <v>1</v>
      </c>
      <c r="AB57" s="13"/>
      <c r="AC57" s="13">
        <v>1</v>
      </c>
      <c r="AD57" s="13"/>
      <c r="AE57" s="13"/>
      <c r="AF57" s="13">
        <v>1</v>
      </c>
      <c r="AG57" s="13"/>
      <c r="AH57" s="13"/>
      <c r="AI57" s="13">
        <v>1</v>
      </c>
      <c r="AJ57" s="13"/>
      <c r="AK57" s="13">
        <v>1</v>
      </c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</row>
    <row r="58" spans="1:146" x14ac:dyDescent="0.3">
      <c r="A58" s="75"/>
      <c r="B58" s="11">
        <v>31</v>
      </c>
      <c r="C58" s="3" t="s">
        <v>43</v>
      </c>
      <c r="D58" s="13"/>
      <c r="E58" s="20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</row>
    <row r="59" spans="1:146" x14ac:dyDescent="0.3">
      <c r="A59" s="75"/>
      <c r="B59" s="11">
        <v>32</v>
      </c>
      <c r="C59" s="3" t="s">
        <v>44</v>
      </c>
      <c r="D59" s="13">
        <v>1</v>
      </c>
      <c r="E59" s="20"/>
      <c r="F59" s="13"/>
      <c r="G59" s="13"/>
      <c r="H59" s="13"/>
      <c r="I59" s="13"/>
      <c r="J59" s="13"/>
      <c r="K59" s="13"/>
      <c r="L59" s="13"/>
      <c r="M59" s="13">
        <v>1</v>
      </c>
      <c r="N59" s="13"/>
      <c r="O59" s="13">
        <v>1</v>
      </c>
      <c r="P59" s="13"/>
      <c r="Q59" s="13">
        <v>1</v>
      </c>
      <c r="R59" s="13">
        <v>1</v>
      </c>
      <c r="S59" s="13">
        <v>1</v>
      </c>
      <c r="T59" s="13">
        <v>1</v>
      </c>
      <c r="U59" s="13"/>
      <c r="V59" s="13">
        <v>1</v>
      </c>
      <c r="W59" s="13"/>
      <c r="X59" s="13">
        <v>1</v>
      </c>
      <c r="Y59" s="13">
        <v>1</v>
      </c>
      <c r="Z59" s="13">
        <v>1</v>
      </c>
      <c r="AA59" s="13">
        <v>1</v>
      </c>
      <c r="AB59" s="13"/>
      <c r="AC59" s="13">
        <v>1</v>
      </c>
      <c r="AD59" s="13"/>
      <c r="AE59" s="13"/>
      <c r="AF59" s="13"/>
      <c r="AG59" s="13"/>
      <c r="AH59" s="13">
        <v>1</v>
      </c>
      <c r="AI59" s="13">
        <v>1</v>
      </c>
      <c r="AJ59" s="13">
        <v>1</v>
      </c>
      <c r="AK59" s="13">
        <v>1</v>
      </c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</row>
    <row r="60" spans="1:146" x14ac:dyDescent="0.3">
      <c r="A60" s="75"/>
      <c r="B60" s="11">
        <v>33</v>
      </c>
      <c r="C60" s="3" t="s">
        <v>305</v>
      </c>
      <c r="D60" s="13"/>
      <c r="E60" s="20"/>
      <c r="F60" s="13"/>
      <c r="G60" s="13"/>
      <c r="H60" s="13"/>
      <c r="I60" s="13"/>
      <c r="J60" s="13"/>
      <c r="K60" s="13"/>
      <c r="L60" s="13"/>
      <c r="M60" s="13"/>
      <c r="N60" s="13"/>
      <c r="O60" s="13">
        <v>1</v>
      </c>
      <c r="P60" s="13"/>
      <c r="Q60" s="13"/>
      <c r="R60" s="13">
        <v>1</v>
      </c>
      <c r="S60" s="13">
        <v>1</v>
      </c>
      <c r="T60" s="13"/>
      <c r="U60" s="13"/>
      <c r="V60" s="13"/>
      <c r="W60" s="13">
        <v>1</v>
      </c>
      <c r="X60" s="13"/>
      <c r="Y60" s="13"/>
      <c r="Z60" s="13"/>
      <c r="AA60" s="13"/>
      <c r="AB60" s="13"/>
      <c r="AC60" s="13">
        <v>1</v>
      </c>
      <c r="AD60" s="13"/>
      <c r="AE60" s="13"/>
      <c r="AF60" s="13"/>
      <c r="AG60" s="13"/>
      <c r="AH60" s="13"/>
      <c r="AI60" s="13">
        <v>1</v>
      </c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</row>
    <row r="61" spans="1:146" x14ac:dyDescent="0.3">
      <c r="A61" s="75"/>
      <c r="B61" s="11">
        <v>34</v>
      </c>
      <c r="C61" s="3" t="s">
        <v>45</v>
      </c>
      <c r="D61" s="13"/>
      <c r="E61" s="20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>
        <v>1</v>
      </c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>
        <v>1</v>
      </c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</row>
    <row r="62" spans="1:146" x14ac:dyDescent="0.3">
      <c r="A62" s="75"/>
      <c r="B62" s="11">
        <v>35</v>
      </c>
      <c r="C62" s="3" t="s">
        <v>46</v>
      </c>
      <c r="D62" s="13"/>
      <c r="E62" s="20"/>
      <c r="F62" s="13"/>
      <c r="G62" s="13"/>
      <c r="H62" s="13"/>
      <c r="I62" s="13"/>
      <c r="J62" s="13">
        <v>1</v>
      </c>
      <c r="K62" s="13">
        <v>1</v>
      </c>
      <c r="L62" s="13">
        <v>1</v>
      </c>
      <c r="M62" s="13">
        <v>1</v>
      </c>
      <c r="N62" s="13"/>
      <c r="O62" s="13">
        <v>1</v>
      </c>
      <c r="P62" s="13"/>
      <c r="Q62" s="13">
        <v>1</v>
      </c>
      <c r="R62" s="13">
        <v>1</v>
      </c>
      <c r="S62" s="13">
        <v>1</v>
      </c>
      <c r="T62" s="13">
        <v>1</v>
      </c>
      <c r="U62" s="13"/>
      <c r="V62" s="13"/>
      <c r="W62" s="13">
        <v>1</v>
      </c>
      <c r="X62" s="13"/>
      <c r="Y62" s="13">
        <v>1</v>
      </c>
      <c r="Z62" s="13"/>
      <c r="AA62" s="13">
        <v>1</v>
      </c>
      <c r="AB62" s="13"/>
      <c r="AC62" s="13">
        <v>1</v>
      </c>
      <c r="AD62" s="13"/>
      <c r="AE62" s="13"/>
      <c r="AF62" s="13">
        <v>1</v>
      </c>
      <c r="AG62" s="13">
        <v>1</v>
      </c>
      <c r="AH62" s="13"/>
      <c r="AI62" s="13">
        <v>1</v>
      </c>
      <c r="AJ62" s="13"/>
      <c r="AK62" s="13">
        <v>1</v>
      </c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</row>
    <row r="63" spans="1:146" x14ac:dyDescent="0.3">
      <c r="A63" s="75"/>
      <c r="B63" s="11">
        <v>36</v>
      </c>
      <c r="C63" s="3" t="s">
        <v>47</v>
      </c>
      <c r="D63" s="13"/>
      <c r="E63" s="20"/>
      <c r="F63" s="13">
        <v>1</v>
      </c>
      <c r="G63" s="13"/>
      <c r="H63" s="13"/>
      <c r="I63" s="13"/>
      <c r="J63" s="13"/>
      <c r="K63" s="13"/>
      <c r="L63" s="13"/>
      <c r="M63" s="13">
        <v>1</v>
      </c>
      <c r="N63" s="13"/>
      <c r="O63" s="13">
        <v>1</v>
      </c>
      <c r="P63" s="13"/>
      <c r="Q63" s="13">
        <v>1</v>
      </c>
      <c r="R63" s="13">
        <v>1</v>
      </c>
      <c r="S63" s="13">
        <v>1</v>
      </c>
      <c r="T63" s="13">
        <v>1</v>
      </c>
      <c r="U63" s="13"/>
      <c r="V63" s="13"/>
      <c r="W63" s="13">
        <v>1</v>
      </c>
      <c r="X63" s="13"/>
      <c r="Y63" s="13">
        <v>1</v>
      </c>
      <c r="Z63" s="13">
        <v>1</v>
      </c>
      <c r="AA63" s="13"/>
      <c r="AB63" s="13"/>
      <c r="AC63" s="13">
        <v>1</v>
      </c>
      <c r="AD63" s="13"/>
      <c r="AE63" s="13"/>
      <c r="AF63" s="13">
        <v>1</v>
      </c>
      <c r="AG63" s="13"/>
      <c r="AH63" s="13">
        <v>1</v>
      </c>
      <c r="AI63" s="13">
        <v>1</v>
      </c>
      <c r="AJ63" s="13"/>
      <c r="AK63" s="13">
        <v>1</v>
      </c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</row>
    <row r="64" spans="1:146" x14ac:dyDescent="0.3">
      <c r="A64" s="75"/>
      <c r="B64" s="11">
        <v>37</v>
      </c>
      <c r="C64" s="3" t="s">
        <v>48</v>
      </c>
      <c r="D64" s="13"/>
      <c r="E64" s="20"/>
      <c r="F64" s="13"/>
      <c r="G64" s="13"/>
      <c r="H64" s="13"/>
      <c r="I64" s="13"/>
      <c r="J64" s="13"/>
      <c r="K64" s="13"/>
      <c r="L64" s="13"/>
      <c r="M64" s="13"/>
      <c r="N64" s="13"/>
      <c r="O64" s="13">
        <v>1</v>
      </c>
      <c r="P64" s="13"/>
      <c r="Q64" s="13">
        <v>1</v>
      </c>
      <c r="R64" s="13">
        <v>1</v>
      </c>
      <c r="S64" s="13">
        <v>1</v>
      </c>
      <c r="T64" s="13"/>
      <c r="U64" s="13"/>
      <c r="V64" s="13"/>
      <c r="W64" s="13">
        <v>1</v>
      </c>
      <c r="X64" s="13">
        <v>1</v>
      </c>
      <c r="Y64" s="13"/>
      <c r="Z64" s="13"/>
      <c r="AA64" s="13"/>
      <c r="AB64" s="13"/>
      <c r="AC64" s="13">
        <v>1</v>
      </c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</row>
    <row r="65" spans="1:146" x14ac:dyDescent="0.3">
      <c r="A65" s="75"/>
      <c r="B65" s="11">
        <v>38</v>
      </c>
      <c r="C65" s="3" t="s">
        <v>306</v>
      </c>
      <c r="D65" s="13"/>
      <c r="E65" s="20"/>
      <c r="F65" s="13"/>
      <c r="G65" s="13"/>
      <c r="H65" s="13"/>
      <c r="I65" s="13"/>
      <c r="J65" s="13"/>
      <c r="K65" s="13"/>
      <c r="L65" s="13"/>
      <c r="M65" s="13">
        <v>1</v>
      </c>
      <c r="N65" s="13"/>
      <c r="O65" s="13"/>
      <c r="P65" s="13"/>
      <c r="Q65" s="13"/>
      <c r="R65" s="13">
        <v>1</v>
      </c>
      <c r="S65" s="13">
        <v>1</v>
      </c>
      <c r="T65" s="13">
        <v>1</v>
      </c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</row>
    <row r="66" spans="1:146" x14ac:dyDescent="0.3">
      <c r="A66" s="75"/>
      <c r="B66" s="11">
        <v>39</v>
      </c>
      <c r="C66" s="3" t="s">
        <v>307</v>
      </c>
      <c r="D66" s="13"/>
      <c r="E66" s="20"/>
      <c r="F66" s="13"/>
      <c r="G66" s="13"/>
      <c r="H66" s="13"/>
      <c r="I66" s="13"/>
      <c r="J66" s="13"/>
      <c r="K66" s="13"/>
      <c r="L66" s="13"/>
      <c r="M66" s="13"/>
      <c r="N66" s="13"/>
      <c r="O66" s="13">
        <v>1</v>
      </c>
      <c r="P66" s="13"/>
      <c r="Q66" s="13">
        <v>1</v>
      </c>
      <c r="R66" s="13"/>
      <c r="S66" s="13">
        <v>1</v>
      </c>
      <c r="T66" s="13">
        <v>1</v>
      </c>
      <c r="U66" s="13"/>
      <c r="V66" s="13"/>
      <c r="W66" s="13">
        <v>1</v>
      </c>
      <c r="X66" s="13"/>
      <c r="Y66" s="13"/>
      <c r="Z66" s="13">
        <v>1</v>
      </c>
      <c r="AA66" s="13"/>
      <c r="AB66" s="13"/>
      <c r="AC66" s="13">
        <v>1</v>
      </c>
      <c r="AD66" s="13"/>
      <c r="AE66" s="13"/>
      <c r="AF66" s="13"/>
      <c r="AG66" s="13"/>
      <c r="AH66" s="13"/>
      <c r="AI66" s="13">
        <v>1</v>
      </c>
      <c r="AJ66" s="13"/>
      <c r="AK66" s="13">
        <v>1</v>
      </c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</row>
    <row r="67" spans="1:146" x14ac:dyDescent="0.3">
      <c r="A67" s="75"/>
      <c r="B67" s="11">
        <v>40</v>
      </c>
      <c r="C67" s="3" t="s">
        <v>308</v>
      </c>
      <c r="D67" s="13"/>
      <c r="E67" s="20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</row>
    <row r="68" spans="1:146" x14ac:dyDescent="0.3">
      <c r="A68" s="75"/>
      <c r="B68" s="11">
        <v>41</v>
      </c>
      <c r="C68" s="3" t="s">
        <v>309</v>
      </c>
      <c r="D68" s="13"/>
      <c r="E68" s="20"/>
      <c r="F68" s="13"/>
      <c r="G68" s="13"/>
      <c r="H68" s="13"/>
      <c r="I68" s="13"/>
      <c r="J68" s="13"/>
      <c r="K68" s="13"/>
      <c r="L68" s="13"/>
      <c r="M68" s="13">
        <v>1</v>
      </c>
      <c r="N68" s="13"/>
      <c r="O68" s="13">
        <v>1</v>
      </c>
      <c r="P68" s="13"/>
      <c r="Q68" s="13">
        <v>1</v>
      </c>
      <c r="R68" s="13">
        <v>1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</row>
    <row r="69" spans="1:146" x14ac:dyDescent="0.3">
      <c r="A69" s="75"/>
      <c r="B69" s="11">
        <v>42</v>
      </c>
      <c r="C69" s="3" t="s">
        <v>49</v>
      </c>
      <c r="D69" s="13"/>
      <c r="E69" s="20"/>
      <c r="F69" s="13"/>
      <c r="G69" s="13"/>
      <c r="H69" s="13"/>
      <c r="I69" s="13"/>
      <c r="J69" s="13"/>
      <c r="K69" s="13"/>
      <c r="L69" s="13"/>
      <c r="M69" s="13"/>
      <c r="N69" s="13"/>
      <c r="O69" s="13">
        <v>1</v>
      </c>
      <c r="P69" s="13"/>
      <c r="Q69" s="13"/>
      <c r="R69" s="13"/>
      <c r="S69" s="13">
        <v>1</v>
      </c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>
        <v>1</v>
      </c>
      <c r="AI69" s="13">
        <v>1</v>
      </c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</row>
    <row r="70" spans="1:146" x14ac:dyDescent="0.3">
      <c r="A70" s="75"/>
      <c r="B70" s="11">
        <v>43</v>
      </c>
      <c r="C70" s="3" t="s">
        <v>50</v>
      </c>
      <c r="D70" s="13"/>
      <c r="E70" s="20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>
        <v>1</v>
      </c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</row>
    <row r="71" spans="1:146" x14ac:dyDescent="0.3">
      <c r="A71" s="75"/>
      <c r="B71" s="11">
        <v>44</v>
      </c>
      <c r="C71" s="3" t="s">
        <v>51</v>
      </c>
      <c r="D71" s="13"/>
      <c r="E71" s="20"/>
      <c r="F71" s="13"/>
      <c r="G71" s="13"/>
      <c r="H71" s="13"/>
      <c r="I71" s="13"/>
      <c r="J71" s="13"/>
      <c r="K71" s="13"/>
      <c r="L71" s="13"/>
      <c r="M71" s="13">
        <v>1</v>
      </c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</row>
    <row r="72" spans="1:146" x14ac:dyDescent="0.3">
      <c r="A72" s="75"/>
      <c r="B72" s="11">
        <v>45</v>
      </c>
      <c r="C72" s="3" t="s">
        <v>52</v>
      </c>
      <c r="D72" s="13"/>
      <c r="E72" s="20"/>
      <c r="F72" s="13"/>
      <c r="G72" s="13"/>
      <c r="H72" s="13"/>
      <c r="I72" s="13"/>
      <c r="J72" s="13"/>
      <c r="K72" s="13"/>
      <c r="L72" s="13"/>
      <c r="M72" s="13"/>
      <c r="N72" s="13"/>
      <c r="O72" s="13">
        <v>1</v>
      </c>
      <c r="P72" s="13"/>
      <c r="Q72" s="13"/>
      <c r="R72" s="13">
        <v>1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</row>
    <row r="73" spans="1:146" x14ac:dyDescent="0.3">
      <c r="A73" s="75"/>
      <c r="B73" s="11">
        <v>46</v>
      </c>
      <c r="C73" s="3" t="s">
        <v>310</v>
      </c>
      <c r="D73" s="13"/>
      <c r="E73" s="20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>
        <v>1</v>
      </c>
      <c r="R73" s="13">
        <v>1</v>
      </c>
      <c r="S73" s="13"/>
      <c r="T73" s="13">
        <v>1</v>
      </c>
      <c r="U73" s="13"/>
      <c r="V73" s="13"/>
      <c r="W73" s="13"/>
      <c r="X73" s="13"/>
      <c r="Y73" s="13"/>
      <c r="Z73" s="13"/>
      <c r="AA73" s="13"/>
      <c r="AB73" s="13"/>
      <c r="AC73" s="13">
        <v>1</v>
      </c>
      <c r="AD73" s="13"/>
      <c r="AE73" s="13"/>
      <c r="AF73" s="13"/>
      <c r="AG73" s="13"/>
      <c r="AH73" s="13"/>
      <c r="AI73" s="13"/>
      <c r="AJ73" s="13"/>
      <c r="AK73" s="13">
        <v>1</v>
      </c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</row>
    <row r="74" spans="1:146" x14ac:dyDescent="0.3">
      <c r="A74" s="75"/>
      <c r="B74" s="11">
        <v>47</v>
      </c>
      <c r="C74" s="3" t="s">
        <v>311</v>
      </c>
      <c r="D74" s="13"/>
      <c r="E74" s="20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>
        <v>1</v>
      </c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</row>
    <row r="75" spans="1:146" x14ac:dyDescent="0.3">
      <c r="A75" s="75"/>
      <c r="B75" s="11">
        <v>48</v>
      </c>
      <c r="C75" s="3" t="s">
        <v>53</v>
      </c>
      <c r="D75" s="13"/>
      <c r="E75" s="20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>
        <v>1</v>
      </c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</row>
    <row r="76" spans="1:146" x14ac:dyDescent="0.3">
      <c r="A76" s="75"/>
      <c r="B76" s="11">
        <v>49</v>
      </c>
      <c r="C76" s="3" t="s">
        <v>312</v>
      </c>
      <c r="D76" s="13"/>
      <c r="E76" s="20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>
        <v>1</v>
      </c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</row>
    <row r="77" spans="1:146" x14ac:dyDescent="0.3">
      <c r="A77" s="75"/>
      <c r="B77" s="11">
        <v>50</v>
      </c>
      <c r="C77" s="3" t="s">
        <v>313</v>
      </c>
      <c r="D77" s="13">
        <v>1</v>
      </c>
      <c r="E77" s="20"/>
      <c r="F77" s="13"/>
      <c r="G77" s="13"/>
      <c r="H77" s="13"/>
      <c r="I77" s="13"/>
      <c r="J77" s="13"/>
      <c r="K77" s="13"/>
      <c r="L77" s="13"/>
      <c r="M77" s="13"/>
      <c r="N77" s="13"/>
      <c r="O77" s="13">
        <v>1</v>
      </c>
      <c r="P77" s="13"/>
      <c r="Q77" s="13">
        <v>1</v>
      </c>
      <c r="R77" s="13">
        <v>1</v>
      </c>
      <c r="S77" s="13">
        <v>1</v>
      </c>
      <c r="T77" s="13">
        <v>1</v>
      </c>
      <c r="U77" s="13"/>
      <c r="V77" s="13">
        <v>1</v>
      </c>
      <c r="W77" s="13"/>
      <c r="X77" s="13">
        <v>1</v>
      </c>
      <c r="Y77" s="13"/>
      <c r="Z77" s="13"/>
      <c r="AA77" s="13"/>
      <c r="AB77" s="13"/>
      <c r="AC77" s="13">
        <v>1</v>
      </c>
      <c r="AD77" s="13"/>
      <c r="AE77" s="13"/>
      <c r="AF77" s="13"/>
      <c r="AG77" s="13"/>
      <c r="AH77" s="13"/>
      <c r="AI77" s="13"/>
      <c r="AJ77" s="13"/>
      <c r="AK77" s="13">
        <v>1</v>
      </c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</row>
    <row r="78" spans="1:146" x14ac:dyDescent="0.3">
      <c r="A78" s="75"/>
      <c r="B78" s="11">
        <v>51</v>
      </c>
      <c r="C78" s="3" t="s">
        <v>54</v>
      </c>
      <c r="D78" s="13"/>
      <c r="E78" s="20"/>
      <c r="F78" s="13"/>
      <c r="G78" s="13"/>
      <c r="H78" s="13"/>
      <c r="I78" s="13"/>
      <c r="J78" s="13"/>
      <c r="K78" s="13"/>
      <c r="L78" s="13"/>
      <c r="M78" s="13"/>
      <c r="N78" s="13"/>
      <c r="O78" s="13">
        <v>1</v>
      </c>
      <c r="P78" s="13"/>
      <c r="Q78" s="13"/>
      <c r="R78" s="13"/>
      <c r="S78" s="13"/>
      <c r="T78" s="13"/>
      <c r="U78" s="13"/>
      <c r="V78" s="13"/>
      <c r="W78" s="13">
        <v>1</v>
      </c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</row>
    <row r="79" spans="1:146" x14ac:dyDescent="0.3">
      <c r="A79" s="75"/>
      <c r="B79" s="11">
        <v>52</v>
      </c>
      <c r="C79" s="3" t="s">
        <v>314</v>
      </c>
      <c r="D79" s="13"/>
      <c r="E79" s="20"/>
      <c r="F79" s="13"/>
      <c r="G79" s="13"/>
      <c r="H79" s="13"/>
      <c r="I79" s="13"/>
      <c r="J79" s="13">
        <v>1</v>
      </c>
      <c r="K79" s="13">
        <v>1</v>
      </c>
      <c r="L79" s="13">
        <v>1</v>
      </c>
      <c r="M79" s="13"/>
      <c r="N79" s="13"/>
      <c r="O79" s="13">
        <v>1</v>
      </c>
      <c r="P79" s="13"/>
      <c r="Q79" s="13">
        <v>1</v>
      </c>
      <c r="R79" s="13">
        <v>1</v>
      </c>
      <c r="S79" s="13"/>
      <c r="T79" s="13">
        <v>1</v>
      </c>
      <c r="U79" s="13"/>
      <c r="V79" s="13"/>
      <c r="W79" s="13">
        <v>1</v>
      </c>
      <c r="X79" s="13"/>
      <c r="Y79" s="13">
        <v>1</v>
      </c>
      <c r="Z79" s="13">
        <v>1</v>
      </c>
      <c r="AA79" s="13"/>
      <c r="AB79" s="13"/>
      <c r="AC79" s="13">
        <v>1</v>
      </c>
      <c r="AD79" s="13"/>
      <c r="AE79" s="13"/>
      <c r="AF79" s="13"/>
      <c r="AG79" s="13"/>
      <c r="AH79" s="13"/>
      <c r="AI79" s="13"/>
      <c r="AJ79" s="13"/>
      <c r="AK79" s="13">
        <v>1</v>
      </c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</row>
    <row r="80" spans="1:146" x14ac:dyDescent="0.3">
      <c r="A80" s="75"/>
      <c r="B80" s="11">
        <v>53</v>
      </c>
      <c r="C80" s="3" t="s">
        <v>315</v>
      </c>
      <c r="D80" s="13"/>
      <c r="E80" s="20"/>
      <c r="F80" s="13"/>
      <c r="G80" s="13"/>
      <c r="H80" s="13"/>
      <c r="I80" s="13"/>
      <c r="J80" s="13">
        <v>1</v>
      </c>
      <c r="K80" s="13">
        <v>1</v>
      </c>
      <c r="L80" s="13">
        <v>1</v>
      </c>
      <c r="M80" s="13"/>
      <c r="N80" s="13"/>
      <c r="O80" s="13">
        <v>1</v>
      </c>
      <c r="P80" s="13"/>
      <c r="Q80" s="13">
        <v>1</v>
      </c>
      <c r="R80" s="13">
        <v>1</v>
      </c>
      <c r="S80" s="13"/>
      <c r="T80" s="13">
        <v>1</v>
      </c>
      <c r="U80" s="13"/>
      <c r="V80" s="13"/>
      <c r="W80" s="13">
        <v>1</v>
      </c>
      <c r="X80" s="13">
        <v>1</v>
      </c>
      <c r="Y80" s="13">
        <v>1</v>
      </c>
      <c r="Z80" s="13">
        <v>1</v>
      </c>
      <c r="AA80" s="13"/>
      <c r="AB80" s="13"/>
      <c r="AC80" s="13">
        <v>1</v>
      </c>
      <c r="AD80" s="13"/>
      <c r="AE80" s="13"/>
      <c r="AF80" s="13"/>
      <c r="AG80" s="13"/>
      <c r="AH80" s="13"/>
      <c r="AI80" s="13"/>
      <c r="AJ80" s="13"/>
      <c r="AK80" s="13">
        <v>1</v>
      </c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</row>
    <row r="81" spans="1:146" x14ac:dyDescent="0.3">
      <c r="A81" s="75"/>
      <c r="B81" s="11">
        <v>54</v>
      </c>
      <c r="C81" s="3" t="s">
        <v>55</v>
      </c>
      <c r="D81" s="13"/>
      <c r="E81" s="20"/>
      <c r="F81" s="13"/>
      <c r="G81" s="13"/>
      <c r="H81" s="13"/>
      <c r="I81" s="13"/>
      <c r="J81" s="13"/>
      <c r="K81" s="13"/>
      <c r="L81" s="13"/>
      <c r="M81" s="13"/>
      <c r="N81" s="13"/>
      <c r="O81" s="13">
        <v>1</v>
      </c>
      <c r="P81" s="13"/>
      <c r="Q81" s="13">
        <v>1</v>
      </c>
      <c r="R81" s="13"/>
      <c r="S81" s="13"/>
      <c r="T81" s="13">
        <v>1</v>
      </c>
      <c r="U81" s="13"/>
      <c r="V81" s="13"/>
      <c r="W81" s="13"/>
      <c r="X81" s="13"/>
      <c r="Y81" s="13"/>
      <c r="Z81" s="13">
        <v>1</v>
      </c>
      <c r="AA81" s="13"/>
      <c r="AB81" s="13"/>
      <c r="AC81" s="13">
        <v>1</v>
      </c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</row>
    <row r="82" spans="1:146" x14ac:dyDescent="0.3">
      <c r="A82" s="75"/>
      <c r="B82" s="11">
        <v>55</v>
      </c>
      <c r="C82" s="3" t="s">
        <v>56</v>
      </c>
      <c r="D82" s="13"/>
      <c r="E82" s="20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</row>
    <row r="83" spans="1:146" x14ac:dyDescent="0.3">
      <c r="A83" s="75"/>
      <c r="B83" s="11">
        <v>56</v>
      </c>
      <c r="C83" s="3" t="s">
        <v>57</v>
      </c>
      <c r="D83" s="13"/>
      <c r="E83" s="20"/>
      <c r="F83" s="13"/>
      <c r="G83" s="13"/>
      <c r="H83" s="13"/>
      <c r="I83" s="13"/>
      <c r="J83" s="13"/>
      <c r="K83" s="13"/>
      <c r="L83" s="13"/>
      <c r="M83" s="13"/>
      <c r="N83" s="13"/>
      <c r="O83" s="13">
        <v>1</v>
      </c>
      <c r="P83" s="13"/>
      <c r="Q83" s="13">
        <v>1</v>
      </c>
      <c r="R83" s="13">
        <v>1</v>
      </c>
      <c r="S83" s="13">
        <v>1</v>
      </c>
      <c r="T83" s="13"/>
      <c r="U83" s="13"/>
      <c r="V83" s="13"/>
      <c r="W83" s="13"/>
      <c r="X83" s="13"/>
      <c r="Y83" s="13"/>
      <c r="Z83" s="13"/>
      <c r="AA83" s="13"/>
      <c r="AB83" s="13"/>
      <c r="AC83" s="13">
        <v>1</v>
      </c>
      <c r="AD83" s="13"/>
      <c r="AE83" s="13"/>
      <c r="AF83" s="13">
        <v>1</v>
      </c>
      <c r="AG83" s="13"/>
      <c r="AH83" s="13"/>
      <c r="AI83" s="13">
        <v>1</v>
      </c>
      <c r="AJ83" s="13"/>
      <c r="AK83" s="13">
        <v>1</v>
      </c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</row>
    <row r="84" spans="1:146" x14ac:dyDescent="0.3">
      <c r="A84" s="75"/>
      <c r="B84" s="11">
        <v>57</v>
      </c>
      <c r="C84" s="3" t="s">
        <v>58</v>
      </c>
      <c r="D84" s="13"/>
      <c r="E84" s="20"/>
      <c r="F84" s="13"/>
      <c r="G84" s="13"/>
      <c r="H84" s="13"/>
      <c r="I84" s="13"/>
      <c r="J84" s="13"/>
      <c r="K84" s="13"/>
      <c r="L84" s="13"/>
      <c r="M84" s="13"/>
      <c r="N84" s="13"/>
      <c r="O84" s="13">
        <v>1</v>
      </c>
      <c r="P84" s="13"/>
      <c r="Q84" s="13">
        <v>1</v>
      </c>
      <c r="R84" s="13">
        <v>1</v>
      </c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>
        <v>1</v>
      </c>
      <c r="AD84" s="13"/>
      <c r="AE84" s="13"/>
      <c r="AF84" s="13">
        <v>1</v>
      </c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</row>
    <row r="85" spans="1:146" x14ac:dyDescent="0.3">
      <c r="A85" s="75"/>
      <c r="B85" s="11">
        <v>58</v>
      </c>
      <c r="C85" s="3" t="s">
        <v>316</v>
      </c>
      <c r="D85" s="13"/>
      <c r="E85" s="20"/>
      <c r="F85" s="13"/>
      <c r="G85" s="13"/>
      <c r="H85" s="13"/>
      <c r="I85" s="13"/>
      <c r="J85" s="13"/>
      <c r="K85" s="13"/>
      <c r="L85" s="13"/>
      <c r="M85" s="13">
        <v>1</v>
      </c>
      <c r="N85" s="13"/>
      <c r="O85" s="13">
        <v>1</v>
      </c>
      <c r="P85" s="13"/>
      <c r="Q85" s="13"/>
      <c r="R85" s="13"/>
      <c r="S85" s="13">
        <v>1</v>
      </c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</row>
    <row r="86" spans="1:146" x14ac:dyDescent="0.3">
      <c r="A86" s="75"/>
      <c r="B86" s="11">
        <v>59</v>
      </c>
      <c r="C86" s="3" t="s">
        <v>59</v>
      </c>
      <c r="D86" s="13"/>
      <c r="E86" s="20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>
        <v>1</v>
      </c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>
        <v>1</v>
      </c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</row>
    <row r="87" spans="1:146" x14ac:dyDescent="0.3">
      <c r="A87" s="75"/>
      <c r="B87" s="11">
        <v>60</v>
      </c>
      <c r="C87" s="3" t="s">
        <v>60</v>
      </c>
      <c r="D87" s="13"/>
      <c r="E87" s="20"/>
      <c r="F87" s="13"/>
      <c r="G87" s="13">
        <v>1</v>
      </c>
      <c r="H87" s="13"/>
      <c r="I87" s="13"/>
      <c r="J87" s="13"/>
      <c r="K87" s="13"/>
      <c r="L87" s="13"/>
      <c r="M87" s="13">
        <v>1</v>
      </c>
      <c r="N87" s="13"/>
      <c r="O87" s="13">
        <v>1</v>
      </c>
      <c r="P87" s="13"/>
      <c r="Q87" s="13"/>
      <c r="R87" s="13">
        <v>1</v>
      </c>
      <c r="S87" s="13">
        <v>1</v>
      </c>
      <c r="T87" s="13">
        <v>1</v>
      </c>
      <c r="U87" s="13"/>
      <c r="V87" s="13">
        <v>1</v>
      </c>
      <c r="W87" s="13"/>
      <c r="X87" s="13">
        <v>1</v>
      </c>
      <c r="Y87" s="13">
        <v>1</v>
      </c>
      <c r="Z87" s="13">
        <v>1</v>
      </c>
      <c r="AA87" s="13">
        <v>1</v>
      </c>
      <c r="AB87" s="13"/>
      <c r="AC87" s="13">
        <v>1</v>
      </c>
      <c r="AD87" s="13">
        <v>1</v>
      </c>
      <c r="AE87" s="13"/>
      <c r="AF87" s="13"/>
      <c r="AG87" s="13"/>
      <c r="AH87" s="13"/>
      <c r="AI87" s="13">
        <v>1</v>
      </c>
      <c r="AJ87" s="13">
        <v>1</v>
      </c>
      <c r="AK87" s="13">
        <v>1</v>
      </c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</row>
    <row r="88" spans="1:146" x14ac:dyDescent="0.3">
      <c r="A88" s="75"/>
      <c r="B88" s="11">
        <v>61</v>
      </c>
      <c r="C88" s="3" t="s">
        <v>61</v>
      </c>
      <c r="D88" s="13"/>
      <c r="E88" s="20"/>
      <c r="F88" s="13"/>
      <c r="G88" s="13">
        <v>1</v>
      </c>
      <c r="H88" s="13"/>
      <c r="I88" s="13"/>
      <c r="J88" s="13"/>
      <c r="K88" s="13"/>
      <c r="L88" s="13"/>
      <c r="M88" s="13"/>
      <c r="N88" s="13"/>
      <c r="O88" s="13">
        <v>1</v>
      </c>
      <c r="P88" s="13">
        <v>1</v>
      </c>
      <c r="Q88" s="13">
        <v>1</v>
      </c>
      <c r="R88" s="13">
        <v>1</v>
      </c>
      <c r="S88" s="13">
        <v>1</v>
      </c>
      <c r="T88" s="13">
        <v>1</v>
      </c>
      <c r="U88" s="13"/>
      <c r="V88" s="13">
        <v>1</v>
      </c>
      <c r="W88" s="13"/>
      <c r="X88" s="13">
        <v>1</v>
      </c>
      <c r="Y88" s="13">
        <v>1</v>
      </c>
      <c r="Z88" s="13"/>
      <c r="AA88" s="13">
        <v>1</v>
      </c>
      <c r="AB88" s="13"/>
      <c r="AC88" s="13"/>
      <c r="AD88" s="13">
        <v>1</v>
      </c>
      <c r="AE88" s="13"/>
      <c r="AF88" s="13"/>
      <c r="AG88" s="13"/>
      <c r="AH88" s="13"/>
      <c r="AI88" s="13"/>
      <c r="AJ88" s="13"/>
      <c r="AK88" s="13">
        <v>1</v>
      </c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</row>
    <row r="89" spans="1:146" x14ac:dyDescent="0.3">
      <c r="A89" s="75"/>
      <c r="B89" s="11">
        <v>62</v>
      </c>
      <c r="C89" s="3" t="s">
        <v>317</v>
      </c>
      <c r="D89" s="13"/>
      <c r="E89" s="20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>
        <v>1</v>
      </c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>
        <v>1</v>
      </c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</row>
    <row r="90" spans="1:146" x14ac:dyDescent="0.3">
      <c r="A90" s="75"/>
      <c r="B90" s="11">
        <v>63</v>
      </c>
      <c r="C90" s="3" t="s">
        <v>62</v>
      </c>
      <c r="D90" s="13"/>
      <c r="E90" s="20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</row>
    <row r="91" spans="1:146" x14ac:dyDescent="0.3">
      <c r="A91" s="75"/>
      <c r="B91" s="11">
        <v>64</v>
      </c>
      <c r="C91" s="3" t="s">
        <v>63</v>
      </c>
      <c r="D91" s="13"/>
      <c r="E91" s="20"/>
      <c r="F91" s="13"/>
      <c r="G91" s="13"/>
      <c r="H91" s="13"/>
      <c r="I91" s="13"/>
      <c r="J91" s="13"/>
      <c r="K91" s="13"/>
      <c r="L91" s="13"/>
      <c r="M91" s="13"/>
      <c r="N91" s="13"/>
      <c r="O91" s="13">
        <v>1</v>
      </c>
      <c r="P91" s="13"/>
      <c r="Q91" s="13">
        <v>1</v>
      </c>
      <c r="R91" s="13">
        <v>1</v>
      </c>
      <c r="S91" s="13">
        <v>1</v>
      </c>
      <c r="T91" s="13">
        <v>1</v>
      </c>
      <c r="U91" s="13"/>
      <c r="V91" s="13"/>
      <c r="W91" s="13">
        <v>1</v>
      </c>
      <c r="X91" s="13"/>
      <c r="Y91" s="13">
        <v>1</v>
      </c>
      <c r="Z91" s="13">
        <v>1</v>
      </c>
      <c r="AA91" s="13"/>
      <c r="AB91" s="13"/>
      <c r="AC91" s="13">
        <v>1</v>
      </c>
      <c r="AD91" s="13"/>
      <c r="AE91" s="13"/>
      <c r="AF91" s="13">
        <v>1</v>
      </c>
      <c r="AG91" s="13"/>
      <c r="AH91" s="13"/>
      <c r="AI91" s="13">
        <v>1</v>
      </c>
      <c r="AJ91" s="13"/>
      <c r="AK91" s="13">
        <v>1</v>
      </c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</row>
    <row r="92" spans="1:146" x14ac:dyDescent="0.3">
      <c r="A92" s="75"/>
      <c r="B92" s="11">
        <v>65</v>
      </c>
      <c r="C92" s="3" t="s">
        <v>318</v>
      </c>
      <c r="D92" s="13"/>
      <c r="E92" s="20"/>
      <c r="F92" s="13"/>
      <c r="G92" s="13"/>
      <c r="H92" s="13"/>
      <c r="I92" s="13"/>
      <c r="J92" s="13"/>
      <c r="K92" s="13"/>
      <c r="L92" s="13"/>
      <c r="M92" s="13">
        <v>1</v>
      </c>
      <c r="N92" s="13"/>
      <c r="O92" s="13">
        <v>1</v>
      </c>
      <c r="P92" s="13"/>
      <c r="Q92" s="13">
        <v>1</v>
      </c>
      <c r="R92" s="13">
        <v>1</v>
      </c>
      <c r="S92" s="13">
        <v>1</v>
      </c>
      <c r="T92" s="13">
        <v>1</v>
      </c>
      <c r="U92" s="13"/>
      <c r="V92" s="13"/>
      <c r="W92" s="13">
        <v>1</v>
      </c>
      <c r="X92" s="13"/>
      <c r="Y92" s="13"/>
      <c r="Z92" s="13">
        <v>1</v>
      </c>
      <c r="AA92" s="13"/>
      <c r="AB92" s="13"/>
      <c r="AC92" s="13">
        <v>1</v>
      </c>
      <c r="AD92" s="13"/>
      <c r="AE92" s="13"/>
      <c r="AF92" s="13">
        <v>1</v>
      </c>
      <c r="AG92" s="13"/>
      <c r="AH92" s="13">
        <v>1</v>
      </c>
      <c r="AI92" s="13"/>
      <c r="AJ92" s="13"/>
      <c r="AK92" s="13">
        <v>1</v>
      </c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</row>
    <row r="93" spans="1:146" x14ac:dyDescent="0.3">
      <c r="A93" s="75"/>
      <c r="B93" s="11">
        <v>66</v>
      </c>
      <c r="C93" s="3" t="s">
        <v>319</v>
      </c>
      <c r="D93" s="13"/>
      <c r="E93" s="20"/>
      <c r="F93" s="13"/>
      <c r="G93" s="13"/>
      <c r="H93" s="13"/>
      <c r="I93" s="13"/>
      <c r="J93" s="13"/>
      <c r="K93" s="13"/>
      <c r="L93" s="13"/>
      <c r="M93" s="13">
        <v>1</v>
      </c>
      <c r="N93" s="13">
        <v>1</v>
      </c>
      <c r="O93" s="13">
        <v>1</v>
      </c>
      <c r="P93" s="13"/>
      <c r="Q93" s="13">
        <v>1</v>
      </c>
      <c r="R93" s="13"/>
      <c r="S93" s="13"/>
      <c r="T93" s="13">
        <v>1</v>
      </c>
      <c r="U93" s="13"/>
      <c r="V93" s="13"/>
      <c r="W93" s="13"/>
      <c r="X93" s="13"/>
      <c r="Y93" s="13"/>
      <c r="Z93" s="13">
        <v>1</v>
      </c>
      <c r="AA93" s="13"/>
      <c r="AB93" s="13"/>
      <c r="AC93" s="13">
        <v>1</v>
      </c>
      <c r="AD93" s="13"/>
      <c r="AE93" s="13"/>
      <c r="AF93" s="13"/>
      <c r="AG93" s="13"/>
      <c r="AH93" s="13"/>
      <c r="AI93" s="13"/>
      <c r="AJ93" s="13"/>
      <c r="AK93" s="13">
        <v>1</v>
      </c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</row>
    <row r="94" spans="1:146" x14ac:dyDescent="0.3">
      <c r="A94" s="75"/>
      <c r="B94" s="11">
        <v>67</v>
      </c>
      <c r="C94" s="3" t="s">
        <v>320</v>
      </c>
      <c r="D94" s="13"/>
      <c r="E94" s="20"/>
      <c r="F94" s="13"/>
      <c r="G94" s="13"/>
      <c r="H94" s="13"/>
      <c r="I94" s="13"/>
      <c r="J94" s="13"/>
      <c r="K94" s="13"/>
      <c r="L94" s="13"/>
      <c r="M94" s="13">
        <v>1</v>
      </c>
      <c r="N94" s="13"/>
      <c r="O94" s="13">
        <v>1</v>
      </c>
      <c r="P94" s="13"/>
      <c r="Q94" s="13">
        <v>1</v>
      </c>
      <c r="R94" s="13">
        <v>1</v>
      </c>
      <c r="S94" s="13">
        <v>1</v>
      </c>
      <c r="T94" s="13">
        <v>1</v>
      </c>
      <c r="U94" s="13"/>
      <c r="V94" s="13"/>
      <c r="W94" s="13">
        <v>1</v>
      </c>
      <c r="X94" s="13"/>
      <c r="Y94" s="13"/>
      <c r="Z94" s="13">
        <v>1</v>
      </c>
      <c r="AA94" s="13"/>
      <c r="AB94" s="13"/>
      <c r="AC94" s="13">
        <v>1</v>
      </c>
      <c r="AD94" s="13"/>
      <c r="AE94" s="13"/>
      <c r="AF94" s="13"/>
      <c r="AG94" s="13"/>
      <c r="AH94" s="13">
        <v>1</v>
      </c>
      <c r="AI94" s="13">
        <v>1</v>
      </c>
      <c r="AJ94" s="13"/>
      <c r="AK94" s="13">
        <v>1</v>
      </c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</row>
    <row r="95" spans="1:146" x14ac:dyDescent="0.3">
      <c r="A95" s="75"/>
      <c r="B95" s="11">
        <v>68</v>
      </c>
      <c r="C95" s="3" t="s">
        <v>321</v>
      </c>
      <c r="D95" s="13"/>
      <c r="E95" s="20"/>
      <c r="F95" s="13"/>
      <c r="G95" s="13"/>
      <c r="H95" s="13"/>
      <c r="I95" s="13"/>
      <c r="J95" s="13"/>
      <c r="K95" s="13"/>
      <c r="L95" s="13"/>
      <c r="M95" s="13"/>
      <c r="N95" s="13"/>
      <c r="O95" s="13">
        <v>1</v>
      </c>
      <c r="P95" s="13"/>
      <c r="Q95" s="13">
        <v>1</v>
      </c>
      <c r="R95" s="13">
        <v>1</v>
      </c>
      <c r="S95" s="13">
        <v>1</v>
      </c>
      <c r="T95" s="13">
        <v>1</v>
      </c>
      <c r="U95" s="13"/>
      <c r="V95" s="13"/>
      <c r="W95" s="13">
        <v>1</v>
      </c>
      <c r="X95" s="13"/>
      <c r="Y95" s="13">
        <v>1</v>
      </c>
      <c r="Z95" s="13">
        <v>1</v>
      </c>
      <c r="AA95" s="13"/>
      <c r="AB95" s="13"/>
      <c r="AC95" s="13">
        <v>1</v>
      </c>
      <c r="AD95" s="13"/>
      <c r="AE95" s="13"/>
      <c r="AF95" s="13">
        <v>1</v>
      </c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</row>
    <row r="96" spans="1:146" x14ac:dyDescent="0.3">
      <c r="A96" s="75"/>
      <c r="B96" s="11">
        <v>69</v>
      </c>
      <c r="C96" s="3" t="s">
        <v>64</v>
      </c>
      <c r="D96" s="13"/>
      <c r="E96" s="20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>
        <v>1</v>
      </c>
      <c r="T96" s="13"/>
      <c r="U96" s="13"/>
      <c r="V96" s="13"/>
      <c r="W96" s="13"/>
      <c r="X96" s="13"/>
      <c r="Y96" s="13"/>
      <c r="Z96" s="13">
        <v>1</v>
      </c>
      <c r="AA96" s="13"/>
      <c r="AB96" s="13"/>
      <c r="AC96" s="13">
        <v>1</v>
      </c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</row>
    <row r="97" spans="1:146" x14ac:dyDescent="0.3">
      <c r="A97" s="75"/>
      <c r="B97" s="11">
        <v>70</v>
      </c>
      <c r="C97" s="3" t="s">
        <v>65</v>
      </c>
      <c r="D97" s="13"/>
      <c r="E97" s="20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>
        <v>1</v>
      </c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>
        <v>1</v>
      </c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</row>
    <row r="98" spans="1:146" x14ac:dyDescent="0.3">
      <c r="A98" s="75"/>
      <c r="B98" s="11">
        <v>71</v>
      </c>
      <c r="C98" s="3" t="s">
        <v>322</v>
      </c>
      <c r="D98" s="13"/>
      <c r="E98" s="20"/>
      <c r="F98" s="13"/>
      <c r="G98" s="13"/>
      <c r="H98" s="13"/>
      <c r="I98" s="13"/>
      <c r="J98" s="13"/>
      <c r="K98" s="13"/>
      <c r="L98" s="13"/>
      <c r="M98" s="13"/>
      <c r="N98" s="13"/>
      <c r="O98" s="13">
        <v>1</v>
      </c>
      <c r="P98" s="13"/>
      <c r="Q98" s="13">
        <v>1</v>
      </c>
      <c r="R98" s="13">
        <v>1</v>
      </c>
      <c r="S98" s="13">
        <v>1</v>
      </c>
      <c r="T98" s="13">
        <v>1</v>
      </c>
      <c r="U98" s="13"/>
      <c r="V98" s="13"/>
      <c r="W98" s="13">
        <v>1</v>
      </c>
      <c r="X98" s="13"/>
      <c r="Y98" s="13"/>
      <c r="Z98" s="13">
        <v>1</v>
      </c>
      <c r="AA98" s="13"/>
      <c r="AB98" s="13"/>
      <c r="AC98" s="13">
        <v>1</v>
      </c>
      <c r="AD98" s="13"/>
      <c r="AE98" s="13"/>
      <c r="AF98" s="13"/>
      <c r="AG98" s="13"/>
      <c r="AH98" s="13"/>
      <c r="AI98" s="13">
        <v>1</v>
      </c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</row>
    <row r="99" spans="1:146" x14ac:dyDescent="0.3">
      <c r="A99" s="75"/>
      <c r="B99" s="11">
        <v>72</v>
      </c>
      <c r="C99" s="3" t="s">
        <v>323</v>
      </c>
      <c r="D99" s="13">
        <v>1</v>
      </c>
      <c r="E99" s="20">
        <v>1</v>
      </c>
      <c r="F99" s="13">
        <v>1</v>
      </c>
      <c r="G99" s="13">
        <v>1</v>
      </c>
      <c r="H99" s="13">
        <v>1</v>
      </c>
      <c r="I99" s="13">
        <v>1</v>
      </c>
      <c r="J99" s="13"/>
      <c r="K99" s="13"/>
      <c r="L99" s="13"/>
      <c r="M99" s="13">
        <v>1</v>
      </c>
      <c r="N99" s="13">
        <v>1</v>
      </c>
      <c r="O99" s="13">
        <v>1</v>
      </c>
      <c r="P99" s="13">
        <v>1</v>
      </c>
      <c r="Q99" s="13">
        <v>1</v>
      </c>
      <c r="R99" s="13">
        <v>1</v>
      </c>
      <c r="S99" s="13">
        <v>1</v>
      </c>
      <c r="T99" s="13">
        <v>1</v>
      </c>
      <c r="U99" s="13"/>
      <c r="V99" s="13">
        <v>1</v>
      </c>
      <c r="W99" s="13">
        <v>1</v>
      </c>
      <c r="X99" s="13">
        <v>1</v>
      </c>
      <c r="Y99" s="13">
        <v>1</v>
      </c>
      <c r="Z99" s="13">
        <v>1</v>
      </c>
      <c r="AA99" s="13">
        <v>1</v>
      </c>
      <c r="AB99" s="13"/>
      <c r="AC99" s="13">
        <v>1</v>
      </c>
      <c r="AD99" s="13">
        <v>1</v>
      </c>
      <c r="AE99" s="13"/>
      <c r="AF99" s="13"/>
      <c r="AG99" s="13"/>
      <c r="AH99" s="13"/>
      <c r="AI99" s="13"/>
      <c r="AJ99" s="13">
        <v>1</v>
      </c>
      <c r="AK99" s="13">
        <v>1</v>
      </c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</row>
    <row r="100" spans="1:146" x14ac:dyDescent="0.3">
      <c r="A100" s="75"/>
      <c r="B100" s="11">
        <v>73</v>
      </c>
      <c r="C100" s="3" t="s">
        <v>66</v>
      </c>
      <c r="D100" s="13"/>
      <c r="E100" s="20"/>
      <c r="F100" s="13"/>
      <c r="G100" s="13"/>
      <c r="H100" s="13"/>
      <c r="I100" s="13"/>
      <c r="J100" s="13"/>
      <c r="K100" s="13"/>
      <c r="L100" s="13"/>
      <c r="M100" s="13"/>
      <c r="N100" s="13"/>
      <c r="O100" s="13">
        <v>1</v>
      </c>
      <c r="P100" s="13"/>
      <c r="Q100" s="13"/>
      <c r="R100" s="13"/>
      <c r="S100" s="13">
        <v>1</v>
      </c>
      <c r="T100" s="13"/>
      <c r="U100" s="13"/>
      <c r="V100" s="13">
        <v>1</v>
      </c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</row>
    <row r="101" spans="1:146" x14ac:dyDescent="0.3">
      <c r="A101" s="75"/>
      <c r="B101" s="11">
        <v>74</v>
      </c>
      <c r="C101" s="3" t="s">
        <v>67</v>
      </c>
      <c r="D101" s="13"/>
      <c r="E101" s="20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>
        <v>1</v>
      </c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</row>
    <row r="102" spans="1:146" x14ac:dyDescent="0.3">
      <c r="A102" s="75"/>
      <c r="B102" s="11">
        <v>75</v>
      </c>
      <c r="C102" s="3" t="s">
        <v>68</v>
      </c>
      <c r="D102" s="13"/>
      <c r="E102" s="20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</row>
    <row r="103" spans="1:146" x14ac:dyDescent="0.3">
      <c r="A103" s="75"/>
      <c r="B103" s="11">
        <v>76</v>
      </c>
      <c r="C103" s="3" t="s">
        <v>69</v>
      </c>
      <c r="D103" s="13"/>
      <c r="E103" s="20"/>
      <c r="F103" s="13"/>
      <c r="G103" s="13"/>
      <c r="H103" s="13"/>
      <c r="I103" s="13"/>
      <c r="J103" s="13"/>
      <c r="K103" s="13"/>
      <c r="L103" s="13"/>
      <c r="M103" s="13"/>
      <c r="N103" s="13"/>
      <c r="O103" s="13">
        <v>1</v>
      </c>
      <c r="P103" s="13"/>
      <c r="Q103" s="13">
        <v>1</v>
      </c>
      <c r="R103" s="13">
        <v>1</v>
      </c>
      <c r="S103" s="13"/>
      <c r="T103" s="13">
        <v>1</v>
      </c>
      <c r="U103" s="13"/>
      <c r="V103" s="13"/>
      <c r="W103" s="13">
        <v>1</v>
      </c>
      <c r="X103" s="13">
        <v>1</v>
      </c>
      <c r="Y103" s="13">
        <v>1</v>
      </c>
      <c r="Z103" s="13">
        <v>1</v>
      </c>
      <c r="AA103" s="13"/>
      <c r="AB103" s="13"/>
      <c r="AC103" s="13">
        <v>1</v>
      </c>
      <c r="AD103" s="13"/>
      <c r="AE103" s="13"/>
      <c r="AF103" s="13"/>
      <c r="AG103" s="13"/>
      <c r="AH103" s="13"/>
      <c r="AI103" s="13">
        <v>1</v>
      </c>
      <c r="AJ103" s="13"/>
      <c r="AK103" s="13">
        <v>1</v>
      </c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</row>
    <row r="104" spans="1:146" x14ac:dyDescent="0.3">
      <c r="A104" s="75"/>
      <c r="B104" s="11">
        <v>77</v>
      </c>
      <c r="C104" s="3" t="s">
        <v>324</v>
      </c>
      <c r="D104" s="13"/>
      <c r="E104" s="20"/>
      <c r="F104" s="13"/>
      <c r="G104" s="13"/>
      <c r="H104" s="13"/>
      <c r="I104" s="13"/>
      <c r="J104" s="13"/>
      <c r="K104" s="13"/>
      <c r="L104" s="13"/>
      <c r="M104" s="13">
        <v>1</v>
      </c>
      <c r="N104" s="13"/>
      <c r="O104" s="13">
        <v>1</v>
      </c>
      <c r="P104" s="13"/>
      <c r="Q104" s="13"/>
      <c r="R104" s="13">
        <v>1</v>
      </c>
      <c r="S104" s="13">
        <v>1</v>
      </c>
      <c r="T104" s="13">
        <v>1</v>
      </c>
      <c r="U104" s="13"/>
      <c r="V104" s="13"/>
      <c r="W104" s="13"/>
      <c r="X104" s="13"/>
      <c r="Y104" s="13"/>
      <c r="Z104" s="13">
        <v>1</v>
      </c>
      <c r="AA104" s="13"/>
      <c r="AB104" s="13"/>
      <c r="AC104" s="13">
        <v>1</v>
      </c>
      <c r="AD104" s="13"/>
      <c r="AE104" s="13">
        <v>1</v>
      </c>
      <c r="AF104" s="13">
        <v>1</v>
      </c>
      <c r="AG104" s="13"/>
      <c r="AH104" s="13">
        <v>1</v>
      </c>
      <c r="AI104" s="13">
        <v>1</v>
      </c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</row>
    <row r="105" spans="1:146" x14ac:dyDescent="0.3">
      <c r="A105" s="75"/>
      <c r="B105" s="11">
        <v>78</v>
      </c>
      <c r="C105" s="3" t="s">
        <v>325</v>
      </c>
      <c r="D105" s="13"/>
      <c r="E105" s="20"/>
      <c r="F105" s="13"/>
      <c r="G105" s="13"/>
      <c r="H105" s="13"/>
      <c r="I105" s="13"/>
      <c r="J105" s="13"/>
      <c r="K105" s="13"/>
      <c r="L105" s="13"/>
      <c r="M105" s="13">
        <v>1</v>
      </c>
      <c r="N105" s="13"/>
      <c r="O105" s="13">
        <v>1</v>
      </c>
      <c r="P105" s="13"/>
      <c r="Q105" s="13">
        <v>1</v>
      </c>
      <c r="R105" s="13">
        <v>1</v>
      </c>
      <c r="S105" s="13">
        <v>1</v>
      </c>
      <c r="T105" s="13">
        <v>1</v>
      </c>
      <c r="U105" s="13"/>
      <c r="V105" s="13"/>
      <c r="W105" s="13">
        <v>1</v>
      </c>
      <c r="X105" s="13"/>
      <c r="Y105" s="13">
        <v>1</v>
      </c>
      <c r="Z105" s="13">
        <v>1</v>
      </c>
      <c r="AA105" s="13"/>
      <c r="AB105" s="13"/>
      <c r="AC105" s="13">
        <v>1</v>
      </c>
      <c r="AD105" s="13"/>
      <c r="AE105" s="13">
        <v>1</v>
      </c>
      <c r="AF105" s="13">
        <v>1</v>
      </c>
      <c r="AG105" s="13"/>
      <c r="AH105" s="13"/>
      <c r="AI105" s="13"/>
      <c r="AJ105" s="13"/>
      <c r="AK105" s="13">
        <v>1</v>
      </c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</row>
    <row r="106" spans="1:146" x14ac:dyDescent="0.3">
      <c r="A106" s="75"/>
      <c r="B106" s="11">
        <v>79</v>
      </c>
      <c r="C106" s="3" t="s">
        <v>326</v>
      </c>
      <c r="D106" s="13"/>
      <c r="E106" s="20"/>
      <c r="F106" s="13"/>
      <c r="G106" s="13"/>
      <c r="H106" s="13"/>
      <c r="I106" s="13"/>
      <c r="J106" s="13"/>
      <c r="K106" s="13"/>
      <c r="L106" s="13"/>
      <c r="M106" s="13">
        <v>1</v>
      </c>
      <c r="N106" s="13"/>
      <c r="O106" s="13">
        <v>1</v>
      </c>
      <c r="P106" s="13"/>
      <c r="Q106" s="13"/>
      <c r="R106" s="13"/>
      <c r="S106" s="13">
        <v>1</v>
      </c>
      <c r="T106" s="50"/>
      <c r="U106" s="13"/>
      <c r="V106" s="13"/>
      <c r="W106" s="13"/>
      <c r="X106" s="13"/>
      <c r="Y106" s="13"/>
      <c r="Z106" s="13">
        <v>1</v>
      </c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</row>
    <row r="107" spans="1:146" x14ac:dyDescent="0.3">
      <c r="A107" s="75"/>
      <c r="B107" s="11">
        <v>80</v>
      </c>
      <c r="C107" s="3" t="s">
        <v>327</v>
      </c>
      <c r="D107" s="13"/>
      <c r="E107" s="20"/>
      <c r="F107" s="13"/>
      <c r="G107" s="13"/>
      <c r="H107" s="13"/>
      <c r="I107" s="13"/>
      <c r="J107" s="13"/>
      <c r="K107" s="13"/>
      <c r="L107" s="13"/>
      <c r="M107" s="13"/>
      <c r="N107" s="13"/>
      <c r="O107" s="13">
        <v>1</v>
      </c>
      <c r="P107" s="13"/>
      <c r="Q107" s="13"/>
      <c r="R107" s="13"/>
      <c r="S107" s="13">
        <v>1</v>
      </c>
      <c r="T107" s="50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>
        <v>1</v>
      </c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</row>
    <row r="108" spans="1:146" x14ac:dyDescent="0.3">
      <c r="A108" s="75"/>
      <c r="B108" s="11">
        <v>81</v>
      </c>
      <c r="C108" s="3" t="s">
        <v>328</v>
      </c>
      <c r="D108" s="13"/>
      <c r="E108" s="20"/>
      <c r="F108" s="13"/>
      <c r="G108" s="13"/>
      <c r="H108" s="13"/>
      <c r="I108" s="13"/>
      <c r="J108" s="13"/>
      <c r="K108" s="13"/>
      <c r="L108" s="13"/>
      <c r="M108" s="13"/>
      <c r="N108" s="13"/>
      <c r="O108" s="13">
        <v>1</v>
      </c>
      <c r="P108" s="13"/>
      <c r="Q108" s="13"/>
      <c r="R108" s="13">
        <v>1</v>
      </c>
      <c r="S108" s="13">
        <v>1</v>
      </c>
      <c r="T108" s="13">
        <v>1</v>
      </c>
      <c r="U108" s="13"/>
      <c r="V108" s="13"/>
      <c r="W108" s="13">
        <v>1</v>
      </c>
      <c r="X108" s="13"/>
      <c r="Y108" s="13"/>
      <c r="Z108" s="13">
        <v>1</v>
      </c>
      <c r="AA108" s="13"/>
      <c r="AB108" s="13"/>
      <c r="AC108" s="13"/>
      <c r="AD108" s="13"/>
      <c r="AE108" s="13"/>
      <c r="AF108" s="13"/>
      <c r="AG108" s="13"/>
      <c r="AH108" s="13">
        <v>1</v>
      </c>
      <c r="AI108" s="13">
        <v>1</v>
      </c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</row>
    <row r="109" spans="1:146" x14ac:dyDescent="0.3">
      <c r="A109" s="75"/>
      <c r="B109" s="11">
        <v>82</v>
      </c>
      <c r="C109" s="3" t="s">
        <v>329</v>
      </c>
      <c r="D109" s="13"/>
      <c r="E109" s="20"/>
      <c r="F109" s="13"/>
      <c r="G109" s="13"/>
      <c r="H109" s="13"/>
      <c r="I109" s="13"/>
      <c r="J109" s="13">
        <v>1</v>
      </c>
      <c r="K109" s="13">
        <v>1</v>
      </c>
      <c r="L109" s="13">
        <v>1</v>
      </c>
      <c r="M109" s="13">
        <v>1</v>
      </c>
      <c r="N109" s="13"/>
      <c r="O109" s="13">
        <v>1</v>
      </c>
      <c r="P109" s="13"/>
      <c r="Q109" s="13">
        <v>1</v>
      </c>
      <c r="R109" s="13">
        <v>1</v>
      </c>
      <c r="S109" s="13">
        <v>1</v>
      </c>
      <c r="T109" s="13">
        <v>1</v>
      </c>
      <c r="U109" s="13"/>
      <c r="V109" s="13"/>
      <c r="W109" s="13">
        <v>1</v>
      </c>
      <c r="X109" s="13"/>
      <c r="Y109" s="13"/>
      <c r="Z109" s="13">
        <v>1</v>
      </c>
      <c r="AA109" s="13"/>
      <c r="AB109" s="13"/>
      <c r="AC109" s="13">
        <v>1</v>
      </c>
      <c r="AD109" s="13"/>
      <c r="AE109" s="13">
        <v>1</v>
      </c>
      <c r="AF109" s="13">
        <v>1</v>
      </c>
      <c r="AG109" s="13"/>
      <c r="AH109" s="13">
        <v>1</v>
      </c>
      <c r="AI109" s="13">
        <v>1</v>
      </c>
      <c r="AJ109" s="13"/>
      <c r="AK109" s="13">
        <v>1</v>
      </c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</row>
    <row r="110" spans="1:146" x14ac:dyDescent="0.3">
      <c r="A110" s="75"/>
      <c r="B110" s="11">
        <v>83</v>
      </c>
      <c r="C110" s="3" t="s">
        <v>330</v>
      </c>
      <c r="D110" s="13"/>
      <c r="E110" s="20"/>
      <c r="F110" s="13"/>
      <c r="G110" s="13"/>
      <c r="H110" s="13"/>
      <c r="I110" s="13"/>
      <c r="J110" s="13">
        <v>1</v>
      </c>
      <c r="K110" s="13">
        <v>1</v>
      </c>
      <c r="L110" s="13">
        <v>1</v>
      </c>
      <c r="M110" s="13">
        <v>1</v>
      </c>
      <c r="N110" s="13"/>
      <c r="O110" s="13">
        <v>1</v>
      </c>
      <c r="P110" s="13"/>
      <c r="Q110" s="13">
        <v>1</v>
      </c>
      <c r="R110" s="13">
        <v>1</v>
      </c>
      <c r="S110" s="13">
        <v>1</v>
      </c>
      <c r="T110" s="13">
        <v>1</v>
      </c>
      <c r="U110" s="13"/>
      <c r="V110" s="13"/>
      <c r="W110" s="13">
        <v>1</v>
      </c>
      <c r="X110" s="13"/>
      <c r="Y110" s="13"/>
      <c r="Z110" s="13">
        <v>1</v>
      </c>
      <c r="AA110" s="13"/>
      <c r="AB110" s="13"/>
      <c r="AC110" s="13"/>
      <c r="AD110" s="13"/>
      <c r="AE110" s="13">
        <v>1</v>
      </c>
      <c r="AF110" s="13"/>
      <c r="AG110" s="13"/>
      <c r="AH110" s="13">
        <v>1</v>
      </c>
      <c r="AI110" s="13">
        <v>1</v>
      </c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</row>
    <row r="111" spans="1:146" x14ac:dyDescent="0.3">
      <c r="A111" s="75"/>
      <c r="B111" s="11">
        <v>84</v>
      </c>
      <c r="C111" s="3" t="s">
        <v>331</v>
      </c>
      <c r="D111" s="13"/>
      <c r="E111" s="20"/>
      <c r="F111" s="13"/>
      <c r="G111" s="13"/>
      <c r="H111" s="13"/>
      <c r="I111" s="13"/>
      <c r="J111" s="13">
        <v>1</v>
      </c>
      <c r="K111" s="13">
        <v>1</v>
      </c>
      <c r="L111" s="13">
        <v>1</v>
      </c>
      <c r="M111" s="13"/>
      <c r="N111" s="13"/>
      <c r="O111" s="13">
        <v>1</v>
      </c>
      <c r="P111" s="13"/>
      <c r="Q111" s="13"/>
      <c r="R111" s="13">
        <v>1</v>
      </c>
      <c r="S111" s="13">
        <v>1</v>
      </c>
      <c r="T111" s="13">
        <v>1</v>
      </c>
      <c r="U111" s="13"/>
      <c r="V111" s="13"/>
      <c r="W111" s="13">
        <v>1</v>
      </c>
      <c r="X111" s="13"/>
      <c r="Y111" s="13"/>
      <c r="Z111" s="13"/>
      <c r="AA111" s="13"/>
      <c r="AB111" s="13"/>
      <c r="AC111" s="13"/>
      <c r="AD111" s="13"/>
      <c r="AE111" s="13">
        <v>1</v>
      </c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</row>
    <row r="112" spans="1:146" x14ac:dyDescent="0.3">
      <c r="A112" s="75"/>
      <c r="B112" s="11">
        <v>85</v>
      </c>
      <c r="C112" s="3" t="s">
        <v>70</v>
      </c>
      <c r="D112" s="13"/>
      <c r="E112" s="20"/>
      <c r="F112" s="13"/>
      <c r="G112" s="13"/>
      <c r="H112" s="13"/>
      <c r="I112" s="13"/>
      <c r="J112" s="13"/>
      <c r="K112" s="13"/>
      <c r="L112" s="13"/>
      <c r="M112" s="13"/>
      <c r="N112" s="13"/>
      <c r="O112" s="13">
        <v>1</v>
      </c>
      <c r="P112" s="13"/>
      <c r="Q112" s="13"/>
      <c r="R112" s="13">
        <v>1</v>
      </c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</row>
    <row r="113" spans="1:146" x14ac:dyDescent="0.3">
      <c r="A113" s="75"/>
      <c r="B113" s="11">
        <v>86</v>
      </c>
      <c r="C113" s="3" t="s">
        <v>71</v>
      </c>
      <c r="D113" s="13"/>
      <c r="E113" s="20"/>
      <c r="F113" s="13"/>
      <c r="G113" s="13"/>
      <c r="H113" s="13"/>
      <c r="I113" s="13"/>
      <c r="J113" s="13"/>
      <c r="K113" s="13"/>
      <c r="L113" s="13"/>
      <c r="M113" s="13">
        <v>1</v>
      </c>
      <c r="N113" s="13"/>
      <c r="O113" s="13">
        <v>1</v>
      </c>
      <c r="P113" s="13"/>
      <c r="Q113" s="13">
        <v>1</v>
      </c>
      <c r="R113" s="13">
        <v>1</v>
      </c>
      <c r="S113" s="13">
        <v>1</v>
      </c>
      <c r="T113" s="13">
        <v>1</v>
      </c>
      <c r="U113" s="13"/>
      <c r="V113" s="13">
        <v>1</v>
      </c>
      <c r="W113" s="13">
        <v>1</v>
      </c>
      <c r="X113" s="13"/>
      <c r="Y113" s="13"/>
      <c r="Z113" s="13">
        <v>1</v>
      </c>
      <c r="AA113" s="13"/>
      <c r="AB113" s="13"/>
      <c r="AC113" s="13">
        <v>1</v>
      </c>
      <c r="AD113" s="13"/>
      <c r="AE113" s="13"/>
      <c r="AF113" s="13"/>
      <c r="AG113" s="13"/>
      <c r="AH113" s="13"/>
      <c r="AI113" s="13">
        <v>1</v>
      </c>
      <c r="AJ113" s="13"/>
      <c r="AK113" s="13">
        <v>1</v>
      </c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</row>
    <row r="114" spans="1:146" x14ac:dyDescent="0.3">
      <c r="A114" s="75"/>
      <c r="B114" s="11">
        <v>87</v>
      </c>
      <c r="C114" s="3" t="s">
        <v>72</v>
      </c>
      <c r="D114" s="13"/>
      <c r="E114" s="20"/>
      <c r="F114" s="13"/>
      <c r="G114" s="13"/>
      <c r="H114" s="13"/>
      <c r="I114" s="13"/>
      <c r="J114" s="13"/>
      <c r="K114" s="13"/>
      <c r="L114" s="13"/>
      <c r="M114" s="13"/>
      <c r="N114" s="13"/>
      <c r="O114" s="13">
        <v>1</v>
      </c>
      <c r="P114" s="13"/>
      <c r="Q114" s="13">
        <v>1</v>
      </c>
      <c r="R114" s="13">
        <v>1</v>
      </c>
      <c r="S114" s="13">
        <v>1</v>
      </c>
      <c r="T114" s="13"/>
      <c r="U114" s="13"/>
      <c r="V114" s="13"/>
      <c r="W114" s="13">
        <v>1</v>
      </c>
      <c r="X114" s="13"/>
      <c r="Y114" s="13"/>
      <c r="Z114" s="13">
        <v>1</v>
      </c>
      <c r="AA114" s="13"/>
      <c r="AB114" s="13"/>
      <c r="AC114" s="13">
        <v>1</v>
      </c>
      <c r="AD114" s="13"/>
      <c r="AE114" s="13"/>
      <c r="AF114" s="13">
        <v>1</v>
      </c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</row>
    <row r="115" spans="1:146" x14ac:dyDescent="0.3">
      <c r="A115" s="75"/>
      <c r="B115" s="11">
        <v>88</v>
      </c>
      <c r="C115" s="3" t="s">
        <v>332</v>
      </c>
      <c r="D115" s="13"/>
      <c r="E115" s="20"/>
      <c r="F115" s="13"/>
      <c r="G115" s="13"/>
      <c r="H115" s="13"/>
      <c r="I115" s="13"/>
      <c r="J115" s="13"/>
      <c r="K115" s="13"/>
      <c r="L115" s="13"/>
      <c r="M115" s="13"/>
      <c r="N115" s="13"/>
      <c r="O115" s="13">
        <v>1</v>
      </c>
      <c r="P115" s="13"/>
      <c r="Q115" s="13">
        <v>1</v>
      </c>
      <c r="R115" s="13">
        <v>1</v>
      </c>
      <c r="S115" s="13">
        <v>1</v>
      </c>
      <c r="T115" s="13"/>
      <c r="U115" s="13"/>
      <c r="V115" s="13"/>
      <c r="W115" s="13">
        <v>1</v>
      </c>
      <c r="X115" s="13"/>
      <c r="Y115" s="13">
        <v>1</v>
      </c>
      <c r="Z115" s="13">
        <v>1</v>
      </c>
      <c r="AA115" s="13"/>
      <c r="AB115" s="13"/>
      <c r="AC115" s="13">
        <v>1</v>
      </c>
      <c r="AD115" s="13"/>
      <c r="AE115" s="13"/>
      <c r="AF115" s="13">
        <v>1</v>
      </c>
      <c r="AG115" s="13"/>
      <c r="AH115" s="13"/>
      <c r="AI115" s="13"/>
      <c r="AJ115" s="13"/>
      <c r="AK115" s="13">
        <v>1</v>
      </c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</row>
    <row r="116" spans="1:146" x14ac:dyDescent="0.3">
      <c r="A116" s="75"/>
      <c r="B116" s="11">
        <v>89</v>
      </c>
      <c r="C116" s="3" t="s">
        <v>333</v>
      </c>
      <c r="D116" s="13"/>
      <c r="E116" s="20"/>
      <c r="F116" s="13"/>
      <c r="G116" s="13"/>
      <c r="H116" s="13"/>
      <c r="I116" s="13"/>
      <c r="J116" s="13">
        <v>1</v>
      </c>
      <c r="K116" s="13">
        <v>1</v>
      </c>
      <c r="L116" s="13">
        <v>1</v>
      </c>
      <c r="M116" s="13">
        <v>1</v>
      </c>
      <c r="N116" s="13"/>
      <c r="O116" s="13">
        <v>1</v>
      </c>
      <c r="P116" s="13"/>
      <c r="Q116" s="13">
        <v>1</v>
      </c>
      <c r="R116" s="13">
        <v>1</v>
      </c>
      <c r="S116" s="13">
        <v>1</v>
      </c>
      <c r="T116" s="13">
        <v>1</v>
      </c>
      <c r="U116" s="13"/>
      <c r="V116" s="13">
        <v>1</v>
      </c>
      <c r="W116" s="13">
        <v>1</v>
      </c>
      <c r="X116" s="13"/>
      <c r="Y116" s="13">
        <v>1</v>
      </c>
      <c r="Z116" s="13">
        <v>1</v>
      </c>
      <c r="AA116" s="13"/>
      <c r="AB116" s="13"/>
      <c r="AC116" s="13">
        <v>1</v>
      </c>
      <c r="AD116" s="13"/>
      <c r="AE116" s="13"/>
      <c r="AF116" s="13">
        <v>1</v>
      </c>
      <c r="AG116" s="13"/>
      <c r="AH116" s="13"/>
      <c r="AI116" s="13">
        <v>1</v>
      </c>
      <c r="AJ116" s="13"/>
      <c r="AK116" s="13">
        <v>1</v>
      </c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</row>
    <row r="117" spans="1:146" x14ac:dyDescent="0.3">
      <c r="A117" s="75"/>
      <c r="B117" s="11">
        <v>90</v>
      </c>
      <c r="C117" s="3" t="s">
        <v>73</v>
      </c>
      <c r="D117" s="13"/>
      <c r="E117" s="20"/>
      <c r="F117" s="13"/>
      <c r="G117" s="13"/>
      <c r="H117" s="13"/>
      <c r="I117" s="13"/>
      <c r="J117" s="13"/>
      <c r="K117" s="13"/>
      <c r="L117" s="13"/>
      <c r="M117" s="13"/>
      <c r="N117" s="13"/>
      <c r="O117" s="13">
        <v>1</v>
      </c>
      <c r="P117" s="13"/>
      <c r="Q117" s="13">
        <v>1</v>
      </c>
      <c r="R117" s="13"/>
      <c r="S117" s="13"/>
      <c r="T117" s="13">
        <v>1</v>
      </c>
      <c r="U117" s="13"/>
      <c r="V117" s="13"/>
      <c r="W117" s="13">
        <v>1</v>
      </c>
      <c r="X117" s="13"/>
      <c r="Y117" s="13"/>
      <c r="Z117" s="13">
        <v>1</v>
      </c>
      <c r="AA117" s="13"/>
      <c r="AB117" s="13"/>
      <c r="AC117" s="13">
        <v>1</v>
      </c>
      <c r="AD117" s="13"/>
      <c r="AE117" s="13"/>
      <c r="AF117" s="13"/>
      <c r="AG117" s="13"/>
      <c r="AH117" s="13"/>
      <c r="AI117" s="13"/>
      <c r="AJ117" s="13"/>
      <c r="AK117" s="13">
        <v>1</v>
      </c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</row>
    <row r="118" spans="1:146" x14ac:dyDescent="0.3">
      <c r="A118" s="75"/>
      <c r="B118" s="11">
        <v>91</v>
      </c>
      <c r="C118" s="3" t="s">
        <v>334</v>
      </c>
      <c r="D118" s="13"/>
      <c r="E118" s="20"/>
      <c r="F118" s="13"/>
      <c r="G118" s="13"/>
      <c r="H118" s="13"/>
      <c r="I118" s="13"/>
      <c r="J118" s="13"/>
      <c r="K118" s="13"/>
      <c r="L118" s="13"/>
      <c r="M118" s="13"/>
      <c r="N118" s="13"/>
      <c r="O118" s="13">
        <v>1</v>
      </c>
      <c r="P118" s="13"/>
      <c r="Q118" s="13">
        <v>1</v>
      </c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</row>
    <row r="119" spans="1:146" x14ac:dyDescent="0.3">
      <c r="A119" s="75"/>
      <c r="B119" s="11">
        <v>92</v>
      </c>
      <c r="C119" s="3" t="s">
        <v>74</v>
      </c>
      <c r="D119" s="13"/>
      <c r="E119" s="20"/>
      <c r="F119" s="13"/>
      <c r="G119" s="13"/>
      <c r="H119" s="13"/>
      <c r="I119" s="13"/>
      <c r="J119" s="13"/>
      <c r="K119" s="13"/>
      <c r="L119" s="13"/>
      <c r="M119" s="13"/>
      <c r="N119" s="13"/>
      <c r="O119" s="13">
        <v>1</v>
      </c>
      <c r="P119" s="13"/>
      <c r="Q119" s="13">
        <v>1</v>
      </c>
      <c r="R119" s="13">
        <v>1</v>
      </c>
      <c r="S119" s="13">
        <v>1</v>
      </c>
      <c r="T119" s="13">
        <v>1</v>
      </c>
      <c r="U119" s="13"/>
      <c r="V119" s="13"/>
      <c r="W119" s="13">
        <v>1</v>
      </c>
      <c r="X119" s="13"/>
      <c r="Y119" s="13">
        <v>1</v>
      </c>
      <c r="Z119" s="13">
        <v>1</v>
      </c>
      <c r="AA119" s="13"/>
      <c r="AB119" s="13"/>
      <c r="AC119" s="13">
        <v>1</v>
      </c>
      <c r="AD119" s="13"/>
      <c r="AE119" s="13"/>
      <c r="AF119" s="13">
        <v>1</v>
      </c>
      <c r="AG119" s="13"/>
      <c r="AH119" s="13"/>
      <c r="AI119" s="13">
        <v>1</v>
      </c>
      <c r="AJ119" s="13"/>
      <c r="AK119" s="13">
        <v>1</v>
      </c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</row>
    <row r="120" spans="1:146" x14ac:dyDescent="0.3">
      <c r="A120" s="75"/>
      <c r="B120" s="11">
        <v>93</v>
      </c>
      <c r="C120" s="3" t="s">
        <v>75</v>
      </c>
      <c r="D120" s="13"/>
      <c r="E120" s="20"/>
      <c r="F120" s="13"/>
      <c r="G120" s="13"/>
      <c r="H120" s="13"/>
      <c r="I120" s="13"/>
      <c r="J120" s="13"/>
      <c r="K120" s="13"/>
      <c r="L120" s="13"/>
      <c r="M120" s="13"/>
      <c r="N120" s="13"/>
      <c r="O120" s="13">
        <v>1</v>
      </c>
      <c r="P120" s="13"/>
      <c r="Q120" s="13">
        <v>1</v>
      </c>
      <c r="R120" s="13">
        <v>1</v>
      </c>
      <c r="S120" s="13">
        <v>1</v>
      </c>
      <c r="T120" s="13"/>
      <c r="U120" s="13"/>
      <c r="V120" s="13"/>
      <c r="W120" s="13">
        <v>1</v>
      </c>
      <c r="X120" s="13"/>
      <c r="Y120" s="13"/>
      <c r="Z120" s="13"/>
      <c r="AA120" s="13"/>
      <c r="AB120" s="13"/>
      <c r="AC120" s="13">
        <v>1</v>
      </c>
      <c r="AD120" s="13"/>
      <c r="AE120" s="13"/>
      <c r="AF120" s="13">
        <v>1</v>
      </c>
      <c r="AG120" s="13"/>
      <c r="AH120" s="13"/>
      <c r="AI120" s="13"/>
      <c r="AJ120" s="13"/>
      <c r="AK120" s="13">
        <v>1</v>
      </c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</row>
    <row r="121" spans="1:146" x14ac:dyDescent="0.3">
      <c r="A121" s="75"/>
      <c r="B121" s="11">
        <v>94</v>
      </c>
      <c r="C121" s="3" t="s">
        <v>335</v>
      </c>
      <c r="D121" s="13"/>
      <c r="E121" s="20"/>
      <c r="F121" s="13"/>
      <c r="G121" s="13"/>
      <c r="H121" s="13"/>
      <c r="I121" s="13"/>
      <c r="J121" s="13">
        <v>1</v>
      </c>
      <c r="K121" s="13">
        <v>1</v>
      </c>
      <c r="L121" s="13">
        <v>1</v>
      </c>
      <c r="M121" s="13"/>
      <c r="N121" s="13"/>
      <c r="O121" s="13">
        <v>1</v>
      </c>
      <c r="P121" s="13"/>
      <c r="Q121" s="13">
        <v>1</v>
      </c>
      <c r="R121" s="13">
        <v>1</v>
      </c>
      <c r="S121" s="13"/>
      <c r="T121" s="13">
        <v>1</v>
      </c>
      <c r="U121" s="13"/>
      <c r="V121" s="13"/>
      <c r="W121" s="13">
        <v>1</v>
      </c>
      <c r="X121" s="13">
        <v>1</v>
      </c>
      <c r="Y121" s="13">
        <v>1</v>
      </c>
      <c r="Z121" s="13">
        <v>1</v>
      </c>
      <c r="AA121" s="13"/>
      <c r="AB121" s="13"/>
      <c r="AC121" s="13">
        <v>1</v>
      </c>
      <c r="AD121" s="13">
        <v>1</v>
      </c>
      <c r="AE121" s="13"/>
      <c r="AF121" s="13">
        <v>1</v>
      </c>
      <c r="AG121" s="13"/>
      <c r="AH121" s="13"/>
      <c r="AI121" s="13">
        <v>1</v>
      </c>
      <c r="AJ121" s="13"/>
      <c r="AK121" s="13">
        <v>1</v>
      </c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</row>
    <row r="122" spans="1:146" x14ac:dyDescent="0.3">
      <c r="A122" s="75"/>
      <c r="B122" s="11">
        <v>95</v>
      </c>
      <c r="C122" s="3" t="s">
        <v>76</v>
      </c>
      <c r="D122" s="13"/>
      <c r="E122" s="20"/>
      <c r="F122" s="13"/>
      <c r="G122" s="13"/>
      <c r="H122" s="13"/>
      <c r="I122" s="13"/>
      <c r="J122" s="13"/>
      <c r="K122" s="13"/>
      <c r="L122" s="13"/>
      <c r="M122" s="13"/>
      <c r="N122" s="13"/>
      <c r="O122" s="13">
        <v>1</v>
      </c>
      <c r="P122" s="13"/>
      <c r="Q122" s="13">
        <v>1</v>
      </c>
      <c r="R122" s="13">
        <v>1</v>
      </c>
      <c r="S122" s="13"/>
      <c r="T122" s="13">
        <v>1</v>
      </c>
      <c r="U122" s="13"/>
      <c r="V122" s="13"/>
      <c r="W122" s="13">
        <v>1</v>
      </c>
      <c r="X122" s="13">
        <v>1</v>
      </c>
      <c r="Y122" s="13">
        <v>1</v>
      </c>
      <c r="Z122" s="13"/>
      <c r="AA122" s="13"/>
      <c r="AB122" s="13"/>
      <c r="AC122" s="13">
        <v>1</v>
      </c>
      <c r="AD122" s="13">
        <v>1</v>
      </c>
      <c r="AE122" s="13"/>
      <c r="AF122" s="13"/>
      <c r="AG122" s="13"/>
      <c r="AH122" s="13"/>
      <c r="AI122" s="13"/>
      <c r="AJ122" s="13"/>
      <c r="AK122" s="13">
        <v>1</v>
      </c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</row>
    <row r="123" spans="1:146" x14ac:dyDescent="0.3">
      <c r="A123" s="75"/>
      <c r="B123" s="11">
        <v>96</v>
      </c>
      <c r="C123" s="3" t="s">
        <v>77</v>
      </c>
      <c r="D123" s="13"/>
      <c r="E123" s="20"/>
      <c r="F123" s="13"/>
      <c r="G123" s="13"/>
      <c r="H123" s="13"/>
      <c r="I123" s="13"/>
      <c r="J123" s="13"/>
      <c r="K123" s="13"/>
      <c r="L123" s="13"/>
      <c r="M123" s="13"/>
      <c r="N123" s="13"/>
      <c r="O123" s="13">
        <v>1</v>
      </c>
      <c r="P123" s="13"/>
      <c r="Q123" s="13">
        <v>1</v>
      </c>
      <c r="R123" s="13">
        <v>1</v>
      </c>
      <c r="S123" s="13">
        <v>1</v>
      </c>
      <c r="T123" s="13"/>
      <c r="U123" s="13">
        <v>1</v>
      </c>
      <c r="V123" s="13"/>
      <c r="W123" s="13"/>
      <c r="X123" s="13"/>
      <c r="Y123" s="13"/>
      <c r="Z123" s="13"/>
      <c r="AA123" s="13"/>
      <c r="AB123" s="13">
        <v>1</v>
      </c>
      <c r="AC123" s="13">
        <v>1</v>
      </c>
      <c r="AD123" s="13"/>
      <c r="AE123" s="13">
        <v>1</v>
      </c>
      <c r="AF123" s="13">
        <v>1</v>
      </c>
      <c r="AG123" s="13"/>
      <c r="AH123" s="13"/>
      <c r="AI123" s="13"/>
      <c r="AJ123" s="13"/>
      <c r="AK123" s="13">
        <v>1</v>
      </c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</row>
    <row r="124" spans="1:146" x14ac:dyDescent="0.3">
      <c r="A124" s="75"/>
      <c r="B124" s="11">
        <v>97</v>
      </c>
      <c r="C124" s="3" t="s">
        <v>78</v>
      </c>
      <c r="D124" s="13"/>
      <c r="E124" s="20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>
        <v>1</v>
      </c>
      <c r="S124" s="13"/>
      <c r="T124" s="13"/>
      <c r="U124" s="13">
        <v>1</v>
      </c>
      <c r="V124" s="13"/>
      <c r="W124" s="13"/>
      <c r="X124" s="13"/>
      <c r="Y124" s="13"/>
      <c r="Z124" s="13"/>
      <c r="AA124" s="13"/>
      <c r="AB124" s="13">
        <v>1</v>
      </c>
      <c r="AC124" s="13"/>
      <c r="AD124" s="13"/>
      <c r="AE124" s="13">
        <v>1</v>
      </c>
      <c r="AF124" s="13">
        <v>1</v>
      </c>
      <c r="AG124" s="13">
        <v>1</v>
      </c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</row>
    <row r="125" spans="1:146" x14ac:dyDescent="0.3">
      <c r="A125" s="75"/>
      <c r="B125" s="11">
        <v>98</v>
      </c>
      <c r="C125" s="3" t="s">
        <v>336</v>
      </c>
      <c r="D125" s="13"/>
      <c r="E125" s="20"/>
      <c r="F125" s="13"/>
      <c r="G125" s="13"/>
      <c r="H125" s="13"/>
      <c r="I125" s="13"/>
      <c r="J125" s="13"/>
      <c r="K125" s="13"/>
      <c r="L125" s="13"/>
      <c r="M125" s="13"/>
      <c r="N125" s="13"/>
      <c r="O125" s="13">
        <v>1</v>
      </c>
      <c r="P125" s="13"/>
      <c r="Q125" s="13"/>
      <c r="R125" s="13">
        <v>1</v>
      </c>
      <c r="S125" s="13">
        <v>1</v>
      </c>
      <c r="T125" s="13"/>
      <c r="U125" s="13"/>
      <c r="V125" s="13"/>
      <c r="W125" s="13">
        <v>1</v>
      </c>
      <c r="X125" s="13"/>
      <c r="Y125" s="13"/>
      <c r="Z125" s="13"/>
      <c r="AA125" s="13"/>
      <c r="AB125" s="13"/>
      <c r="AC125" s="13">
        <v>1</v>
      </c>
      <c r="AD125" s="13"/>
      <c r="AE125" s="13">
        <v>1</v>
      </c>
      <c r="AF125" s="13">
        <v>1</v>
      </c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</row>
    <row r="126" spans="1:146" x14ac:dyDescent="0.3">
      <c r="A126" s="75"/>
      <c r="B126" s="11">
        <v>99</v>
      </c>
      <c r="C126" s="3" t="s">
        <v>337</v>
      </c>
      <c r="D126" s="13"/>
      <c r="E126" s="20"/>
      <c r="F126" s="13"/>
      <c r="G126" s="13"/>
      <c r="H126" s="13"/>
      <c r="I126" s="13"/>
      <c r="J126" s="13"/>
      <c r="K126" s="13"/>
      <c r="L126" s="13"/>
      <c r="M126" s="13"/>
      <c r="N126" s="13"/>
      <c r="O126" s="13">
        <v>1</v>
      </c>
      <c r="P126" s="13"/>
      <c r="Q126" s="13">
        <v>1</v>
      </c>
      <c r="R126" s="13">
        <v>1</v>
      </c>
      <c r="S126" s="13">
        <v>1</v>
      </c>
      <c r="T126" s="13">
        <v>1</v>
      </c>
      <c r="U126" s="13"/>
      <c r="V126" s="13"/>
      <c r="W126" s="13">
        <v>1</v>
      </c>
      <c r="X126" s="13"/>
      <c r="Y126" s="13">
        <v>1</v>
      </c>
      <c r="Z126" s="13"/>
      <c r="AA126" s="13"/>
      <c r="AB126" s="13"/>
      <c r="AC126" s="13">
        <v>1</v>
      </c>
      <c r="AD126" s="13"/>
      <c r="AE126" s="13">
        <v>1</v>
      </c>
      <c r="AF126" s="13">
        <v>1</v>
      </c>
      <c r="AG126" s="13"/>
      <c r="AH126" s="13"/>
      <c r="AI126" s="13"/>
      <c r="AJ126" s="13"/>
      <c r="AK126" s="13">
        <v>1</v>
      </c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</row>
    <row r="127" spans="1:146" x14ac:dyDescent="0.3">
      <c r="A127" s="75"/>
      <c r="B127" s="11">
        <v>100</v>
      </c>
      <c r="C127" s="3" t="s">
        <v>338</v>
      </c>
      <c r="D127" s="13"/>
      <c r="E127" s="20"/>
      <c r="F127" s="13"/>
      <c r="G127" s="13"/>
      <c r="H127" s="13"/>
      <c r="I127" s="13"/>
      <c r="J127" s="13"/>
      <c r="K127" s="13"/>
      <c r="L127" s="13"/>
      <c r="M127" s="13">
        <v>1</v>
      </c>
      <c r="N127" s="13"/>
      <c r="O127" s="13">
        <v>1</v>
      </c>
      <c r="P127" s="13"/>
      <c r="Q127" s="13">
        <v>1</v>
      </c>
      <c r="R127" s="13">
        <v>1</v>
      </c>
      <c r="S127" s="13">
        <v>1</v>
      </c>
      <c r="T127" s="13">
        <v>1</v>
      </c>
      <c r="U127" s="13"/>
      <c r="V127" s="13">
        <v>1</v>
      </c>
      <c r="W127" s="13">
        <v>1</v>
      </c>
      <c r="X127" s="13">
        <v>1</v>
      </c>
      <c r="Y127" s="13">
        <v>1</v>
      </c>
      <c r="Z127" s="13"/>
      <c r="AA127" s="13"/>
      <c r="AB127" s="13"/>
      <c r="AC127" s="13">
        <v>1</v>
      </c>
      <c r="AD127" s="13">
        <v>1</v>
      </c>
      <c r="AE127" s="13">
        <v>1</v>
      </c>
      <c r="AF127" s="13">
        <v>1</v>
      </c>
      <c r="AG127" s="13"/>
      <c r="AH127" s="13"/>
      <c r="AI127" s="13"/>
      <c r="AJ127" s="13"/>
      <c r="AK127" s="13">
        <v>1</v>
      </c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</row>
    <row r="128" spans="1:146" x14ac:dyDescent="0.3">
      <c r="A128" s="75"/>
      <c r="B128" s="11">
        <v>101</v>
      </c>
      <c r="C128" s="3" t="s">
        <v>339</v>
      </c>
      <c r="D128" s="13"/>
      <c r="E128" s="20"/>
      <c r="F128" s="13"/>
      <c r="G128" s="13"/>
      <c r="H128" s="13"/>
      <c r="I128" s="13"/>
      <c r="J128" s="13"/>
      <c r="K128" s="13"/>
      <c r="L128" s="13"/>
      <c r="M128" s="13">
        <v>1</v>
      </c>
      <c r="N128" s="13"/>
      <c r="O128" s="13">
        <v>1</v>
      </c>
      <c r="P128" s="13"/>
      <c r="Q128" s="13">
        <v>1</v>
      </c>
      <c r="R128" s="13">
        <v>1</v>
      </c>
      <c r="S128" s="13">
        <v>1</v>
      </c>
      <c r="T128" s="13">
        <v>1</v>
      </c>
      <c r="U128" s="13"/>
      <c r="V128" s="13"/>
      <c r="W128" s="13">
        <v>1</v>
      </c>
      <c r="X128" s="13"/>
      <c r="Y128" s="13">
        <v>1</v>
      </c>
      <c r="Z128" s="13"/>
      <c r="AA128" s="13"/>
      <c r="AB128" s="13"/>
      <c r="AC128" s="13">
        <v>1</v>
      </c>
      <c r="AD128" s="13"/>
      <c r="AE128" s="13"/>
      <c r="AF128" s="13">
        <v>1</v>
      </c>
      <c r="AG128" s="13"/>
      <c r="AH128" s="13"/>
      <c r="AI128" s="13"/>
      <c r="AJ128" s="13"/>
      <c r="AK128" s="13">
        <v>1</v>
      </c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</row>
    <row r="129" spans="1:146" x14ac:dyDescent="0.3">
      <c r="A129" s="75"/>
      <c r="B129" s="11">
        <v>102</v>
      </c>
      <c r="C129" s="3" t="s">
        <v>79</v>
      </c>
      <c r="D129" s="13"/>
      <c r="E129" s="20"/>
      <c r="F129" s="13"/>
      <c r="G129" s="13"/>
      <c r="H129" s="13"/>
      <c r="I129" s="13"/>
      <c r="J129" s="13"/>
      <c r="K129" s="13"/>
      <c r="L129" s="13"/>
      <c r="M129" s="13"/>
      <c r="N129" s="13"/>
      <c r="O129" s="13">
        <v>1</v>
      </c>
      <c r="P129" s="13"/>
      <c r="Q129" s="13">
        <v>1</v>
      </c>
      <c r="R129" s="13">
        <v>1</v>
      </c>
      <c r="S129" s="13"/>
      <c r="T129" s="13">
        <v>1</v>
      </c>
      <c r="U129" s="13">
        <v>1</v>
      </c>
      <c r="V129" s="13"/>
      <c r="W129" s="13">
        <v>1</v>
      </c>
      <c r="X129" s="13"/>
      <c r="Y129" s="13">
        <v>1</v>
      </c>
      <c r="Z129" s="13">
        <v>1</v>
      </c>
      <c r="AA129" s="13"/>
      <c r="AB129" s="13"/>
      <c r="AC129" s="13">
        <v>1</v>
      </c>
      <c r="AD129" s="13"/>
      <c r="AE129" s="13"/>
      <c r="AF129" s="13">
        <v>1</v>
      </c>
      <c r="AG129" s="13"/>
      <c r="AH129" s="13"/>
      <c r="AI129" s="13"/>
      <c r="AJ129" s="13"/>
      <c r="AK129" s="13">
        <v>1</v>
      </c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</row>
    <row r="130" spans="1:146" x14ac:dyDescent="0.3">
      <c r="A130" s="75"/>
      <c r="B130" s="11">
        <v>103</v>
      </c>
      <c r="C130" s="3" t="s">
        <v>80</v>
      </c>
      <c r="D130" s="13"/>
      <c r="E130" s="20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>
        <v>1</v>
      </c>
      <c r="R130" s="13">
        <v>1</v>
      </c>
      <c r="S130" s="13"/>
      <c r="T130" s="13">
        <v>1</v>
      </c>
      <c r="U130" s="13"/>
      <c r="V130" s="13"/>
      <c r="W130" s="13">
        <v>1</v>
      </c>
      <c r="X130" s="13"/>
      <c r="Y130" s="13"/>
      <c r="Z130" s="13"/>
      <c r="AA130" s="13"/>
      <c r="AB130" s="13"/>
      <c r="AC130" s="13">
        <v>1</v>
      </c>
      <c r="AD130" s="13"/>
      <c r="AE130" s="13"/>
      <c r="AF130" s="13">
        <v>1</v>
      </c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</row>
    <row r="131" spans="1:146" x14ac:dyDescent="0.3">
      <c r="A131" s="75"/>
      <c r="B131" s="11">
        <v>104</v>
      </c>
      <c r="C131" s="3" t="s">
        <v>340</v>
      </c>
      <c r="D131" s="13"/>
      <c r="E131" s="20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>
        <v>1</v>
      </c>
      <c r="S131" s="13"/>
      <c r="T131" s="13"/>
      <c r="U131" s="13"/>
      <c r="V131" s="13"/>
      <c r="W131" s="13"/>
      <c r="X131" s="13">
        <v>1</v>
      </c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>
        <v>1</v>
      </c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</row>
    <row r="132" spans="1:146" x14ac:dyDescent="0.3">
      <c r="A132" s="75"/>
      <c r="B132" s="11">
        <v>105</v>
      </c>
      <c r="C132" s="3" t="s">
        <v>341</v>
      </c>
      <c r="D132" s="13"/>
      <c r="E132" s="20"/>
      <c r="F132" s="13"/>
      <c r="G132" s="13"/>
      <c r="H132" s="13"/>
      <c r="I132" s="13"/>
      <c r="J132" s="13"/>
      <c r="K132" s="13"/>
      <c r="L132" s="13"/>
      <c r="M132" s="13"/>
      <c r="N132" s="13"/>
      <c r="O132" s="13">
        <v>1</v>
      </c>
      <c r="P132" s="13"/>
      <c r="Q132" s="13">
        <v>1</v>
      </c>
      <c r="R132" s="13">
        <v>1</v>
      </c>
      <c r="S132" s="13"/>
      <c r="T132" s="13">
        <v>1</v>
      </c>
      <c r="U132" s="13"/>
      <c r="V132" s="13"/>
      <c r="W132" s="13">
        <v>1</v>
      </c>
      <c r="X132" s="13"/>
      <c r="Y132" s="13">
        <v>1</v>
      </c>
      <c r="Z132" s="13"/>
      <c r="AA132" s="13"/>
      <c r="AB132" s="13"/>
      <c r="AC132" s="13">
        <v>1</v>
      </c>
      <c r="AD132" s="13"/>
      <c r="AE132" s="13"/>
      <c r="AF132" s="13">
        <v>1</v>
      </c>
      <c r="AG132" s="13"/>
      <c r="AH132" s="13"/>
      <c r="AI132" s="13"/>
      <c r="AJ132" s="13"/>
      <c r="AK132" s="13">
        <v>1</v>
      </c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</row>
    <row r="133" spans="1:146" x14ac:dyDescent="0.3">
      <c r="A133" s="75"/>
      <c r="B133" s="11">
        <v>106</v>
      </c>
      <c r="C133" s="3" t="s">
        <v>342</v>
      </c>
      <c r="D133" s="13"/>
      <c r="E133" s="20"/>
      <c r="F133" s="13"/>
      <c r="G133" s="13"/>
      <c r="H133" s="13"/>
      <c r="I133" s="13"/>
      <c r="J133" s="13"/>
      <c r="K133" s="13"/>
      <c r="L133" s="13"/>
      <c r="M133" s="13"/>
      <c r="N133" s="13"/>
      <c r="O133" s="13">
        <v>1</v>
      </c>
      <c r="P133" s="13"/>
      <c r="Q133" s="13">
        <v>1</v>
      </c>
      <c r="R133" s="13">
        <v>1</v>
      </c>
      <c r="S133" s="13"/>
      <c r="T133" s="13">
        <v>1</v>
      </c>
      <c r="U133" s="13"/>
      <c r="V133" s="13"/>
      <c r="W133" s="13"/>
      <c r="X133" s="13"/>
      <c r="Y133" s="13"/>
      <c r="Z133" s="13"/>
      <c r="AA133" s="13"/>
      <c r="AB133" s="13"/>
      <c r="AC133" s="13">
        <v>1</v>
      </c>
      <c r="AD133" s="13"/>
      <c r="AE133" s="13"/>
      <c r="AF133" s="13">
        <v>1</v>
      </c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</row>
    <row r="134" spans="1:146" x14ac:dyDescent="0.3">
      <c r="A134" s="75"/>
      <c r="B134" s="11">
        <v>107</v>
      </c>
      <c r="C134" s="3" t="s">
        <v>81</v>
      </c>
      <c r="D134" s="13"/>
      <c r="E134" s="20"/>
      <c r="F134" s="13"/>
      <c r="G134" s="13"/>
      <c r="H134" s="13"/>
      <c r="I134" s="13"/>
      <c r="J134" s="13"/>
      <c r="K134" s="13"/>
      <c r="L134" s="13"/>
      <c r="M134" s="13"/>
      <c r="N134" s="13"/>
      <c r="O134" s="13">
        <v>1</v>
      </c>
      <c r="P134" s="13"/>
      <c r="Q134" s="13"/>
      <c r="R134" s="13">
        <v>1</v>
      </c>
      <c r="S134" s="13"/>
      <c r="T134" s="13">
        <v>1</v>
      </c>
      <c r="U134" s="13"/>
      <c r="V134" s="13"/>
      <c r="W134" s="13">
        <v>1</v>
      </c>
      <c r="X134" s="13"/>
      <c r="Y134" s="13"/>
      <c r="Z134" s="13">
        <v>1</v>
      </c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</row>
    <row r="135" spans="1:146" x14ac:dyDescent="0.3">
      <c r="A135" s="75"/>
      <c r="B135" s="11">
        <v>108</v>
      </c>
      <c r="C135" s="3" t="s">
        <v>343</v>
      </c>
      <c r="D135" s="13"/>
      <c r="E135" s="20"/>
      <c r="F135" s="13"/>
      <c r="G135" s="13"/>
      <c r="H135" s="13"/>
      <c r="I135" s="13"/>
      <c r="J135" s="13"/>
      <c r="K135" s="13"/>
      <c r="L135" s="13"/>
      <c r="M135" s="13"/>
      <c r="N135" s="13"/>
      <c r="O135" s="13">
        <v>1</v>
      </c>
      <c r="P135" s="13"/>
      <c r="Q135" s="13"/>
      <c r="R135" s="13"/>
      <c r="S135" s="13"/>
      <c r="T135" s="13">
        <v>1</v>
      </c>
      <c r="U135" s="13"/>
      <c r="V135" s="13"/>
      <c r="W135" s="13"/>
      <c r="X135" s="13"/>
      <c r="Y135" s="13"/>
      <c r="Z135" s="13">
        <v>1</v>
      </c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</row>
    <row r="136" spans="1:146" x14ac:dyDescent="0.3">
      <c r="A136" s="75"/>
      <c r="B136" s="11">
        <v>109</v>
      </c>
      <c r="C136" s="3" t="s">
        <v>82</v>
      </c>
      <c r="D136" s="13"/>
      <c r="E136" s="20"/>
      <c r="F136" s="13"/>
      <c r="G136" s="13"/>
      <c r="H136" s="13"/>
      <c r="I136" s="13"/>
      <c r="J136" s="13"/>
      <c r="K136" s="13"/>
      <c r="L136" s="13"/>
      <c r="M136" s="13"/>
      <c r="N136" s="13"/>
      <c r="O136" s="13">
        <v>1</v>
      </c>
      <c r="P136" s="13"/>
      <c r="Q136" s="13"/>
      <c r="R136" s="13">
        <v>1</v>
      </c>
      <c r="S136" s="13">
        <v>1</v>
      </c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>
        <v>1</v>
      </c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</row>
    <row r="137" spans="1:146" x14ac:dyDescent="0.3">
      <c r="A137" s="75"/>
      <c r="B137" s="11">
        <v>110</v>
      </c>
      <c r="C137" s="3" t="s">
        <v>83</v>
      </c>
      <c r="D137" s="13"/>
      <c r="E137" s="20"/>
      <c r="F137" s="13"/>
      <c r="G137" s="13"/>
      <c r="H137" s="13"/>
      <c r="I137" s="13"/>
      <c r="J137" s="13"/>
      <c r="K137" s="13"/>
      <c r="L137" s="13"/>
      <c r="M137" s="13"/>
      <c r="N137" s="13"/>
      <c r="O137" s="13">
        <v>1</v>
      </c>
      <c r="P137" s="13"/>
      <c r="Q137" s="13">
        <v>1</v>
      </c>
      <c r="R137" s="13">
        <v>1</v>
      </c>
      <c r="S137" s="13"/>
      <c r="T137" s="13">
        <v>1</v>
      </c>
      <c r="U137" s="13"/>
      <c r="V137" s="13"/>
      <c r="W137" s="13">
        <v>1</v>
      </c>
      <c r="X137" s="13"/>
      <c r="Y137" s="13"/>
      <c r="Z137" s="13"/>
      <c r="AA137" s="13"/>
      <c r="AB137" s="13"/>
      <c r="AC137" s="13">
        <v>1</v>
      </c>
      <c r="AD137" s="13"/>
      <c r="AE137" s="13"/>
      <c r="AF137" s="13"/>
      <c r="AG137" s="13"/>
      <c r="AH137" s="13"/>
      <c r="AI137" s="13"/>
      <c r="AJ137" s="13"/>
      <c r="AK137" s="13">
        <v>1</v>
      </c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</row>
    <row r="138" spans="1:146" x14ac:dyDescent="0.3">
      <c r="A138" s="75"/>
      <c r="B138" s="11">
        <v>111</v>
      </c>
      <c r="C138" s="3" t="s">
        <v>344</v>
      </c>
      <c r="D138" s="13"/>
      <c r="E138" s="20"/>
      <c r="F138" s="13"/>
      <c r="G138" s="13"/>
      <c r="H138" s="13"/>
      <c r="I138" s="13"/>
      <c r="J138" s="13"/>
      <c r="K138" s="13"/>
      <c r="L138" s="13"/>
      <c r="M138" s="13">
        <v>1</v>
      </c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</row>
    <row r="139" spans="1:146" x14ac:dyDescent="0.3">
      <c r="A139" s="75"/>
      <c r="B139" s="11">
        <v>112</v>
      </c>
      <c r="C139" s="3" t="s">
        <v>345</v>
      </c>
      <c r="D139" s="13"/>
      <c r="E139" s="20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</row>
    <row r="140" spans="1:146" x14ac:dyDescent="0.3">
      <c r="A140" s="75"/>
      <c r="B140" s="11">
        <v>113</v>
      </c>
      <c r="C140" s="3" t="s">
        <v>84</v>
      </c>
      <c r="D140" s="13"/>
      <c r="E140" s="20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</row>
    <row r="141" spans="1:146" x14ac:dyDescent="0.3">
      <c r="A141" s="75"/>
      <c r="B141" s="11">
        <v>114</v>
      </c>
      <c r="C141" s="3" t="s">
        <v>85</v>
      </c>
      <c r="D141" s="13"/>
      <c r="E141" s="20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>
        <v>1</v>
      </c>
      <c r="R141" s="13">
        <v>1</v>
      </c>
      <c r="S141" s="13">
        <v>1</v>
      </c>
      <c r="T141" s="13"/>
      <c r="U141" s="13"/>
      <c r="V141" s="13"/>
      <c r="W141" s="13">
        <v>1</v>
      </c>
      <c r="X141" s="13"/>
      <c r="Y141" s="13"/>
      <c r="Z141" s="13"/>
      <c r="AA141" s="13"/>
      <c r="AB141" s="13"/>
      <c r="AC141" s="13">
        <v>1</v>
      </c>
      <c r="AD141" s="13"/>
      <c r="AE141" s="13">
        <v>1</v>
      </c>
      <c r="AF141" s="13">
        <v>1</v>
      </c>
      <c r="AG141" s="13"/>
      <c r="AH141" s="13"/>
      <c r="AI141" s="13"/>
      <c r="AJ141" s="13"/>
      <c r="AK141" s="13">
        <v>1</v>
      </c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</row>
    <row r="142" spans="1:146" x14ac:dyDescent="0.3">
      <c r="A142" s="75"/>
      <c r="B142" s="11">
        <v>115</v>
      </c>
      <c r="C142" s="3" t="s">
        <v>86</v>
      </c>
      <c r="D142" s="13"/>
      <c r="E142" s="20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</row>
    <row r="143" spans="1:146" x14ac:dyDescent="0.3">
      <c r="A143" s="25"/>
      <c r="B143" s="8"/>
      <c r="C143" s="5"/>
      <c r="D143" s="15"/>
      <c r="E143" s="22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</row>
    <row r="144" spans="1:146" x14ac:dyDescent="0.3">
      <c r="A144" s="27" t="s">
        <v>87</v>
      </c>
      <c r="B144" s="10"/>
      <c r="C144" s="3" t="s">
        <v>187</v>
      </c>
      <c r="D144" s="13"/>
      <c r="E144" s="20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</row>
    <row r="145" spans="1:146" x14ac:dyDescent="0.3">
      <c r="A145" s="25"/>
      <c r="B145" s="8"/>
      <c r="C145" s="5"/>
      <c r="D145" s="15"/>
      <c r="E145" s="22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</row>
    <row r="146" spans="1:146" x14ac:dyDescent="0.3">
      <c r="A146" s="76" t="s">
        <v>88</v>
      </c>
      <c r="B146" s="12">
        <v>1</v>
      </c>
      <c r="C146" s="3" t="s">
        <v>91</v>
      </c>
      <c r="D146" s="13">
        <v>1</v>
      </c>
      <c r="E146" s="20">
        <v>1</v>
      </c>
      <c r="F146" s="13">
        <v>1</v>
      </c>
      <c r="G146" s="13"/>
      <c r="H146" s="13">
        <v>1</v>
      </c>
      <c r="I146" s="13"/>
      <c r="J146" s="13"/>
      <c r="K146" s="13"/>
      <c r="L146" s="13"/>
      <c r="M146" s="13">
        <v>1</v>
      </c>
      <c r="N146" s="13">
        <v>1</v>
      </c>
      <c r="O146" s="13">
        <v>1</v>
      </c>
      <c r="P146" s="13">
        <v>1</v>
      </c>
      <c r="Q146" s="13">
        <v>1</v>
      </c>
      <c r="R146" s="13">
        <v>1</v>
      </c>
      <c r="S146" s="13">
        <v>1</v>
      </c>
      <c r="T146" s="13">
        <v>1</v>
      </c>
      <c r="U146" s="13">
        <v>1</v>
      </c>
      <c r="V146" s="13">
        <v>1</v>
      </c>
      <c r="W146" s="13">
        <v>1</v>
      </c>
      <c r="X146" s="13">
        <v>1</v>
      </c>
      <c r="Y146" s="13"/>
      <c r="Z146" s="13">
        <v>1</v>
      </c>
      <c r="AA146" s="13">
        <v>1</v>
      </c>
      <c r="AB146" s="13">
        <v>1</v>
      </c>
      <c r="AC146" s="13">
        <v>1</v>
      </c>
      <c r="AD146" s="13">
        <v>1</v>
      </c>
      <c r="AE146" s="13">
        <v>1</v>
      </c>
      <c r="AF146" s="13">
        <v>1</v>
      </c>
      <c r="AG146" s="13">
        <v>1</v>
      </c>
      <c r="AH146" s="13">
        <v>1</v>
      </c>
      <c r="AI146" s="13">
        <v>1</v>
      </c>
      <c r="AJ146" s="13">
        <v>1</v>
      </c>
      <c r="AK146" s="13">
        <v>1</v>
      </c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</row>
    <row r="147" spans="1:146" x14ac:dyDescent="0.3">
      <c r="A147" s="77"/>
      <c r="B147" s="12">
        <v>2</v>
      </c>
      <c r="C147" s="3" t="s">
        <v>92</v>
      </c>
      <c r="D147" s="13"/>
      <c r="E147" s="20"/>
      <c r="F147" s="13"/>
      <c r="G147" s="13">
        <v>1</v>
      </c>
      <c r="H147" s="13"/>
      <c r="I147" s="13">
        <v>1</v>
      </c>
      <c r="J147" s="13">
        <v>1</v>
      </c>
      <c r="K147" s="13">
        <v>1</v>
      </c>
      <c r="L147" s="13">
        <v>1</v>
      </c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>
        <v>1</v>
      </c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</row>
    <row r="148" spans="1:146" x14ac:dyDescent="0.3">
      <c r="A148" s="78"/>
      <c r="B148" s="12">
        <v>3</v>
      </c>
      <c r="C148" s="3" t="s">
        <v>6</v>
      </c>
      <c r="D148" s="13"/>
      <c r="E148" s="20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</row>
    <row r="149" spans="1:146" x14ac:dyDescent="0.3">
      <c r="A149" s="25"/>
      <c r="B149" s="8"/>
      <c r="C149" s="5"/>
      <c r="D149" s="15"/>
      <c r="E149" s="22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</row>
    <row r="150" spans="1:146" s="40" customFormat="1" ht="144" x14ac:dyDescent="0.3">
      <c r="A150" s="26" t="s">
        <v>89</v>
      </c>
      <c r="B150" s="12"/>
      <c r="C150" s="28"/>
      <c r="D150" s="18" t="s">
        <v>129</v>
      </c>
      <c r="E150" s="19" t="s">
        <v>137</v>
      </c>
      <c r="F150" s="18" t="s">
        <v>143</v>
      </c>
      <c r="G150" s="19" t="s">
        <v>146</v>
      </c>
      <c r="H150" s="18" t="s">
        <v>152</v>
      </c>
      <c r="I150" s="18" t="s">
        <v>156</v>
      </c>
      <c r="J150" s="19"/>
      <c r="K150" s="19"/>
      <c r="L150" s="19"/>
      <c r="M150" s="18" t="s">
        <v>170</v>
      </c>
      <c r="N150" s="18" t="s">
        <v>175</v>
      </c>
      <c r="O150" s="19" t="s">
        <v>182</v>
      </c>
      <c r="P150" s="19" t="s">
        <v>207</v>
      </c>
      <c r="Q150" s="19" t="s">
        <v>210</v>
      </c>
      <c r="R150" s="19" t="s">
        <v>226</v>
      </c>
      <c r="S150" s="19" t="s">
        <v>230</v>
      </c>
      <c r="T150" s="19" t="s">
        <v>188</v>
      </c>
      <c r="U150" s="19" t="s">
        <v>194</v>
      </c>
      <c r="V150" s="19" t="s">
        <v>200</v>
      </c>
      <c r="W150" s="19" t="s">
        <v>217</v>
      </c>
      <c r="X150" s="19" t="s">
        <v>234</v>
      </c>
      <c r="Y150" s="19" t="s">
        <v>240</v>
      </c>
      <c r="Z150" s="19" t="s">
        <v>246</v>
      </c>
      <c r="AA150" s="19" t="s">
        <v>251</v>
      </c>
      <c r="AB150" s="19" t="s">
        <v>256</v>
      </c>
      <c r="AC150" s="19" t="s">
        <v>259</v>
      </c>
      <c r="AD150" s="19"/>
      <c r="AE150" s="19" t="s">
        <v>264</v>
      </c>
      <c r="AF150" s="19" t="s">
        <v>268</v>
      </c>
      <c r="AG150" s="19" t="s">
        <v>272</v>
      </c>
      <c r="AH150" s="19" t="s">
        <v>276</v>
      </c>
      <c r="AI150" s="19"/>
      <c r="AJ150" s="18" t="s">
        <v>286</v>
      </c>
      <c r="AK150" s="19" t="s">
        <v>293</v>
      </c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</row>
    <row r="151" spans="1:146" x14ac:dyDescent="0.3">
      <c r="A151" s="25"/>
      <c r="B151" s="8"/>
      <c r="C151" s="5"/>
      <c r="D151" s="15"/>
      <c r="E151" s="22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</row>
    <row r="152" spans="1:146" x14ac:dyDescent="0.3">
      <c r="A152" s="74" t="s">
        <v>90</v>
      </c>
      <c r="B152" s="12">
        <v>1</v>
      </c>
      <c r="C152" s="3" t="s">
        <v>91</v>
      </c>
      <c r="D152" s="13"/>
      <c r="E152" s="20"/>
      <c r="F152" s="13">
        <v>1</v>
      </c>
      <c r="G152" s="13">
        <v>1</v>
      </c>
      <c r="H152" s="13"/>
      <c r="I152" s="13"/>
      <c r="J152" s="13"/>
      <c r="K152" s="13"/>
      <c r="L152" s="13"/>
      <c r="M152" s="13"/>
      <c r="N152" s="13"/>
      <c r="O152" s="13">
        <v>1</v>
      </c>
      <c r="P152" s="13"/>
      <c r="Q152" s="13">
        <v>1</v>
      </c>
      <c r="R152" s="13">
        <v>1</v>
      </c>
      <c r="S152" s="13"/>
      <c r="T152" s="13">
        <v>1</v>
      </c>
      <c r="U152" s="13">
        <v>1</v>
      </c>
      <c r="V152" s="13"/>
      <c r="W152" s="13"/>
      <c r="X152" s="13"/>
      <c r="Y152" s="13"/>
      <c r="Z152" s="13">
        <v>1</v>
      </c>
      <c r="AA152" s="13">
        <v>1</v>
      </c>
      <c r="AB152" s="13">
        <v>1</v>
      </c>
      <c r="AC152" s="13"/>
      <c r="AD152" s="13">
        <v>1</v>
      </c>
      <c r="AE152" s="13"/>
      <c r="AF152" s="13"/>
      <c r="AG152" s="13">
        <v>1</v>
      </c>
      <c r="AH152" s="13">
        <v>1</v>
      </c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</row>
    <row r="153" spans="1:146" x14ac:dyDescent="0.3">
      <c r="A153" s="74"/>
      <c r="B153" s="12">
        <v>2</v>
      </c>
      <c r="C153" s="3" t="s">
        <v>92</v>
      </c>
      <c r="D153" s="13">
        <v>1</v>
      </c>
      <c r="E153" s="20">
        <v>1</v>
      </c>
      <c r="F153" s="13"/>
      <c r="G153" s="13"/>
      <c r="H153" s="13">
        <v>1</v>
      </c>
      <c r="I153" s="13">
        <v>1</v>
      </c>
      <c r="J153" s="13">
        <v>1</v>
      </c>
      <c r="K153" s="13">
        <v>1</v>
      </c>
      <c r="L153" s="13">
        <v>1</v>
      </c>
      <c r="M153" s="13"/>
      <c r="N153" s="13">
        <v>1</v>
      </c>
      <c r="O153" s="13"/>
      <c r="P153" s="13">
        <v>1</v>
      </c>
      <c r="Q153" s="13"/>
      <c r="R153" s="13"/>
      <c r="S153" s="13">
        <v>1</v>
      </c>
      <c r="T153" s="13"/>
      <c r="U153" s="13"/>
      <c r="V153" s="13">
        <v>1</v>
      </c>
      <c r="W153" s="13">
        <v>1</v>
      </c>
      <c r="X153" s="13">
        <v>1</v>
      </c>
      <c r="Y153" s="13">
        <v>1</v>
      </c>
      <c r="Z153" s="13"/>
      <c r="AA153" s="13"/>
      <c r="AB153" s="13"/>
      <c r="AC153" s="13">
        <v>1</v>
      </c>
      <c r="AD153" s="13"/>
      <c r="AE153" s="13">
        <v>1</v>
      </c>
      <c r="AF153" s="13">
        <v>1</v>
      </c>
      <c r="AG153" s="13"/>
      <c r="AH153" s="13"/>
      <c r="AI153" s="13">
        <v>1</v>
      </c>
      <c r="AJ153" s="13">
        <v>1</v>
      </c>
      <c r="AK153" s="13">
        <v>1</v>
      </c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</row>
    <row r="154" spans="1:146" x14ac:dyDescent="0.3">
      <c r="A154" s="74"/>
      <c r="B154" s="12">
        <v>3</v>
      </c>
      <c r="C154" s="3" t="s">
        <v>6</v>
      </c>
      <c r="D154" s="13"/>
      <c r="E154" s="20"/>
      <c r="F154" s="13"/>
      <c r="G154" s="13"/>
      <c r="H154" s="13"/>
      <c r="I154" s="13"/>
      <c r="J154" s="13"/>
      <c r="K154" s="13"/>
      <c r="L154" s="13"/>
      <c r="M154" s="13">
        <v>1</v>
      </c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</row>
    <row r="155" spans="1:146" x14ac:dyDescent="0.3">
      <c r="A155" s="25"/>
      <c r="B155" s="8"/>
      <c r="C155" s="5"/>
      <c r="D155" s="15"/>
      <c r="E155" s="22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</row>
    <row r="156" spans="1:146" x14ac:dyDescent="0.3">
      <c r="A156" s="74" t="s">
        <v>93</v>
      </c>
      <c r="B156" s="9">
        <v>1</v>
      </c>
      <c r="C156" s="3" t="s">
        <v>94</v>
      </c>
      <c r="D156" s="13"/>
      <c r="E156" s="20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>
        <v>1</v>
      </c>
      <c r="S156" s="13"/>
      <c r="T156" s="13"/>
      <c r="U156" s="13"/>
      <c r="V156" s="13"/>
      <c r="W156" s="13"/>
      <c r="X156" s="13"/>
      <c r="Y156" s="13"/>
      <c r="Z156" s="13">
        <v>1</v>
      </c>
      <c r="AA156" s="13"/>
      <c r="AB156" s="13">
        <v>1</v>
      </c>
      <c r="AC156" s="13"/>
      <c r="AD156" s="13"/>
      <c r="AE156" s="13"/>
      <c r="AF156" s="13"/>
      <c r="AG156" s="13"/>
      <c r="AH156" s="13">
        <v>1</v>
      </c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</row>
    <row r="157" spans="1:146" x14ac:dyDescent="0.3">
      <c r="A157" s="74"/>
      <c r="B157" s="9">
        <v>2</v>
      </c>
      <c r="C157" s="3" t="s">
        <v>95</v>
      </c>
      <c r="D157" s="13"/>
      <c r="E157" s="20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>
        <v>1</v>
      </c>
      <c r="S157" s="13"/>
      <c r="T157" s="13"/>
      <c r="U157" s="13"/>
      <c r="V157" s="13"/>
      <c r="W157" s="13"/>
      <c r="X157" s="13"/>
      <c r="Y157" s="13"/>
      <c r="Z157" s="13"/>
      <c r="AA157" s="13"/>
      <c r="AB157" s="13">
        <v>1</v>
      </c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</row>
    <row r="158" spans="1:146" x14ac:dyDescent="0.3">
      <c r="A158" s="74"/>
      <c r="B158" s="9">
        <v>3</v>
      </c>
      <c r="C158" s="3" t="s">
        <v>96</v>
      </c>
      <c r="D158" s="13"/>
      <c r="E158" s="20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>
        <v>1</v>
      </c>
      <c r="S158" s="13"/>
      <c r="T158" s="13"/>
      <c r="U158" s="13"/>
      <c r="V158" s="13"/>
      <c r="W158" s="13"/>
      <c r="X158" s="13"/>
      <c r="Y158" s="13"/>
      <c r="Z158" s="13">
        <v>1</v>
      </c>
      <c r="AA158" s="13"/>
      <c r="AB158" s="13">
        <v>1</v>
      </c>
      <c r="AC158" s="13"/>
      <c r="AD158" s="13"/>
      <c r="AE158" s="13"/>
      <c r="AF158" s="13"/>
      <c r="AG158" s="13">
        <v>1</v>
      </c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</row>
    <row r="159" spans="1:146" x14ac:dyDescent="0.3">
      <c r="A159" s="74"/>
      <c r="B159" s="9">
        <v>4</v>
      </c>
      <c r="C159" s="3" t="s">
        <v>97</v>
      </c>
      <c r="D159" s="13"/>
      <c r="E159" s="20"/>
      <c r="F159" s="13">
        <v>1</v>
      </c>
      <c r="G159" s="13">
        <v>1</v>
      </c>
      <c r="H159" s="13"/>
      <c r="I159" s="13"/>
      <c r="J159" s="13"/>
      <c r="K159" s="13"/>
      <c r="L159" s="13"/>
      <c r="M159" s="13"/>
      <c r="N159" s="13"/>
      <c r="O159" s="13">
        <v>1</v>
      </c>
      <c r="P159" s="13"/>
      <c r="Q159" s="13">
        <v>1</v>
      </c>
      <c r="R159" s="13"/>
      <c r="S159" s="13"/>
      <c r="T159" s="13">
        <v>1</v>
      </c>
      <c r="U159" s="13"/>
      <c r="V159" s="13"/>
      <c r="W159" s="13"/>
      <c r="X159" s="13"/>
      <c r="Y159" s="13"/>
      <c r="Z159" s="13">
        <v>1</v>
      </c>
      <c r="AA159" s="13">
        <v>1</v>
      </c>
      <c r="AB159" s="13">
        <v>1</v>
      </c>
      <c r="AC159" s="13"/>
      <c r="AD159" s="13">
        <v>1</v>
      </c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</row>
    <row r="160" spans="1:146" x14ac:dyDescent="0.3">
      <c r="A160" s="74"/>
      <c r="B160" s="9">
        <v>5</v>
      </c>
      <c r="C160" s="3" t="s">
        <v>98</v>
      </c>
      <c r="D160" s="13"/>
      <c r="E160" s="20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 t="s">
        <v>195</v>
      </c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</row>
    <row r="161" spans="1:146" x14ac:dyDescent="0.3">
      <c r="A161" s="25"/>
      <c r="B161" s="8"/>
      <c r="C161" s="5"/>
      <c r="D161" s="15"/>
      <c r="E161" s="22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</row>
    <row r="162" spans="1:146" x14ac:dyDescent="0.3">
      <c r="A162" s="74" t="s">
        <v>99</v>
      </c>
      <c r="B162" s="9">
        <v>1</v>
      </c>
      <c r="C162" s="3" t="s">
        <v>91</v>
      </c>
      <c r="D162" s="13">
        <v>1</v>
      </c>
      <c r="E162" s="20">
        <v>1</v>
      </c>
      <c r="F162" s="13">
        <v>1</v>
      </c>
      <c r="G162" s="13">
        <v>1</v>
      </c>
      <c r="H162" s="13">
        <v>1</v>
      </c>
      <c r="I162" s="13">
        <v>1</v>
      </c>
      <c r="J162" s="13">
        <v>1</v>
      </c>
      <c r="K162" s="13">
        <v>1</v>
      </c>
      <c r="L162" s="13">
        <v>1</v>
      </c>
      <c r="M162" s="13">
        <v>1</v>
      </c>
      <c r="N162" s="13">
        <v>1</v>
      </c>
      <c r="O162" s="13">
        <v>1</v>
      </c>
      <c r="P162" s="13">
        <v>1</v>
      </c>
      <c r="Q162" s="13">
        <v>1</v>
      </c>
      <c r="R162" s="13">
        <v>1</v>
      </c>
      <c r="S162" s="13">
        <v>1</v>
      </c>
      <c r="T162" s="13">
        <v>1</v>
      </c>
      <c r="U162" s="13">
        <v>1</v>
      </c>
      <c r="V162" s="13">
        <v>1</v>
      </c>
      <c r="W162" s="13">
        <v>1</v>
      </c>
      <c r="X162" s="13">
        <v>1</v>
      </c>
      <c r="Y162" s="13">
        <v>1</v>
      </c>
      <c r="Z162" s="13">
        <v>1</v>
      </c>
      <c r="AA162" s="13">
        <v>1</v>
      </c>
      <c r="AB162" s="13">
        <v>1</v>
      </c>
      <c r="AC162" s="13">
        <v>1</v>
      </c>
      <c r="AD162" s="13">
        <v>1</v>
      </c>
      <c r="AE162" s="13">
        <v>1</v>
      </c>
      <c r="AF162" s="13">
        <v>1</v>
      </c>
      <c r="AG162" s="13">
        <v>1</v>
      </c>
      <c r="AH162" s="13">
        <v>1</v>
      </c>
      <c r="AI162" s="13">
        <v>1</v>
      </c>
      <c r="AJ162" s="13">
        <v>1</v>
      </c>
      <c r="AK162" s="13">
        <v>1</v>
      </c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</row>
    <row r="163" spans="1:146" x14ac:dyDescent="0.3">
      <c r="A163" s="74"/>
      <c r="B163" s="9">
        <v>2</v>
      </c>
      <c r="C163" s="3" t="s">
        <v>92</v>
      </c>
      <c r="D163" s="13"/>
      <c r="E163" s="20"/>
      <c r="F163" s="13"/>
      <c r="G163" s="13"/>
      <c r="H163" s="13"/>
      <c r="I163" s="13"/>
      <c r="J163" s="13"/>
      <c r="K163" s="13"/>
      <c r="L163" s="13"/>
      <c r="M163" s="13"/>
      <c r="N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</row>
    <row r="164" spans="1:146" x14ac:dyDescent="0.3">
      <c r="A164" s="74"/>
      <c r="B164" s="9">
        <v>3</v>
      </c>
      <c r="C164" s="3" t="s">
        <v>6</v>
      </c>
      <c r="D164" s="13"/>
      <c r="E164" s="20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</row>
    <row r="165" spans="1:146" x14ac:dyDescent="0.3">
      <c r="A165" s="25"/>
      <c r="B165" s="8"/>
      <c r="C165" s="5"/>
      <c r="D165" s="15"/>
      <c r="E165" s="22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</row>
    <row r="166" spans="1:146" x14ac:dyDescent="0.3">
      <c r="A166" s="74" t="s">
        <v>106</v>
      </c>
      <c r="B166" s="12">
        <v>1</v>
      </c>
      <c r="C166" s="3" t="s">
        <v>100</v>
      </c>
      <c r="D166" s="13"/>
      <c r="E166" s="20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</row>
    <row r="167" spans="1:146" x14ac:dyDescent="0.3">
      <c r="A167" s="74"/>
      <c r="B167" s="12">
        <v>2</v>
      </c>
      <c r="C167" s="3" t="s">
        <v>101</v>
      </c>
      <c r="D167" s="13"/>
      <c r="E167" s="20">
        <v>1</v>
      </c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>
        <v>1</v>
      </c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</row>
    <row r="168" spans="1:146" x14ac:dyDescent="0.3">
      <c r="A168" s="74"/>
      <c r="B168" s="12">
        <v>3</v>
      </c>
      <c r="C168" s="3" t="s">
        <v>102</v>
      </c>
      <c r="D168" s="13"/>
      <c r="E168" s="20"/>
      <c r="F168" s="13"/>
      <c r="G168" s="13">
        <v>1</v>
      </c>
      <c r="H168" s="13"/>
      <c r="I168" s="13"/>
      <c r="J168" s="13"/>
      <c r="K168" s="13"/>
      <c r="L168" s="13"/>
      <c r="M168" s="13"/>
      <c r="N168" s="13">
        <v>1</v>
      </c>
      <c r="O168" s="13"/>
      <c r="P168" s="13"/>
      <c r="Q168" s="13"/>
      <c r="R168" s="13"/>
      <c r="S168" s="13"/>
      <c r="T168" s="13"/>
      <c r="U168" s="13"/>
      <c r="V168" s="13"/>
      <c r="W168" s="13">
        <v>1</v>
      </c>
      <c r="X168" s="13"/>
      <c r="Y168" s="13">
        <v>1</v>
      </c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</row>
    <row r="169" spans="1:146" x14ac:dyDescent="0.3">
      <c r="A169" s="74"/>
      <c r="B169" s="12">
        <v>4</v>
      </c>
      <c r="C169" s="3" t="s">
        <v>103</v>
      </c>
      <c r="D169" s="13"/>
      <c r="E169" s="20"/>
      <c r="F169" s="13"/>
      <c r="G169" s="13"/>
      <c r="H169" s="13">
        <v>1</v>
      </c>
      <c r="I169" s="13">
        <v>1</v>
      </c>
      <c r="J169" s="13">
        <v>1</v>
      </c>
      <c r="K169" s="13">
        <v>1</v>
      </c>
      <c r="L169" s="13">
        <v>1</v>
      </c>
      <c r="M169" s="13"/>
      <c r="N169" s="13"/>
      <c r="O169" s="13">
        <v>1</v>
      </c>
      <c r="P169" s="13">
        <v>1</v>
      </c>
      <c r="Q169" s="13"/>
      <c r="R169" s="13"/>
      <c r="S169" s="13"/>
      <c r="T169" s="13"/>
      <c r="U169" s="13"/>
      <c r="V169" s="13"/>
      <c r="W169" s="13"/>
      <c r="X169" s="13">
        <v>1</v>
      </c>
      <c r="Y169" s="13"/>
      <c r="Z169" s="13">
        <v>1</v>
      </c>
      <c r="AA169" s="13"/>
      <c r="AB169" s="13"/>
      <c r="AC169" s="13">
        <v>1</v>
      </c>
      <c r="AD169" s="13"/>
      <c r="AE169" s="13"/>
      <c r="AF169" s="13"/>
      <c r="AG169" s="13"/>
      <c r="AH169" s="13"/>
      <c r="AI169" s="13">
        <v>1</v>
      </c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</row>
    <row r="170" spans="1:146" x14ac:dyDescent="0.3">
      <c r="A170" s="74"/>
      <c r="B170" s="12">
        <v>5</v>
      </c>
      <c r="C170" s="3" t="s">
        <v>104</v>
      </c>
      <c r="D170" s="13">
        <v>1</v>
      </c>
      <c r="E170" s="20"/>
      <c r="F170" s="13">
        <v>1</v>
      </c>
      <c r="G170" s="13"/>
      <c r="H170" s="13"/>
      <c r="I170" s="13"/>
      <c r="J170" s="13"/>
      <c r="K170" s="13"/>
      <c r="L170" s="13"/>
      <c r="M170" s="13">
        <v>1</v>
      </c>
      <c r="N170" s="13"/>
      <c r="O170" s="13"/>
      <c r="P170" s="13"/>
      <c r="Q170" s="13">
        <v>1</v>
      </c>
      <c r="R170" s="13"/>
      <c r="S170" s="13">
        <v>1</v>
      </c>
      <c r="T170" s="13">
        <v>1</v>
      </c>
      <c r="U170" s="13">
        <v>1</v>
      </c>
      <c r="V170" s="13">
        <v>1</v>
      </c>
      <c r="W170" s="13"/>
      <c r="X170" s="13"/>
      <c r="Y170" s="13"/>
      <c r="Z170" s="13"/>
      <c r="AA170" s="13">
        <v>1</v>
      </c>
      <c r="AB170" s="13">
        <v>1</v>
      </c>
      <c r="AC170" s="13"/>
      <c r="AD170" s="13">
        <v>1</v>
      </c>
      <c r="AE170" s="13">
        <v>1</v>
      </c>
      <c r="AF170" s="13">
        <v>1</v>
      </c>
      <c r="AG170" s="13">
        <v>1</v>
      </c>
      <c r="AH170" s="13">
        <v>1</v>
      </c>
      <c r="AI170" s="13"/>
      <c r="AJ170" s="13">
        <v>1</v>
      </c>
      <c r="AK170" s="13">
        <v>1</v>
      </c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</row>
    <row r="171" spans="1:146" x14ac:dyDescent="0.3">
      <c r="A171" s="74"/>
      <c r="B171" s="12">
        <v>6</v>
      </c>
      <c r="C171" s="3" t="s">
        <v>6</v>
      </c>
      <c r="D171" s="13"/>
      <c r="E171" s="20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</row>
    <row r="172" spans="1:146" x14ac:dyDescent="0.3">
      <c r="A172" s="25"/>
      <c r="B172" s="8"/>
      <c r="C172" s="5"/>
      <c r="D172" s="15"/>
      <c r="E172" s="22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</row>
    <row r="173" spans="1:146" x14ac:dyDescent="0.3">
      <c r="A173" s="74" t="s">
        <v>105</v>
      </c>
      <c r="B173" s="12">
        <v>1</v>
      </c>
      <c r="C173" s="3" t="s">
        <v>91</v>
      </c>
      <c r="D173" s="13">
        <v>1</v>
      </c>
      <c r="E173" s="20">
        <v>1</v>
      </c>
      <c r="F173" s="13">
        <v>1</v>
      </c>
      <c r="G173" s="13"/>
      <c r="H173" s="13"/>
      <c r="I173" s="13"/>
      <c r="J173" s="13">
        <v>1</v>
      </c>
      <c r="K173" s="13">
        <v>1</v>
      </c>
      <c r="L173" s="13">
        <v>1</v>
      </c>
      <c r="M173" s="13">
        <v>1</v>
      </c>
      <c r="N173" s="13"/>
      <c r="O173" s="13">
        <v>1</v>
      </c>
      <c r="P173" s="13"/>
      <c r="Q173" s="13">
        <v>1</v>
      </c>
      <c r="R173" s="13"/>
      <c r="S173" s="13">
        <v>1</v>
      </c>
      <c r="T173" s="13">
        <v>1</v>
      </c>
      <c r="U173" s="13">
        <v>1</v>
      </c>
      <c r="V173" s="13">
        <v>1</v>
      </c>
      <c r="W173" s="13">
        <v>1</v>
      </c>
      <c r="X173" s="13">
        <v>1</v>
      </c>
      <c r="Y173" s="13">
        <v>1</v>
      </c>
      <c r="Z173" s="13">
        <v>1</v>
      </c>
      <c r="AA173" s="13">
        <v>1</v>
      </c>
      <c r="AB173" s="13">
        <v>1</v>
      </c>
      <c r="AC173" s="13">
        <v>1</v>
      </c>
      <c r="AD173" s="13">
        <v>1</v>
      </c>
      <c r="AE173" s="13">
        <v>1</v>
      </c>
      <c r="AF173" s="13">
        <v>1</v>
      </c>
      <c r="AG173" s="13">
        <v>1</v>
      </c>
      <c r="AH173" s="13">
        <v>1</v>
      </c>
      <c r="AI173" s="13">
        <v>1</v>
      </c>
      <c r="AJ173" s="13">
        <v>1</v>
      </c>
      <c r="AK173" s="13">
        <v>1</v>
      </c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</row>
    <row r="174" spans="1:146" x14ac:dyDescent="0.3">
      <c r="A174" s="74"/>
      <c r="B174" s="12">
        <v>2</v>
      </c>
      <c r="C174" s="3" t="s">
        <v>92</v>
      </c>
      <c r="D174" s="13"/>
      <c r="E174" s="20"/>
      <c r="F174" s="13"/>
      <c r="G174" s="13">
        <v>1</v>
      </c>
      <c r="H174" s="13">
        <v>1</v>
      </c>
      <c r="I174" s="13">
        <v>1</v>
      </c>
      <c r="J174" s="13"/>
      <c r="K174" s="13"/>
      <c r="L174" s="13"/>
      <c r="M174" s="13"/>
      <c r="N174" s="13">
        <v>1</v>
      </c>
      <c r="O174" s="13"/>
      <c r="P174" s="13">
        <v>1</v>
      </c>
      <c r="Q174" s="13"/>
      <c r="R174" s="13">
        <v>1</v>
      </c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</row>
    <row r="175" spans="1:146" x14ac:dyDescent="0.3">
      <c r="A175" s="74"/>
      <c r="B175" s="12">
        <v>3</v>
      </c>
      <c r="C175" s="3" t="s">
        <v>6</v>
      </c>
      <c r="D175" s="13"/>
      <c r="E175" s="20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</row>
    <row r="176" spans="1:146" x14ac:dyDescent="0.3">
      <c r="A176" s="25"/>
      <c r="B176" s="8"/>
      <c r="C176" s="5"/>
      <c r="D176" s="15"/>
      <c r="E176" s="22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</row>
    <row r="177" spans="1:146" s="33" customFormat="1" ht="158.4" x14ac:dyDescent="0.3">
      <c r="A177" s="26" t="s">
        <v>107</v>
      </c>
      <c r="B177" s="26"/>
      <c r="C177" s="26"/>
      <c r="D177" s="18" t="s">
        <v>130</v>
      </c>
      <c r="E177" s="18" t="s">
        <v>138</v>
      </c>
      <c r="F177" s="18" t="s">
        <v>144</v>
      </c>
      <c r="G177" s="18" t="s">
        <v>147</v>
      </c>
      <c r="H177" s="18"/>
      <c r="I177" s="18"/>
      <c r="J177" s="18" t="s">
        <v>162</v>
      </c>
      <c r="K177" s="18" t="s">
        <v>163</v>
      </c>
      <c r="L177" s="18" t="s">
        <v>164</v>
      </c>
      <c r="M177" s="18" t="s">
        <v>171</v>
      </c>
      <c r="N177" s="18"/>
      <c r="O177" s="19" t="s">
        <v>183</v>
      </c>
      <c r="P177" s="19"/>
      <c r="Q177" s="19" t="s">
        <v>211</v>
      </c>
      <c r="S177" s="19" t="s">
        <v>231</v>
      </c>
      <c r="T177" s="19" t="s">
        <v>189</v>
      </c>
      <c r="U177" s="19" t="s">
        <v>196</v>
      </c>
      <c r="V177" s="19" t="s">
        <v>201</v>
      </c>
      <c r="W177" s="19" t="s">
        <v>219</v>
      </c>
      <c r="X177" s="19" t="s">
        <v>235</v>
      </c>
      <c r="Y177" s="19" t="s">
        <v>241</v>
      </c>
      <c r="Z177" s="19" t="s">
        <v>247</v>
      </c>
      <c r="AA177" s="19" t="s">
        <v>252</v>
      </c>
      <c r="AB177" s="19" t="s">
        <v>283</v>
      </c>
      <c r="AC177" s="19" t="s">
        <v>162</v>
      </c>
      <c r="AD177" s="19" t="s">
        <v>263</v>
      </c>
      <c r="AE177" s="19" t="s">
        <v>265</v>
      </c>
      <c r="AF177" s="19" t="s">
        <v>269</v>
      </c>
      <c r="AG177" s="19" t="s">
        <v>273</v>
      </c>
      <c r="AH177" s="19" t="s">
        <v>277</v>
      </c>
      <c r="AI177" s="19" t="s">
        <v>279</v>
      </c>
      <c r="AJ177" s="19" t="s">
        <v>288</v>
      </c>
      <c r="AK177" s="19" t="s">
        <v>294</v>
      </c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  <c r="CU177" s="18"/>
      <c r="CV177" s="18"/>
      <c r="CW177" s="18"/>
      <c r="CX177" s="18"/>
      <c r="CY177" s="18"/>
      <c r="CZ177" s="18"/>
      <c r="DA177" s="18"/>
      <c r="DB177" s="18"/>
      <c r="DC177" s="18"/>
      <c r="DD177" s="18"/>
      <c r="DE177" s="18"/>
      <c r="DF177" s="18"/>
      <c r="DG177" s="18"/>
      <c r="DH177" s="18"/>
      <c r="DI177" s="18"/>
      <c r="DJ177" s="18"/>
      <c r="DK177" s="18"/>
      <c r="DL177" s="18"/>
      <c r="DM177" s="18"/>
      <c r="DN177" s="18"/>
      <c r="DO177" s="18"/>
      <c r="DP177" s="18"/>
      <c r="DQ177" s="18"/>
      <c r="DR177" s="18"/>
      <c r="DS177" s="18"/>
      <c r="DT177" s="18"/>
      <c r="DU177" s="18"/>
      <c r="DV177" s="18"/>
      <c r="DW177" s="18"/>
      <c r="DX177" s="18"/>
      <c r="DY177" s="18"/>
      <c r="DZ177" s="18"/>
      <c r="EA177" s="18"/>
      <c r="EB177" s="18"/>
      <c r="EC177" s="18"/>
      <c r="ED177" s="18"/>
      <c r="EE177" s="18"/>
      <c r="EF177" s="18"/>
      <c r="EG177" s="18"/>
      <c r="EH177" s="18"/>
      <c r="EI177" s="18"/>
      <c r="EJ177" s="18"/>
      <c r="EK177" s="18"/>
      <c r="EL177" s="18"/>
      <c r="EM177" s="18"/>
      <c r="EN177" s="18"/>
      <c r="EO177" s="18"/>
      <c r="EP177" s="18"/>
    </row>
    <row r="178" spans="1:146" x14ac:dyDescent="0.3">
      <c r="A178" s="25"/>
      <c r="B178" s="8"/>
      <c r="C178" s="5"/>
      <c r="D178" s="15"/>
      <c r="E178" s="22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</row>
    <row r="179" spans="1:146" s="33" customFormat="1" ht="100.8" x14ac:dyDescent="0.3">
      <c r="A179" s="26" t="s">
        <v>108</v>
      </c>
      <c r="B179" s="26"/>
      <c r="C179" s="26"/>
      <c r="D179" s="18" t="s">
        <v>130</v>
      </c>
      <c r="E179" s="18" t="s">
        <v>139</v>
      </c>
      <c r="F179" s="18" t="s">
        <v>145</v>
      </c>
      <c r="G179" s="18" t="s">
        <v>148</v>
      </c>
      <c r="H179" s="18" t="s">
        <v>153</v>
      </c>
      <c r="I179" s="18" t="s">
        <v>157</v>
      </c>
      <c r="J179" s="18" t="s">
        <v>165</v>
      </c>
      <c r="K179" s="18" t="s">
        <v>165</v>
      </c>
      <c r="L179" s="18" t="s">
        <v>165</v>
      </c>
      <c r="M179" s="18" t="s">
        <v>172</v>
      </c>
      <c r="N179" s="18" t="s">
        <v>176</v>
      </c>
      <c r="O179" s="19" t="s">
        <v>184</v>
      </c>
      <c r="P179" s="19" t="s">
        <v>208</v>
      </c>
      <c r="Q179" s="19" t="s">
        <v>211</v>
      </c>
      <c r="R179" s="19" t="s">
        <v>227</v>
      </c>
      <c r="S179" s="19" t="s">
        <v>231</v>
      </c>
      <c r="T179" s="19" t="s">
        <v>190</v>
      </c>
      <c r="U179" s="38" t="s">
        <v>203</v>
      </c>
      <c r="V179" s="19" t="s">
        <v>202</v>
      </c>
      <c r="W179" s="19" t="s">
        <v>218</v>
      </c>
      <c r="X179" s="19" t="s">
        <v>236</v>
      </c>
      <c r="Y179" s="19" t="s">
        <v>242</v>
      </c>
      <c r="Z179" s="19" t="s">
        <v>248</v>
      </c>
      <c r="AA179" s="19" t="s">
        <v>253</v>
      </c>
      <c r="AB179" s="19" t="s">
        <v>257</v>
      </c>
      <c r="AC179" s="19" t="s">
        <v>260</v>
      </c>
      <c r="AD179" s="19" t="s">
        <v>263</v>
      </c>
      <c r="AE179" s="19" t="s">
        <v>265</v>
      </c>
      <c r="AF179" s="19" t="s">
        <v>270</v>
      </c>
      <c r="AG179" s="19" t="s">
        <v>274</v>
      </c>
      <c r="AH179" s="19" t="s">
        <v>278</v>
      </c>
      <c r="AI179" s="19" t="s">
        <v>280</v>
      </c>
      <c r="AJ179" s="19" t="s">
        <v>287</v>
      </c>
      <c r="AK179" s="19" t="s">
        <v>294</v>
      </c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  <c r="CU179" s="18"/>
      <c r="CV179" s="18"/>
      <c r="CW179" s="18"/>
      <c r="CX179" s="18"/>
      <c r="CY179" s="18"/>
      <c r="CZ179" s="18"/>
      <c r="DA179" s="18"/>
      <c r="DB179" s="18"/>
      <c r="DC179" s="18"/>
      <c r="DD179" s="18"/>
      <c r="DE179" s="18"/>
      <c r="DF179" s="18"/>
      <c r="DG179" s="18"/>
      <c r="DH179" s="18"/>
      <c r="DI179" s="18"/>
      <c r="DJ179" s="18"/>
      <c r="DK179" s="18"/>
      <c r="DL179" s="18"/>
      <c r="DM179" s="18"/>
      <c r="DN179" s="18"/>
      <c r="DO179" s="18"/>
      <c r="DP179" s="18"/>
      <c r="DQ179" s="18"/>
      <c r="DR179" s="18"/>
      <c r="DS179" s="18"/>
      <c r="DT179" s="18"/>
      <c r="DU179" s="18"/>
      <c r="DV179" s="18"/>
      <c r="DW179" s="18"/>
      <c r="DX179" s="18"/>
      <c r="DY179" s="18"/>
      <c r="DZ179" s="18"/>
      <c r="EA179" s="18"/>
      <c r="EB179" s="18"/>
      <c r="EC179" s="18"/>
      <c r="ED179" s="18"/>
      <c r="EE179" s="18"/>
      <c r="EF179" s="18"/>
      <c r="EG179" s="18"/>
      <c r="EH179" s="18"/>
      <c r="EI179" s="18"/>
      <c r="EJ179" s="18"/>
      <c r="EK179" s="18"/>
      <c r="EL179" s="18"/>
      <c r="EM179" s="18"/>
      <c r="EN179" s="18"/>
      <c r="EO179" s="18"/>
      <c r="EP179" s="18"/>
    </row>
    <row r="180" spans="1:146" x14ac:dyDescent="0.3">
      <c r="A180" s="25"/>
      <c r="B180" s="8"/>
      <c r="C180" s="5"/>
      <c r="D180" s="15"/>
      <c r="E180" s="22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</row>
    <row r="181" spans="1:146" x14ac:dyDescent="0.3">
      <c r="A181" s="74" t="s">
        <v>109</v>
      </c>
      <c r="B181" s="12">
        <v>1</v>
      </c>
      <c r="C181" s="3" t="s">
        <v>100</v>
      </c>
      <c r="D181" s="13" t="s">
        <v>131</v>
      </c>
      <c r="E181" s="20"/>
      <c r="F181" s="13">
        <v>1</v>
      </c>
      <c r="G181" s="13">
        <v>1</v>
      </c>
      <c r="H181" s="13">
        <v>1</v>
      </c>
      <c r="I181" s="13">
        <v>1</v>
      </c>
      <c r="J181" s="13">
        <v>1</v>
      </c>
      <c r="K181" s="13">
        <v>1</v>
      </c>
      <c r="L181" s="13">
        <v>1</v>
      </c>
      <c r="M181" s="13"/>
      <c r="N181" s="13"/>
      <c r="O181" s="13">
        <v>1</v>
      </c>
      <c r="P181" s="13">
        <v>1</v>
      </c>
      <c r="Q181" s="13">
        <v>1</v>
      </c>
      <c r="R181" s="13"/>
      <c r="S181" s="13">
        <v>1</v>
      </c>
      <c r="T181" s="13">
        <v>1</v>
      </c>
      <c r="U181" s="13">
        <v>1</v>
      </c>
      <c r="V181" s="13">
        <v>1</v>
      </c>
      <c r="W181" s="13">
        <v>1</v>
      </c>
      <c r="X181" s="13">
        <v>1</v>
      </c>
      <c r="Y181" s="13">
        <v>1</v>
      </c>
      <c r="Z181" s="13">
        <v>1</v>
      </c>
      <c r="AA181" s="13"/>
      <c r="AB181" s="13">
        <v>1</v>
      </c>
      <c r="AC181" s="13">
        <v>1</v>
      </c>
      <c r="AD181" s="13">
        <v>1</v>
      </c>
      <c r="AE181" s="13">
        <v>1</v>
      </c>
      <c r="AF181" s="13">
        <v>1</v>
      </c>
      <c r="AG181" s="13"/>
      <c r="AH181" s="13">
        <v>1</v>
      </c>
      <c r="AI181" s="13">
        <v>1</v>
      </c>
      <c r="AJ181" s="13">
        <v>1</v>
      </c>
      <c r="AK181" s="13">
        <v>1</v>
      </c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</row>
    <row r="182" spans="1:146" x14ac:dyDescent="0.3">
      <c r="A182" s="74"/>
      <c r="B182" s="12">
        <v>2</v>
      </c>
      <c r="C182" s="3" t="s">
        <v>101</v>
      </c>
      <c r="D182" s="13">
        <v>1</v>
      </c>
      <c r="E182" s="20">
        <v>1</v>
      </c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>
        <v>1</v>
      </c>
      <c r="AB182" s="13"/>
      <c r="AC182" s="13"/>
      <c r="AD182" s="13"/>
      <c r="AE182" s="13"/>
      <c r="AF182" s="13"/>
      <c r="AG182" s="13">
        <v>1</v>
      </c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</row>
    <row r="183" spans="1:146" x14ac:dyDescent="0.3">
      <c r="A183" s="74"/>
      <c r="B183" s="12">
        <v>3</v>
      </c>
      <c r="C183" s="3" t="s">
        <v>102</v>
      </c>
      <c r="D183" s="13"/>
      <c r="E183" s="20"/>
      <c r="F183" s="13"/>
      <c r="G183" s="13"/>
      <c r="H183" s="13"/>
      <c r="I183" s="13"/>
      <c r="J183" s="13"/>
      <c r="K183" s="13"/>
      <c r="L183" s="13"/>
      <c r="M183" s="13"/>
      <c r="N183" s="13">
        <v>1</v>
      </c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</row>
    <row r="184" spans="1:146" x14ac:dyDescent="0.3">
      <c r="A184" s="74"/>
      <c r="B184" s="12">
        <v>4</v>
      </c>
      <c r="C184" s="3" t="s">
        <v>103</v>
      </c>
      <c r="D184" s="13"/>
      <c r="E184" s="20"/>
      <c r="F184" s="13"/>
      <c r="G184" s="13"/>
      <c r="H184" s="13"/>
      <c r="I184" s="13"/>
      <c r="J184" s="13"/>
      <c r="K184" s="13"/>
      <c r="L184" s="13"/>
      <c r="M184" s="13">
        <v>1</v>
      </c>
      <c r="N184" s="13"/>
      <c r="O184" s="13"/>
      <c r="P184" s="13"/>
      <c r="Q184" s="13"/>
      <c r="R184" s="13">
        <v>1</v>
      </c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</row>
    <row r="185" spans="1:146" x14ac:dyDescent="0.3">
      <c r="A185" s="74"/>
      <c r="B185" s="12">
        <v>5</v>
      </c>
      <c r="C185" s="3" t="s">
        <v>104</v>
      </c>
      <c r="D185" s="13"/>
      <c r="E185" s="20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</row>
    <row r="186" spans="1:146" x14ac:dyDescent="0.3">
      <c r="A186" s="74"/>
      <c r="B186" s="12">
        <v>6</v>
      </c>
      <c r="C186" s="3" t="s">
        <v>6</v>
      </c>
      <c r="D186" s="13"/>
      <c r="E186" s="20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</row>
    <row r="187" spans="1:146" x14ac:dyDescent="0.3">
      <c r="A187" s="25"/>
      <c r="B187" s="8"/>
      <c r="C187" s="5"/>
      <c r="D187" s="15"/>
      <c r="E187" s="22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</row>
    <row r="188" spans="1:146" x14ac:dyDescent="0.3">
      <c r="A188" s="74" t="s">
        <v>116</v>
      </c>
      <c r="B188" s="12">
        <v>1</v>
      </c>
      <c r="C188" s="3" t="s">
        <v>110</v>
      </c>
      <c r="D188" s="13">
        <v>1</v>
      </c>
      <c r="E188" s="20">
        <v>1</v>
      </c>
      <c r="F188" s="13"/>
      <c r="G188" s="13"/>
      <c r="H188" s="13">
        <v>1</v>
      </c>
      <c r="I188" s="13"/>
      <c r="J188" s="13">
        <v>1</v>
      </c>
      <c r="K188" s="13">
        <v>1</v>
      </c>
      <c r="L188" s="13">
        <v>1</v>
      </c>
      <c r="M188" s="13">
        <v>1</v>
      </c>
      <c r="N188" s="13"/>
      <c r="O188" s="13"/>
      <c r="P188" s="13">
        <v>1</v>
      </c>
      <c r="Q188" s="13"/>
      <c r="R188" s="13"/>
      <c r="S188" s="13">
        <v>1</v>
      </c>
      <c r="T188" s="13"/>
      <c r="U188" s="13"/>
      <c r="V188" s="13">
        <v>1</v>
      </c>
      <c r="W188" s="13">
        <v>1</v>
      </c>
      <c r="X188" s="13">
        <v>1</v>
      </c>
      <c r="Y188" s="13"/>
      <c r="Z188" s="13">
        <v>1</v>
      </c>
      <c r="AA188" s="13">
        <v>1</v>
      </c>
      <c r="AB188" s="13">
        <v>1</v>
      </c>
      <c r="AC188" s="13"/>
      <c r="AD188" s="13">
        <v>1</v>
      </c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</row>
    <row r="189" spans="1:146" x14ac:dyDescent="0.3">
      <c r="A189" s="74"/>
      <c r="B189" s="12">
        <v>2</v>
      </c>
      <c r="C189" s="3" t="s">
        <v>111</v>
      </c>
      <c r="D189" s="13"/>
      <c r="E189" s="20"/>
      <c r="F189" s="13"/>
      <c r="G189" s="13">
        <v>1</v>
      </c>
      <c r="H189" s="13"/>
      <c r="I189" s="13">
        <v>1</v>
      </c>
      <c r="J189" s="13"/>
      <c r="K189" s="13"/>
      <c r="L189" s="13"/>
      <c r="M189" s="13"/>
      <c r="N189" s="13">
        <v>1</v>
      </c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>
        <v>1</v>
      </c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</row>
    <row r="190" spans="1:146" x14ac:dyDescent="0.3">
      <c r="A190" s="74"/>
      <c r="B190" s="12">
        <v>3</v>
      </c>
      <c r="C190" s="3" t="s">
        <v>112</v>
      </c>
      <c r="D190" s="13"/>
      <c r="E190" s="20"/>
      <c r="F190" s="13">
        <v>1</v>
      </c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>
        <v>1</v>
      </c>
      <c r="S190" s="13"/>
      <c r="T190" s="13"/>
      <c r="U190" s="13"/>
      <c r="V190" s="13"/>
      <c r="W190" s="13"/>
      <c r="X190" s="13"/>
      <c r="Y190" s="13">
        <v>1</v>
      </c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</row>
    <row r="191" spans="1:146" x14ac:dyDescent="0.3">
      <c r="A191" s="74"/>
      <c r="B191" s="12">
        <v>4</v>
      </c>
      <c r="C191" s="3" t="s">
        <v>113</v>
      </c>
      <c r="D191" s="13"/>
      <c r="E191" s="20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>
        <v>1</v>
      </c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</row>
    <row r="192" spans="1:146" x14ac:dyDescent="0.3">
      <c r="A192" s="74"/>
      <c r="B192" s="12">
        <v>5</v>
      </c>
      <c r="C192" s="3" t="s">
        <v>114</v>
      </c>
      <c r="D192" s="13"/>
      <c r="E192" s="20"/>
      <c r="F192" s="13"/>
      <c r="G192" s="13"/>
      <c r="H192" s="13"/>
      <c r="I192" s="13"/>
      <c r="J192" s="13"/>
      <c r="K192" s="13"/>
      <c r="L192" s="13"/>
      <c r="M192" s="13"/>
      <c r="N192" s="13"/>
      <c r="O192" s="13">
        <v>1</v>
      </c>
      <c r="P192" s="13"/>
      <c r="Q192" s="13">
        <v>1</v>
      </c>
      <c r="R192" s="13"/>
      <c r="S192" s="13"/>
      <c r="T192" s="13">
        <v>1</v>
      </c>
      <c r="U192" s="13">
        <v>1</v>
      </c>
      <c r="V192" s="13"/>
      <c r="W192" s="13"/>
      <c r="X192" s="13"/>
      <c r="Y192" s="13"/>
      <c r="Z192" s="13"/>
      <c r="AA192" s="13"/>
      <c r="AB192" s="13"/>
      <c r="AC192" s="13"/>
      <c r="AD192" s="13"/>
      <c r="AE192" s="13">
        <v>1</v>
      </c>
      <c r="AF192" s="13">
        <v>1</v>
      </c>
      <c r="AG192" s="13">
        <v>1</v>
      </c>
      <c r="AH192" s="13">
        <v>1</v>
      </c>
      <c r="AI192" s="13">
        <v>1</v>
      </c>
      <c r="AJ192" s="13">
        <v>1</v>
      </c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</row>
    <row r="193" spans="1:146" x14ac:dyDescent="0.3">
      <c r="A193" s="74"/>
      <c r="B193" s="12">
        <v>6</v>
      </c>
      <c r="C193" s="3" t="s">
        <v>6</v>
      </c>
      <c r="D193" s="13"/>
      <c r="E193" s="20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</row>
    <row r="194" spans="1:146" x14ac:dyDescent="0.3">
      <c r="A194" s="25"/>
      <c r="B194" s="8"/>
      <c r="C194" s="5"/>
      <c r="D194" s="15"/>
      <c r="E194" s="22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</row>
    <row r="195" spans="1:146" s="32" customFormat="1" ht="129.6" x14ac:dyDescent="0.3">
      <c r="A195" s="28" t="s">
        <v>115</v>
      </c>
      <c r="B195" s="29"/>
      <c r="C195" s="27"/>
      <c r="D195" s="18" t="s">
        <v>132</v>
      </c>
      <c r="E195" s="19"/>
      <c r="F195" s="30"/>
      <c r="G195" s="17" t="s">
        <v>149</v>
      </c>
      <c r="H195" s="17"/>
      <c r="I195" s="18" t="s">
        <v>158</v>
      </c>
      <c r="J195" s="17" t="s">
        <v>166</v>
      </c>
      <c r="K195" s="17" t="s">
        <v>166</v>
      </c>
      <c r="L195" s="17" t="s">
        <v>166</v>
      </c>
      <c r="M195" s="30"/>
      <c r="N195" s="18" t="s">
        <v>177</v>
      </c>
      <c r="O195" s="19" t="s">
        <v>185</v>
      </c>
      <c r="P195" s="30"/>
      <c r="Q195" s="19" t="s">
        <v>212</v>
      </c>
      <c r="R195" s="30"/>
      <c r="S195" s="19" t="s">
        <v>232</v>
      </c>
      <c r="T195" s="19" t="s">
        <v>191</v>
      </c>
      <c r="U195" s="19" t="s">
        <v>197</v>
      </c>
      <c r="V195" s="19" t="s">
        <v>204</v>
      </c>
      <c r="W195" s="19" t="s">
        <v>220</v>
      </c>
      <c r="X195" s="30" t="s">
        <v>237</v>
      </c>
      <c r="Y195" s="36" t="s">
        <v>244</v>
      </c>
      <c r="Z195" s="19" t="s">
        <v>249</v>
      </c>
      <c r="AA195" s="30"/>
      <c r="AB195" s="19" t="s">
        <v>258</v>
      </c>
      <c r="AC195" s="19" t="s">
        <v>261</v>
      </c>
      <c r="AD195" s="30"/>
      <c r="AE195" s="30" t="s">
        <v>266</v>
      </c>
      <c r="AF195" s="30"/>
      <c r="AG195" s="30"/>
      <c r="AH195" s="30"/>
      <c r="AI195" s="19" t="s">
        <v>281</v>
      </c>
      <c r="AJ195" s="19" t="s">
        <v>289</v>
      </c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1"/>
      <c r="BR195" s="31"/>
      <c r="BS195" s="31"/>
      <c r="BT195" s="31"/>
      <c r="BU195" s="31"/>
      <c r="BV195" s="31"/>
      <c r="BW195" s="31"/>
      <c r="BX195" s="31"/>
      <c r="BY195" s="31"/>
      <c r="BZ195" s="31"/>
      <c r="CA195" s="31"/>
      <c r="CB195" s="31"/>
      <c r="CC195" s="31"/>
      <c r="CD195" s="31"/>
      <c r="CE195" s="31"/>
      <c r="CF195" s="31"/>
      <c r="CG195" s="31"/>
      <c r="CH195" s="31"/>
      <c r="CI195" s="31"/>
      <c r="CJ195" s="31"/>
      <c r="CK195" s="31"/>
      <c r="CL195" s="31"/>
      <c r="CM195" s="31"/>
      <c r="CN195" s="31"/>
      <c r="CO195" s="31"/>
      <c r="CP195" s="31"/>
      <c r="CQ195" s="31"/>
      <c r="CR195" s="31"/>
      <c r="CS195" s="31"/>
      <c r="CT195" s="31"/>
      <c r="CU195" s="31"/>
      <c r="CV195" s="31"/>
      <c r="CW195" s="31"/>
      <c r="CX195" s="31"/>
      <c r="CY195" s="31"/>
      <c r="CZ195" s="31"/>
      <c r="DA195" s="31"/>
      <c r="DB195" s="31"/>
      <c r="DC195" s="31"/>
      <c r="DD195" s="31"/>
      <c r="DE195" s="31"/>
      <c r="DF195" s="31"/>
      <c r="DG195" s="31"/>
      <c r="DH195" s="31"/>
      <c r="DI195" s="31"/>
      <c r="DJ195" s="31"/>
      <c r="DK195" s="31"/>
      <c r="DL195" s="31"/>
      <c r="DM195" s="31"/>
      <c r="DN195" s="31"/>
      <c r="DO195" s="31"/>
      <c r="DP195" s="31"/>
      <c r="DQ195" s="31"/>
      <c r="DR195" s="31"/>
      <c r="DS195" s="31"/>
      <c r="DT195" s="31"/>
      <c r="DU195" s="31"/>
      <c r="DV195" s="31"/>
      <c r="DW195" s="31"/>
      <c r="DX195" s="31"/>
      <c r="DY195" s="31"/>
      <c r="DZ195" s="31"/>
      <c r="EA195" s="31"/>
      <c r="EB195" s="31"/>
      <c r="EC195" s="31"/>
      <c r="ED195" s="31"/>
      <c r="EE195" s="31"/>
      <c r="EF195" s="31"/>
      <c r="EG195" s="31"/>
      <c r="EH195" s="31"/>
      <c r="EI195" s="31"/>
      <c r="EJ195" s="31"/>
      <c r="EK195" s="31"/>
      <c r="EL195" s="31"/>
      <c r="EM195" s="31"/>
      <c r="EN195" s="31"/>
      <c r="EO195" s="31"/>
      <c r="EP195" s="31"/>
    </row>
    <row r="196" spans="1:146" x14ac:dyDescent="0.3">
      <c r="A196" s="25"/>
      <c r="B196" s="8"/>
      <c r="C196" s="5"/>
      <c r="D196" s="15"/>
      <c r="E196" s="22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</row>
    <row r="197" spans="1:146" x14ac:dyDescent="0.3">
      <c r="A197" s="76" t="s">
        <v>140</v>
      </c>
      <c r="B197" s="12">
        <v>1</v>
      </c>
      <c r="C197" s="3" t="s">
        <v>110</v>
      </c>
      <c r="D197" s="13"/>
      <c r="E197" s="20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</row>
    <row r="198" spans="1:146" x14ac:dyDescent="0.3">
      <c r="A198" s="77"/>
      <c r="B198" s="12">
        <v>2</v>
      </c>
      <c r="C198" s="3" t="s">
        <v>111</v>
      </c>
      <c r="D198"/>
      <c r="E198" s="20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</row>
    <row r="199" spans="1:146" x14ac:dyDescent="0.3">
      <c r="A199" s="77"/>
      <c r="B199" s="12">
        <v>3</v>
      </c>
      <c r="C199" s="3" t="s">
        <v>112</v>
      </c>
      <c r="D199" s="13"/>
      <c r="E199" s="20"/>
      <c r="F199" s="13">
        <v>1</v>
      </c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>
        <v>1</v>
      </c>
      <c r="R199" s="13">
        <v>1</v>
      </c>
      <c r="S199" s="13"/>
      <c r="T199" s="13"/>
      <c r="U199" s="13"/>
      <c r="V199" s="13"/>
      <c r="W199" s="13"/>
      <c r="X199" s="13"/>
      <c r="Y199" s="13"/>
      <c r="Z199" s="13">
        <v>1</v>
      </c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</row>
    <row r="200" spans="1:146" x14ac:dyDescent="0.3">
      <c r="A200" s="77"/>
      <c r="B200" s="12">
        <v>4</v>
      </c>
      <c r="C200" s="3" t="s">
        <v>113</v>
      </c>
      <c r="D200" s="13">
        <v>1</v>
      </c>
      <c r="E200" s="20">
        <v>1</v>
      </c>
      <c r="F200" s="13"/>
      <c r="G200" s="13"/>
      <c r="H200" s="13"/>
      <c r="I200" s="13"/>
      <c r="J200" s="13"/>
      <c r="K200" s="13"/>
      <c r="L200" s="13"/>
      <c r="M200" s="13">
        <v>1</v>
      </c>
      <c r="N200" s="13"/>
      <c r="O200" s="13">
        <v>1</v>
      </c>
      <c r="P200" s="13">
        <v>1</v>
      </c>
      <c r="Q200" s="13"/>
      <c r="R200" s="13"/>
      <c r="S200" s="13">
        <v>1</v>
      </c>
      <c r="T200" s="13"/>
      <c r="U200" s="13"/>
      <c r="V200" s="13">
        <v>1</v>
      </c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</row>
    <row r="201" spans="1:146" x14ac:dyDescent="0.3">
      <c r="A201" s="77"/>
      <c r="B201" s="12">
        <v>5</v>
      </c>
      <c r="C201" s="3" t="s">
        <v>114</v>
      </c>
      <c r="D201" s="13"/>
      <c r="E201" s="20"/>
      <c r="F201" s="13"/>
      <c r="G201" s="13">
        <v>1</v>
      </c>
      <c r="H201" s="13">
        <v>1</v>
      </c>
      <c r="I201" s="13">
        <v>1</v>
      </c>
      <c r="J201" s="13">
        <v>1</v>
      </c>
      <c r="K201" s="13">
        <v>1</v>
      </c>
      <c r="L201" s="13">
        <v>1</v>
      </c>
      <c r="M201" s="13"/>
      <c r="N201" s="13">
        <v>1</v>
      </c>
      <c r="O201" s="13"/>
      <c r="P201" s="13"/>
      <c r="Q201" s="13"/>
      <c r="R201" s="13"/>
      <c r="S201" s="13"/>
      <c r="T201" s="13">
        <v>1</v>
      </c>
      <c r="U201" s="13">
        <v>1</v>
      </c>
      <c r="V201" s="13"/>
      <c r="W201" s="13">
        <v>1</v>
      </c>
      <c r="X201" s="13">
        <v>1</v>
      </c>
      <c r="Y201" s="13">
        <v>1</v>
      </c>
      <c r="Z201" s="13"/>
      <c r="AA201" s="13">
        <v>1</v>
      </c>
      <c r="AB201" s="13">
        <v>1</v>
      </c>
      <c r="AC201" s="13">
        <v>1</v>
      </c>
      <c r="AD201" s="13">
        <v>1</v>
      </c>
      <c r="AE201" s="13">
        <v>1</v>
      </c>
      <c r="AF201" s="13">
        <v>1</v>
      </c>
      <c r="AG201" s="13">
        <v>1</v>
      </c>
      <c r="AH201" s="13">
        <v>1</v>
      </c>
      <c r="AI201" s="13">
        <v>1</v>
      </c>
      <c r="AJ201" s="13">
        <v>1</v>
      </c>
      <c r="AK201" s="13">
        <v>1</v>
      </c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</row>
    <row r="202" spans="1:146" x14ac:dyDescent="0.3">
      <c r="A202" s="78"/>
      <c r="B202" s="12">
        <v>6</v>
      </c>
      <c r="C202" s="3" t="s">
        <v>6</v>
      </c>
      <c r="D202" s="13"/>
      <c r="E202" s="20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</row>
    <row r="203" spans="1:146" x14ac:dyDescent="0.3">
      <c r="A203" s="25"/>
      <c r="B203" s="8"/>
      <c r="C203" s="5"/>
      <c r="D203" s="15"/>
      <c r="E203" s="22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</row>
    <row r="204" spans="1:146" s="33" customFormat="1" ht="172.8" x14ac:dyDescent="0.3">
      <c r="A204" s="26" t="s">
        <v>173</v>
      </c>
      <c r="B204" s="26"/>
      <c r="C204" s="26"/>
      <c r="D204" s="18" t="s">
        <v>474</v>
      </c>
      <c r="E204" s="18" t="s">
        <v>141</v>
      </c>
      <c r="F204" s="18"/>
      <c r="G204" s="18" t="s">
        <v>150</v>
      </c>
      <c r="H204" s="18" t="s">
        <v>154</v>
      </c>
      <c r="I204" s="18" t="s">
        <v>159</v>
      </c>
      <c r="J204" s="18" t="s">
        <v>167</v>
      </c>
      <c r="K204" s="18" t="s">
        <v>167</v>
      </c>
      <c r="L204" s="18" t="s">
        <v>167</v>
      </c>
      <c r="M204" s="18" t="s">
        <v>174</v>
      </c>
      <c r="N204" s="19" t="s">
        <v>178</v>
      </c>
      <c r="O204" s="18"/>
      <c r="P204" s="19"/>
      <c r="Q204" s="19" t="s">
        <v>213</v>
      </c>
      <c r="R204" s="19"/>
      <c r="S204" s="19"/>
      <c r="T204" s="19" t="s">
        <v>192</v>
      </c>
      <c r="U204" s="19" t="s">
        <v>198</v>
      </c>
      <c r="V204" s="19" t="s">
        <v>205</v>
      </c>
      <c r="W204" s="19" t="s">
        <v>221</v>
      </c>
      <c r="X204" s="19" t="s">
        <v>238</v>
      </c>
      <c r="Y204" s="19" t="s">
        <v>243</v>
      </c>
      <c r="Z204" s="19"/>
      <c r="AA204" s="19"/>
      <c r="AB204" s="19" t="s">
        <v>285</v>
      </c>
      <c r="AC204" s="19" t="s">
        <v>262</v>
      </c>
      <c r="AD204" s="19"/>
      <c r="AE204" s="19" t="s">
        <v>267</v>
      </c>
      <c r="AF204" s="19"/>
      <c r="AG204" s="19"/>
      <c r="AH204" s="19"/>
      <c r="AI204" s="19"/>
      <c r="AJ204" s="19" t="s">
        <v>290</v>
      </c>
      <c r="AK204" s="19" t="s">
        <v>295</v>
      </c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  <c r="CU204" s="18"/>
      <c r="CV204" s="18"/>
      <c r="CW204" s="18"/>
      <c r="CX204" s="18"/>
      <c r="CY204" s="18"/>
      <c r="CZ204" s="18"/>
      <c r="DA204" s="18"/>
      <c r="DB204" s="18"/>
      <c r="DC204" s="18"/>
      <c r="DD204" s="18"/>
      <c r="DE204" s="18"/>
      <c r="DF204" s="18"/>
      <c r="DG204" s="18"/>
      <c r="DH204" s="18"/>
      <c r="DI204" s="18"/>
      <c r="DJ204" s="18"/>
      <c r="DK204" s="18"/>
      <c r="DL204" s="18"/>
      <c r="DM204" s="18"/>
      <c r="DN204" s="18"/>
      <c r="DO204" s="18"/>
      <c r="DP204" s="18"/>
      <c r="DQ204" s="18"/>
      <c r="DR204" s="18"/>
      <c r="DS204" s="18"/>
      <c r="DT204" s="18"/>
      <c r="DU204" s="18"/>
      <c r="DV204" s="18"/>
      <c r="DW204" s="18"/>
      <c r="DX204" s="18"/>
      <c r="DY204" s="18"/>
      <c r="DZ204" s="18"/>
      <c r="EA204" s="18"/>
      <c r="EB204" s="18"/>
      <c r="EC204" s="18"/>
      <c r="ED204" s="18"/>
      <c r="EE204" s="18"/>
      <c r="EF204" s="18"/>
      <c r="EG204" s="18"/>
      <c r="EH204" s="18"/>
      <c r="EI204" s="18"/>
      <c r="EJ204" s="18"/>
      <c r="EK204" s="18"/>
      <c r="EL204" s="18"/>
      <c r="EM204" s="18"/>
      <c r="EN204" s="18"/>
      <c r="EO204" s="18"/>
      <c r="EP204" s="18"/>
    </row>
    <row r="205" spans="1:146" x14ac:dyDescent="0.3">
      <c r="A205" s="25"/>
      <c r="B205" s="8"/>
      <c r="C205" s="5"/>
      <c r="D205" s="15"/>
      <c r="E205" s="22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</row>
    <row r="206" spans="1:146" x14ac:dyDescent="0.3">
      <c r="A206" s="74" t="s">
        <v>117</v>
      </c>
      <c r="B206" s="12">
        <v>1</v>
      </c>
      <c r="C206" s="3" t="s">
        <v>91</v>
      </c>
      <c r="D206" s="13">
        <v>1</v>
      </c>
      <c r="E206" s="20">
        <v>1</v>
      </c>
      <c r="F206" s="13">
        <v>1</v>
      </c>
      <c r="G206" s="13">
        <v>1</v>
      </c>
      <c r="H206" s="13">
        <v>1</v>
      </c>
      <c r="I206" s="13">
        <v>1</v>
      </c>
      <c r="J206" s="13"/>
      <c r="K206" s="13"/>
      <c r="L206" s="13"/>
      <c r="M206" s="13">
        <v>1</v>
      </c>
      <c r="O206" s="13">
        <v>1</v>
      </c>
      <c r="P206" s="13">
        <v>1</v>
      </c>
      <c r="Q206" s="13"/>
      <c r="S206" s="13">
        <v>1</v>
      </c>
      <c r="T206" s="13">
        <v>1</v>
      </c>
      <c r="U206" s="13">
        <v>1</v>
      </c>
      <c r="V206" s="13"/>
      <c r="W206" s="13">
        <v>1</v>
      </c>
      <c r="X206" s="13">
        <v>1</v>
      </c>
      <c r="Y206" s="13">
        <v>1</v>
      </c>
      <c r="Z206" s="13">
        <v>1</v>
      </c>
      <c r="AA206" s="13">
        <v>1</v>
      </c>
      <c r="AB206" s="13"/>
      <c r="AC206" s="13"/>
      <c r="AD206" s="13"/>
      <c r="AE206" s="13"/>
      <c r="AF206" s="13"/>
      <c r="AG206" s="13">
        <v>1</v>
      </c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</row>
    <row r="207" spans="1:146" x14ac:dyDescent="0.3">
      <c r="A207" s="74"/>
      <c r="B207" s="12">
        <v>2</v>
      </c>
      <c r="C207" s="3" t="s">
        <v>92</v>
      </c>
      <c r="D207" s="13"/>
      <c r="E207" s="20"/>
      <c r="F207" s="13"/>
      <c r="G207" s="13"/>
      <c r="H207" s="13"/>
      <c r="I207" s="13"/>
      <c r="J207" s="13"/>
      <c r="K207" s="13"/>
      <c r="L207" s="13"/>
      <c r="M207" s="13"/>
      <c r="N207" s="13">
        <v>1</v>
      </c>
      <c r="O207" s="13"/>
      <c r="P207" s="13"/>
      <c r="Q207" s="13">
        <v>1</v>
      </c>
      <c r="R207" s="13">
        <v>1</v>
      </c>
      <c r="S207" s="13"/>
      <c r="T207" s="13"/>
      <c r="U207" s="13"/>
      <c r="V207" s="13">
        <v>1</v>
      </c>
      <c r="W207" s="13"/>
      <c r="X207" s="13"/>
      <c r="Y207" s="13"/>
      <c r="Z207" s="13"/>
      <c r="AA207" s="13"/>
      <c r="AB207" s="13">
        <v>1</v>
      </c>
      <c r="AC207" s="13">
        <v>1</v>
      </c>
      <c r="AD207" s="13">
        <v>1</v>
      </c>
      <c r="AE207" s="13">
        <v>1</v>
      </c>
      <c r="AF207" s="13">
        <v>1</v>
      </c>
      <c r="AG207" s="13"/>
      <c r="AH207" s="13">
        <v>1</v>
      </c>
      <c r="AI207" s="13">
        <v>1</v>
      </c>
      <c r="AJ207" s="13">
        <v>1</v>
      </c>
      <c r="AK207" s="13">
        <v>1</v>
      </c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</row>
    <row r="208" spans="1:146" x14ac:dyDescent="0.3">
      <c r="A208" s="74"/>
      <c r="B208" s="12">
        <v>3</v>
      </c>
      <c r="C208" s="3" t="s">
        <v>6</v>
      </c>
      <c r="D208" s="13"/>
      <c r="E208" s="20"/>
      <c r="F208" s="13"/>
      <c r="G208" s="13"/>
      <c r="H208" s="13"/>
      <c r="I208" s="13"/>
      <c r="J208" s="13">
        <v>1</v>
      </c>
      <c r="K208" s="13">
        <v>1</v>
      </c>
      <c r="L208" s="13">
        <v>1</v>
      </c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</row>
    <row r="209" spans="1:146" x14ac:dyDescent="0.3">
      <c r="A209" s="25"/>
      <c r="B209" s="8"/>
      <c r="C209" s="5"/>
      <c r="D209" s="15"/>
      <c r="E209" s="22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</row>
    <row r="210" spans="1:146" s="32" customFormat="1" ht="57.6" x14ac:dyDescent="0.3">
      <c r="A210" s="28" t="s">
        <v>118</v>
      </c>
      <c r="B210" s="29"/>
      <c r="C210" s="27" t="s">
        <v>245</v>
      </c>
      <c r="D210" s="19" t="s">
        <v>133</v>
      </c>
      <c r="E210" s="19"/>
      <c r="F210" s="30"/>
      <c r="G210" s="30"/>
      <c r="H210" s="19" t="s">
        <v>155</v>
      </c>
      <c r="I210" s="19" t="s">
        <v>160</v>
      </c>
      <c r="J210" s="30"/>
      <c r="K210" s="30"/>
      <c r="L210" s="30"/>
      <c r="N210" s="19" t="s">
        <v>179</v>
      </c>
      <c r="O210" s="19" t="s">
        <v>186</v>
      </c>
      <c r="P210" s="30" t="s">
        <v>209</v>
      </c>
      <c r="Q210" s="19" t="s">
        <v>214</v>
      </c>
      <c r="R210" s="30"/>
      <c r="S210" s="19" t="s">
        <v>233</v>
      </c>
      <c r="T210" s="19" t="s">
        <v>193</v>
      </c>
      <c r="U210" s="19" t="s">
        <v>199</v>
      </c>
      <c r="V210" s="19" t="s">
        <v>206</v>
      </c>
      <c r="W210" s="19" t="s">
        <v>222</v>
      </c>
      <c r="X210" s="30" t="s">
        <v>239</v>
      </c>
      <c r="Y210" s="30"/>
      <c r="Z210" s="19" t="s">
        <v>250</v>
      </c>
      <c r="AA210" s="19" t="s">
        <v>254</v>
      </c>
      <c r="AB210" s="19" t="s">
        <v>284</v>
      </c>
      <c r="AC210" s="30"/>
      <c r="AD210" s="30"/>
      <c r="AE210" s="30"/>
      <c r="AF210" s="30"/>
      <c r="AG210" s="19" t="s">
        <v>275</v>
      </c>
      <c r="AH210" s="19"/>
      <c r="AI210" s="19" t="s">
        <v>282</v>
      </c>
      <c r="AJ210" s="19" t="s">
        <v>291</v>
      </c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1"/>
      <c r="BR210" s="31"/>
      <c r="BS210" s="31"/>
      <c r="BT210" s="31"/>
      <c r="BU210" s="31"/>
      <c r="BV210" s="31"/>
      <c r="BW210" s="31"/>
      <c r="BX210" s="31"/>
      <c r="BY210" s="31"/>
      <c r="BZ210" s="31"/>
      <c r="CA210" s="31"/>
      <c r="CB210" s="31"/>
      <c r="CC210" s="31"/>
      <c r="CD210" s="31"/>
      <c r="CE210" s="31"/>
      <c r="CF210" s="31"/>
      <c r="CG210" s="31"/>
      <c r="CH210" s="31"/>
      <c r="CI210" s="31"/>
      <c r="CJ210" s="31"/>
      <c r="CK210" s="31"/>
      <c r="CL210" s="31"/>
      <c r="CM210" s="31"/>
      <c r="CN210" s="31"/>
      <c r="CO210" s="31"/>
      <c r="CP210" s="31"/>
      <c r="CQ210" s="31"/>
      <c r="CR210" s="31"/>
      <c r="CS210" s="31"/>
      <c r="CT210" s="31"/>
      <c r="CU210" s="31"/>
      <c r="CV210" s="31"/>
      <c r="CW210" s="31"/>
      <c r="CX210" s="31"/>
      <c r="CY210" s="31"/>
      <c r="CZ210" s="31"/>
      <c r="DA210" s="31"/>
      <c r="DB210" s="31"/>
      <c r="DC210" s="31"/>
      <c r="DD210" s="31"/>
      <c r="DE210" s="31"/>
      <c r="DF210" s="31"/>
      <c r="DG210" s="31"/>
      <c r="DH210" s="31"/>
      <c r="DI210" s="31"/>
      <c r="DJ210" s="31"/>
      <c r="DK210" s="31"/>
      <c r="DL210" s="31"/>
      <c r="DM210" s="31"/>
      <c r="DN210" s="31"/>
      <c r="DO210" s="31"/>
      <c r="DP210" s="31"/>
      <c r="DQ210" s="31"/>
      <c r="DR210" s="31"/>
      <c r="DS210" s="31"/>
      <c r="DT210" s="31"/>
      <c r="DU210" s="31"/>
      <c r="DV210" s="31"/>
      <c r="DW210" s="31"/>
      <c r="DX210" s="31"/>
      <c r="DY210" s="31"/>
      <c r="DZ210" s="31"/>
      <c r="EA210" s="31"/>
      <c r="EB210" s="31"/>
      <c r="EC210" s="31"/>
      <c r="ED210" s="31"/>
      <c r="EE210" s="31"/>
      <c r="EF210" s="31"/>
      <c r="EG210" s="31"/>
      <c r="EH210" s="31"/>
      <c r="EI210" s="31"/>
      <c r="EJ210" s="31"/>
      <c r="EK210" s="31"/>
      <c r="EL210" s="31"/>
      <c r="EM210" s="31"/>
      <c r="EN210" s="31"/>
      <c r="EO210" s="31"/>
      <c r="EP210" s="31"/>
    </row>
    <row r="211" spans="1:146" x14ac:dyDescent="0.3">
      <c r="A211" s="25"/>
      <c r="B211" s="8"/>
      <c r="C211" s="5"/>
      <c r="D211" s="15"/>
      <c r="E211" s="22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</row>
    <row r="212" spans="1:146" x14ac:dyDescent="0.3">
      <c r="A212" s="27" t="s">
        <v>119</v>
      </c>
      <c r="B212" s="10"/>
      <c r="C212" s="3"/>
      <c r="D212" s="13">
        <v>47</v>
      </c>
      <c r="E212" s="20">
        <v>58</v>
      </c>
      <c r="F212" s="13">
        <v>57</v>
      </c>
      <c r="G212" s="13">
        <v>61</v>
      </c>
      <c r="H212" s="13">
        <v>61</v>
      </c>
      <c r="I212" s="13">
        <v>53</v>
      </c>
      <c r="J212" s="13">
        <v>57</v>
      </c>
      <c r="K212" s="13">
        <v>70</v>
      </c>
      <c r="L212" s="13">
        <v>30</v>
      </c>
      <c r="M212" s="13">
        <v>50</v>
      </c>
      <c r="N212" s="13">
        <v>57</v>
      </c>
      <c r="O212" s="13">
        <v>38</v>
      </c>
      <c r="P212" s="13">
        <v>46</v>
      </c>
      <c r="Q212" s="13">
        <v>40</v>
      </c>
      <c r="R212" s="13">
        <v>59</v>
      </c>
      <c r="S212" s="13">
        <v>54</v>
      </c>
      <c r="T212" s="13">
        <v>51</v>
      </c>
      <c r="U212" s="13">
        <v>54</v>
      </c>
      <c r="V212" s="13">
        <v>42</v>
      </c>
      <c r="W212" s="13">
        <v>57</v>
      </c>
      <c r="X212" s="13">
        <v>48</v>
      </c>
      <c r="Y212" s="13">
        <v>49</v>
      </c>
      <c r="Z212" s="13">
        <v>61</v>
      </c>
      <c r="AA212" s="13">
        <v>49</v>
      </c>
      <c r="AB212" s="13">
        <v>77</v>
      </c>
      <c r="AC212" s="13">
        <v>61</v>
      </c>
      <c r="AD212" s="13">
        <v>46</v>
      </c>
      <c r="AE212" s="13">
        <v>68</v>
      </c>
      <c r="AF212" s="13">
        <v>48</v>
      </c>
      <c r="AG212" s="13">
        <v>50</v>
      </c>
      <c r="AH212" s="13">
        <v>40</v>
      </c>
      <c r="AI212" s="13">
        <v>54</v>
      </c>
      <c r="AJ212" s="13">
        <v>43</v>
      </c>
      <c r="AK212" s="13">
        <v>47</v>
      </c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</row>
    <row r="213" spans="1:146" x14ac:dyDescent="0.3">
      <c r="A213" s="25"/>
      <c r="B213" s="8"/>
      <c r="C213" s="5"/>
      <c r="D213" s="15"/>
      <c r="E213" s="22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</row>
    <row r="214" spans="1:146" x14ac:dyDescent="0.3">
      <c r="A214" s="74" t="s">
        <v>120</v>
      </c>
      <c r="B214" s="9">
        <v>1</v>
      </c>
      <c r="C214" s="3" t="s">
        <v>121</v>
      </c>
      <c r="D214" s="13">
        <v>1</v>
      </c>
      <c r="E214" s="20">
        <v>1</v>
      </c>
      <c r="F214" s="13">
        <v>1</v>
      </c>
      <c r="G214" s="13">
        <v>1</v>
      </c>
      <c r="H214" s="13">
        <v>1</v>
      </c>
      <c r="I214" s="13">
        <v>1</v>
      </c>
      <c r="J214" s="13">
        <v>1</v>
      </c>
      <c r="K214" s="13">
        <v>1</v>
      </c>
      <c r="L214" s="13">
        <v>1</v>
      </c>
      <c r="M214" s="13">
        <v>1</v>
      </c>
      <c r="N214" s="13">
        <v>1</v>
      </c>
      <c r="O214" s="13">
        <v>1</v>
      </c>
      <c r="P214" s="13">
        <v>1</v>
      </c>
      <c r="Q214" s="13">
        <v>1</v>
      </c>
      <c r="R214" s="13">
        <v>1</v>
      </c>
      <c r="S214" s="13">
        <v>1</v>
      </c>
      <c r="T214" s="13">
        <v>1</v>
      </c>
      <c r="U214" s="13">
        <v>1</v>
      </c>
      <c r="V214" s="13">
        <v>1</v>
      </c>
      <c r="W214" s="13">
        <v>1</v>
      </c>
      <c r="X214" s="13">
        <v>1</v>
      </c>
      <c r="Y214" s="13">
        <v>1</v>
      </c>
      <c r="Z214" s="13">
        <v>1</v>
      </c>
      <c r="AA214" s="13">
        <v>1</v>
      </c>
      <c r="AB214" s="13">
        <v>1</v>
      </c>
      <c r="AC214" s="13">
        <v>1</v>
      </c>
      <c r="AD214" s="13">
        <v>1</v>
      </c>
      <c r="AE214" s="13">
        <v>1</v>
      </c>
      <c r="AF214" s="13">
        <v>1</v>
      </c>
      <c r="AG214" s="13">
        <v>1</v>
      </c>
      <c r="AH214" s="13">
        <v>1</v>
      </c>
      <c r="AI214" s="13">
        <v>1</v>
      </c>
      <c r="AJ214" s="13">
        <v>1</v>
      </c>
      <c r="AK214" s="13">
        <v>1</v>
      </c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</row>
    <row r="215" spans="1:146" x14ac:dyDescent="0.3">
      <c r="A215" s="74"/>
      <c r="B215" s="9">
        <v>2</v>
      </c>
      <c r="C215" s="3" t="s">
        <v>122</v>
      </c>
      <c r="D215" s="13"/>
      <c r="E215" s="20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</row>
    <row r="216" spans="1:146" x14ac:dyDescent="0.3">
      <c r="A216" s="25"/>
      <c r="B216" s="8"/>
      <c r="C216" s="5"/>
      <c r="D216" s="15"/>
      <c r="E216" s="22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</row>
    <row r="217" spans="1:146" x14ac:dyDescent="0.3">
      <c r="A217" s="27" t="s">
        <v>123</v>
      </c>
      <c r="B217" s="10"/>
      <c r="C217" s="3"/>
      <c r="D217" s="13" t="s">
        <v>127</v>
      </c>
      <c r="E217" s="20" t="s">
        <v>127</v>
      </c>
      <c r="F217" s="20" t="s">
        <v>127</v>
      </c>
      <c r="G217" s="20" t="s">
        <v>127</v>
      </c>
      <c r="H217" s="13" t="s">
        <v>127</v>
      </c>
      <c r="I217" s="13" t="s">
        <v>127</v>
      </c>
      <c r="J217" s="13" t="s">
        <v>169</v>
      </c>
      <c r="K217" s="13" t="s">
        <v>127</v>
      </c>
      <c r="L217" s="13" t="s">
        <v>169</v>
      </c>
      <c r="M217" s="13" t="s">
        <v>127</v>
      </c>
      <c r="N217" s="13" t="s">
        <v>127</v>
      </c>
      <c r="O217" s="13" t="s">
        <v>127</v>
      </c>
      <c r="P217" s="13" t="s">
        <v>127</v>
      </c>
      <c r="Q217" s="13" t="s">
        <v>127</v>
      </c>
      <c r="R217" s="13" t="s">
        <v>228</v>
      </c>
      <c r="S217" s="13" t="s">
        <v>127</v>
      </c>
      <c r="T217" s="13" t="s">
        <v>127</v>
      </c>
      <c r="U217" s="13" t="s">
        <v>127</v>
      </c>
      <c r="V217" s="13" t="s">
        <v>127</v>
      </c>
      <c r="W217" s="13" t="s">
        <v>127</v>
      </c>
      <c r="X217" s="13" t="s">
        <v>127</v>
      </c>
      <c r="Y217" s="13" t="s">
        <v>127</v>
      </c>
      <c r="Z217" s="13" t="s">
        <v>127</v>
      </c>
      <c r="AA217" s="13" t="s">
        <v>127</v>
      </c>
      <c r="AB217" s="13" t="s">
        <v>127</v>
      </c>
      <c r="AC217" s="13" t="s">
        <v>127</v>
      </c>
      <c r="AD217" s="13" t="s">
        <v>127</v>
      </c>
      <c r="AE217" s="13" t="s">
        <v>127</v>
      </c>
      <c r="AF217" s="13" t="s">
        <v>127</v>
      </c>
      <c r="AG217" s="13" t="s">
        <v>127</v>
      </c>
      <c r="AH217" s="13" t="s">
        <v>127</v>
      </c>
      <c r="AI217" s="13" t="s">
        <v>127</v>
      </c>
      <c r="AJ217" s="13" t="s">
        <v>127</v>
      </c>
      <c r="AK217" s="13" t="s">
        <v>228</v>
      </c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</row>
    <row r="218" spans="1:146" x14ac:dyDescent="0.3">
      <c r="A218" s="25"/>
      <c r="B218" s="8"/>
      <c r="C218" s="5"/>
      <c r="D218" s="15"/>
      <c r="E218" s="22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</row>
    <row r="219" spans="1:146" x14ac:dyDescent="0.3">
      <c r="A219" s="27" t="s">
        <v>124</v>
      </c>
      <c r="B219" s="10"/>
      <c r="C219" s="3"/>
      <c r="D219" s="13">
        <v>5</v>
      </c>
      <c r="E219" s="20">
        <v>40</v>
      </c>
      <c r="F219" s="13">
        <v>10</v>
      </c>
      <c r="G219" s="13">
        <v>49</v>
      </c>
      <c r="H219" s="13">
        <v>50</v>
      </c>
      <c r="I219" s="13">
        <v>4</v>
      </c>
      <c r="J219" s="13">
        <v>40</v>
      </c>
      <c r="K219" s="13">
        <v>56</v>
      </c>
      <c r="L219" s="13">
        <v>15</v>
      </c>
      <c r="M219" s="13">
        <v>35</v>
      </c>
      <c r="N219" s="13">
        <v>38</v>
      </c>
      <c r="O219" s="13">
        <v>14</v>
      </c>
      <c r="P219" s="13">
        <v>30</v>
      </c>
      <c r="Q219" s="13">
        <v>15</v>
      </c>
      <c r="R219" s="13">
        <v>44</v>
      </c>
      <c r="S219" s="13">
        <v>36</v>
      </c>
      <c r="T219" s="13">
        <v>37</v>
      </c>
      <c r="U219" s="13">
        <v>22</v>
      </c>
      <c r="V219" s="13">
        <v>10</v>
      </c>
      <c r="W219" s="13">
        <v>43</v>
      </c>
      <c r="X219" s="13">
        <v>33</v>
      </c>
      <c r="Y219" s="13">
        <v>35</v>
      </c>
      <c r="Z219" s="13">
        <v>45</v>
      </c>
      <c r="AA219" s="13">
        <v>12</v>
      </c>
      <c r="AB219" s="13">
        <v>35</v>
      </c>
      <c r="AC219" s="13">
        <v>43</v>
      </c>
      <c r="AD219" s="13">
        <v>10</v>
      </c>
      <c r="AE219" s="13">
        <v>50</v>
      </c>
      <c r="AF219" s="13">
        <v>29</v>
      </c>
      <c r="AG219" s="13">
        <v>10</v>
      </c>
      <c r="AH219" s="13">
        <v>25</v>
      </c>
      <c r="AI219" s="13">
        <v>43</v>
      </c>
      <c r="AJ219" s="13">
        <v>3</v>
      </c>
      <c r="AK219" s="13">
        <v>20</v>
      </c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</row>
    <row r="220" spans="1:146" x14ac:dyDescent="0.3">
      <c r="A220" s="25"/>
      <c r="B220" s="8"/>
      <c r="C220" s="5"/>
      <c r="D220" s="15"/>
      <c r="E220" s="22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</row>
    <row r="221" spans="1:146" x14ac:dyDescent="0.3">
      <c r="A221" s="27" t="s">
        <v>125</v>
      </c>
      <c r="B221" s="10"/>
      <c r="C221" s="3"/>
      <c r="D221" s="13" t="s">
        <v>134</v>
      </c>
      <c r="E221" s="20" t="s">
        <v>134</v>
      </c>
      <c r="F221" s="13" t="s">
        <v>134</v>
      </c>
      <c r="G221" s="13" t="s">
        <v>134</v>
      </c>
      <c r="H221" s="13" t="s">
        <v>134</v>
      </c>
      <c r="I221" s="13" t="s">
        <v>161</v>
      </c>
      <c r="J221" s="13" t="s">
        <v>134</v>
      </c>
      <c r="K221" s="13" t="s">
        <v>168</v>
      </c>
      <c r="L221" s="13" t="s">
        <v>168</v>
      </c>
      <c r="M221" s="13" t="s">
        <v>134</v>
      </c>
      <c r="N221" s="13" t="s">
        <v>134</v>
      </c>
      <c r="O221" s="13" t="s">
        <v>161</v>
      </c>
      <c r="P221" s="13" t="s">
        <v>134</v>
      </c>
      <c r="Q221" s="13" t="s">
        <v>134</v>
      </c>
      <c r="R221" s="13" t="s">
        <v>134</v>
      </c>
      <c r="S221" s="13" t="s">
        <v>134</v>
      </c>
      <c r="T221" s="13" t="s">
        <v>134</v>
      </c>
      <c r="U221" s="13" t="s">
        <v>134</v>
      </c>
      <c r="V221" s="13" t="s">
        <v>134</v>
      </c>
      <c r="W221" s="13" t="s">
        <v>168</v>
      </c>
      <c r="X221" s="13" t="s">
        <v>134</v>
      </c>
      <c r="Y221" s="13" t="s">
        <v>134</v>
      </c>
      <c r="Z221" s="13" t="s">
        <v>134</v>
      </c>
      <c r="AA221" s="13" t="s">
        <v>134</v>
      </c>
      <c r="AB221" s="13" t="s">
        <v>134</v>
      </c>
      <c r="AC221" s="13" t="s">
        <v>134</v>
      </c>
      <c r="AD221" s="13" t="s">
        <v>134</v>
      </c>
      <c r="AE221" s="13" t="s">
        <v>168</v>
      </c>
      <c r="AF221" s="13" t="s">
        <v>134</v>
      </c>
      <c r="AG221" s="13" t="s">
        <v>134</v>
      </c>
      <c r="AH221" s="13" t="s">
        <v>134</v>
      </c>
      <c r="AI221" s="13" t="s">
        <v>134</v>
      </c>
      <c r="AJ221" s="13" t="s">
        <v>134</v>
      </c>
      <c r="AK221" s="13" t="s">
        <v>134</v>
      </c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</row>
    <row r="222" spans="1:146" x14ac:dyDescent="0.3">
      <c r="A222" s="25"/>
      <c r="B222" s="8"/>
      <c r="C222" s="5"/>
      <c r="D222" s="15"/>
      <c r="E222" s="22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V222" s="6"/>
      <c r="CW222" s="6"/>
      <c r="CX222" s="6"/>
      <c r="CY222" s="6"/>
      <c r="CZ222" s="6"/>
      <c r="DA222" s="6"/>
      <c r="DB222" s="6"/>
      <c r="DC222" s="6"/>
      <c r="DD222" s="6"/>
      <c r="DE222" s="6"/>
      <c r="DF222" s="6"/>
      <c r="DG222" s="6"/>
      <c r="DH222" s="6"/>
      <c r="DI222" s="6"/>
      <c r="DJ222" s="6"/>
      <c r="DK222" s="6"/>
      <c r="DL222" s="6"/>
      <c r="DM222" s="6"/>
      <c r="DN222" s="6"/>
      <c r="DO222" s="6"/>
      <c r="DP222" s="6"/>
      <c r="DQ222" s="6"/>
      <c r="DR222" s="6"/>
      <c r="DS222" s="6"/>
      <c r="DT222" s="6"/>
      <c r="DU222" s="6"/>
      <c r="DV222" s="6"/>
      <c r="DW222" s="6"/>
      <c r="DX222" s="6"/>
      <c r="DY222" s="6"/>
      <c r="DZ222" s="6"/>
      <c r="EA222" s="6"/>
      <c r="EB222" s="6"/>
      <c r="EC222" s="6"/>
      <c r="ED222" s="6"/>
      <c r="EE222" s="6"/>
      <c r="EF222" s="6"/>
      <c r="EG222" s="6"/>
      <c r="EH222" s="6"/>
      <c r="EI222" s="6"/>
      <c r="EJ222" s="6"/>
      <c r="EK222" s="6"/>
      <c r="EL222" s="6"/>
      <c r="EM222" s="6"/>
      <c r="EN222" s="6"/>
      <c r="EO222" s="6"/>
      <c r="EP222" s="6"/>
    </row>
    <row r="223" spans="1:146" x14ac:dyDescent="0.3">
      <c r="A223" s="74" t="s">
        <v>126</v>
      </c>
      <c r="B223" s="9">
        <v>1</v>
      </c>
      <c r="C223" s="3" t="s">
        <v>91</v>
      </c>
      <c r="D223" s="13"/>
      <c r="E223" s="20"/>
      <c r="F223" s="13"/>
      <c r="G223" s="13"/>
      <c r="H223" s="13">
        <v>1</v>
      </c>
      <c r="I223" s="13"/>
      <c r="J223" s="13">
        <v>1</v>
      </c>
      <c r="K223" s="13"/>
      <c r="L223" s="13"/>
      <c r="N223" s="13"/>
      <c r="O223" s="13"/>
      <c r="P223" s="13"/>
      <c r="Q223" s="13"/>
      <c r="R223" s="13">
        <v>1</v>
      </c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>
        <v>1</v>
      </c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</row>
    <row r="224" spans="1:146" x14ac:dyDescent="0.3">
      <c r="A224" s="74"/>
      <c r="B224" s="9">
        <v>2</v>
      </c>
      <c r="C224" s="3" t="s">
        <v>92</v>
      </c>
      <c r="D224" s="13">
        <v>1</v>
      </c>
      <c r="E224" s="20">
        <v>1</v>
      </c>
      <c r="F224" s="13">
        <v>1</v>
      </c>
      <c r="G224" s="13">
        <v>1</v>
      </c>
      <c r="H224" s="13"/>
      <c r="I224" s="13">
        <v>1</v>
      </c>
      <c r="J224" s="13"/>
      <c r="K224" s="13">
        <v>1</v>
      </c>
      <c r="L224" s="13">
        <v>1</v>
      </c>
      <c r="M224" s="13">
        <v>1</v>
      </c>
      <c r="N224" s="13">
        <v>1</v>
      </c>
      <c r="O224" s="13">
        <v>1</v>
      </c>
      <c r="P224" s="13">
        <v>1</v>
      </c>
      <c r="Q224" s="13">
        <v>1</v>
      </c>
      <c r="S224" s="13">
        <v>1</v>
      </c>
      <c r="T224" s="13">
        <v>1</v>
      </c>
      <c r="U224" s="13">
        <v>1</v>
      </c>
      <c r="V224" s="13">
        <v>1</v>
      </c>
      <c r="W224" s="13">
        <v>1</v>
      </c>
      <c r="X224" s="13">
        <v>1</v>
      </c>
      <c r="Y224" s="13">
        <v>1</v>
      </c>
      <c r="Z224" s="13">
        <v>1</v>
      </c>
      <c r="AA224" s="13">
        <v>1</v>
      </c>
      <c r="AB224" s="13">
        <v>1</v>
      </c>
      <c r="AC224" s="13">
        <v>1</v>
      </c>
      <c r="AD224" s="13">
        <v>1</v>
      </c>
      <c r="AE224" s="13">
        <v>1</v>
      </c>
      <c r="AF224" s="13">
        <v>1</v>
      </c>
      <c r="AG224" s="13">
        <v>1</v>
      </c>
      <c r="AH224" s="13">
        <v>1</v>
      </c>
      <c r="AI224" s="13">
        <v>1</v>
      </c>
      <c r="AJ224" s="13">
        <v>1</v>
      </c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</row>
    <row r="225" spans="1:146" x14ac:dyDescent="0.3">
      <c r="A225" s="74"/>
      <c r="B225" s="9">
        <v>3</v>
      </c>
      <c r="C225" s="3" t="s">
        <v>6</v>
      </c>
      <c r="D225" s="13"/>
      <c r="E225" s="20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</row>
    <row r="226" spans="1:146" x14ac:dyDescent="0.3">
      <c r="A226" s="25"/>
      <c r="B226" s="8"/>
      <c r="C226" s="5"/>
      <c r="D226" s="15"/>
      <c r="E226" s="22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  <c r="DO226" s="6"/>
      <c r="DP226" s="6"/>
      <c r="DQ226" s="6"/>
      <c r="DR226" s="6"/>
      <c r="DS226" s="6"/>
      <c r="DT226" s="6"/>
      <c r="DU226" s="6"/>
      <c r="DV226" s="6"/>
      <c r="DW226" s="6"/>
      <c r="DX226" s="6"/>
      <c r="DY226" s="6"/>
      <c r="DZ226" s="6"/>
      <c r="EA226" s="6"/>
      <c r="EB226" s="6"/>
      <c r="EC226" s="6"/>
      <c r="ED226" s="6"/>
      <c r="EE226" s="6"/>
      <c r="EF226" s="6"/>
      <c r="EG226" s="6"/>
      <c r="EH226" s="6"/>
      <c r="EI226" s="6"/>
      <c r="EJ226" s="6"/>
      <c r="EK226" s="6"/>
      <c r="EL226" s="6"/>
      <c r="EM226" s="6"/>
      <c r="EN226" s="6"/>
      <c r="EO226" s="6"/>
      <c r="EP226" s="6"/>
    </row>
  </sheetData>
  <mergeCells count="15">
    <mergeCell ref="A223:A225"/>
    <mergeCell ref="A214:A215"/>
    <mergeCell ref="A162:A164"/>
    <mergeCell ref="A173:A175"/>
    <mergeCell ref="A166:A171"/>
    <mergeCell ref="A181:A186"/>
    <mergeCell ref="A206:A208"/>
    <mergeCell ref="A188:A193"/>
    <mergeCell ref="A197:A202"/>
    <mergeCell ref="A13:A20"/>
    <mergeCell ref="A6:A9"/>
    <mergeCell ref="A28:A142"/>
    <mergeCell ref="A152:A154"/>
    <mergeCell ref="A156:A160"/>
    <mergeCell ref="A146:A148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4385A-BE39-48D0-AAF0-008835D753CB}">
  <dimension ref="A1:AN87"/>
  <sheetViews>
    <sheetView zoomScale="40" zoomScaleNormal="40" workbookViewId="0">
      <selection sqref="A1:AL89"/>
    </sheetView>
  </sheetViews>
  <sheetFormatPr defaultRowHeight="14.4" x14ac:dyDescent="0.3"/>
  <cols>
    <col min="1" max="1" width="12.44140625" style="16" bestFit="1" customWidth="1"/>
    <col min="2" max="2" width="16.33203125" bestFit="1" customWidth="1"/>
    <col min="3" max="7" width="7.33203125" bestFit="1" customWidth="1"/>
    <col min="8" max="8" width="10.33203125" bestFit="1" customWidth="1"/>
    <col min="9" max="9" width="7.33203125" bestFit="1" customWidth="1"/>
    <col min="10" max="11" width="10" bestFit="1" customWidth="1"/>
    <col min="12" max="13" width="7.33203125" bestFit="1" customWidth="1"/>
    <col min="14" max="14" width="10.33203125" bestFit="1" customWidth="1"/>
    <col min="15" max="16" width="7.33203125" bestFit="1" customWidth="1"/>
    <col min="17" max="17" width="9.5546875" bestFit="1" customWidth="1"/>
    <col min="18" max="21" width="7.33203125" bestFit="1" customWidth="1"/>
    <col min="22" max="22" width="10" bestFit="1" customWidth="1"/>
    <col min="23" max="29" width="7.33203125" bestFit="1" customWidth="1"/>
    <col min="30" max="30" width="10" bestFit="1" customWidth="1"/>
    <col min="31" max="35" width="7.33203125" bestFit="1" customWidth="1"/>
    <col min="36" max="36" width="9.5546875" customWidth="1"/>
    <col min="37" max="37" width="8.33203125" bestFit="1" customWidth="1"/>
    <col min="38" max="38" width="10" bestFit="1" customWidth="1"/>
    <col min="39" max="42" width="7.33203125" bestFit="1" customWidth="1"/>
    <col min="43" max="43" width="10.5546875" customWidth="1"/>
    <col min="44" max="44" width="7.33203125" bestFit="1" customWidth="1"/>
    <col min="45" max="46" width="10.109375" bestFit="1" customWidth="1"/>
    <col min="47" max="48" width="7.33203125" bestFit="1" customWidth="1"/>
    <col min="49" max="49" width="19.33203125" bestFit="1" customWidth="1"/>
    <col min="50" max="56" width="7.33203125" bestFit="1" customWidth="1"/>
    <col min="57" max="57" width="8.6640625" bestFit="1" customWidth="1"/>
    <col min="58" max="64" width="7.33203125" bestFit="1" customWidth="1"/>
    <col min="65" max="65" width="9.88671875" bestFit="1" customWidth="1"/>
    <col min="66" max="71" width="7.33203125" bestFit="1" customWidth="1"/>
  </cols>
  <sheetData>
    <row r="1" spans="1:38" s="41" customFormat="1" x14ac:dyDescent="0.3">
      <c r="A1" s="16" t="s">
        <v>347</v>
      </c>
      <c r="C1" s="42">
        <v>1</v>
      </c>
      <c r="D1" s="42">
        <v>2</v>
      </c>
      <c r="E1" s="42">
        <v>3</v>
      </c>
      <c r="F1" s="42">
        <v>4</v>
      </c>
      <c r="G1" s="42">
        <v>5</v>
      </c>
      <c r="H1" s="42">
        <v>6</v>
      </c>
      <c r="I1" s="42">
        <v>7</v>
      </c>
      <c r="J1" s="42">
        <v>8</v>
      </c>
      <c r="K1" s="42">
        <v>9</v>
      </c>
      <c r="L1" s="42">
        <v>10</v>
      </c>
      <c r="M1" s="42">
        <v>11</v>
      </c>
      <c r="N1" s="42">
        <v>12</v>
      </c>
      <c r="O1" s="42">
        <v>13</v>
      </c>
      <c r="P1" s="42">
        <v>14</v>
      </c>
      <c r="Q1" s="42">
        <v>15</v>
      </c>
      <c r="R1" s="42">
        <v>16</v>
      </c>
      <c r="S1" s="42">
        <v>17</v>
      </c>
      <c r="T1" s="42">
        <v>18</v>
      </c>
      <c r="U1" s="42">
        <v>19</v>
      </c>
      <c r="V1" s="42">
        <v>20</v>
      </c>
      <c r="W1" s="42">
        <v>21</v>
      </c>
      <c r="X1" s="42">
        <v>22</v>
      </c>
      <c r="Y1" s="42">
        <v>23</v>
      </c>
      <c r="Z1" s="42">
        <v>24</v>
      </c>
      <c r="AA1" s="42">
        <v>25</v>
      </c>
      <c r="AB1" s="42">
        <v>26</v>
      </c>
      <c r="AC1" s="42">
        <v>27</v>
      </c>
      <c r="AD1" s="42">
        <v>28</v>
      </c>
      <c r="AE1" s="42">
        <v>29</v>
      </c>
      <c r="AF1" s="42">
        <v>30</v>
      </c>
      <c r="AG1" s="42">
        <v>31</v>
      </c>
      <c r="AH1" s="42">
        <v>32</v>
      </c>
      <c r="AI1" s="42">
        <v>33</v>
      </c>
      <c r="AJ1" s="42">
        <v>34</v>
      </c>
    </row>
    <row r="2" spans="1:38" x14ac:dyDescent="0.3">
      <c r="A2" s="79">
        <v>1</v>
      </c>
      <c r="B2" s="3" t="s">
        <v>4</v>
      </c>
      <c r="C2" s="13"/>
      <c r="D2" s="20">
        <v>1</v>
      </c>
      <c r="E2" s="13">
        <v>1</v>
      </c>
      <c r="F2" s="13">
        <v>1</v>
      </c>
      <c r="G2" s="13">
        <v>1</v>
      </c>
      <c r="H2" s="13">
        <v>1</v>
      </c>
      <c r="I2" s="13">
        <v>1</v>
      </c>
      <c r="J2" s="13">
        <v>1</v>
      </c>
      <c r="K2" s="13">
        <v>1</v>
      </c>
      <c r="L2" s="13"/>
      <c r="M2" s="13">
        <v>1</v>
      </c>
      <c r="N2" s="13">
        <v>1</v>
      </c>
      <c r="O2" s="13">
        <v>1</v>
      </c>
      <c r="P2" s="13">
        <v>1</v>
      </c>
      <c r="Q2" s="13">
        <v>1</v>
      </c>
      <c r="R2" s="13"/>
      <c r="S2" s="13">
        <v>1</v>
      </c>
      <c r="T2" s="13"/>
      <c r="U2" s="13">
        <v>1</v>
      </c>
      <c r="V2" s="13"/>
      <c r="W2" s="13">
        <v>1</v>
      </c>
      <c r="X2" s="13">
        <v>1</v>
      </c>
      <c r="Y2" s="13"/>
      <c r="Z2" s="13">
        <v>1</v>
      </c>
      <c r="AA2" s="13"/>
      <c r="AB2" s="13">
        <v>1</v>
      </c>
      <c r="AC2" s="13">
        <v>1</v>
      </c>
      <c r="AD2" s="13"/>
      <c r="AE2" s="13"/>
      <c r="AF2" s="13"/>
      <c r="AG2" s="13">
        <v>1</v>
      </c>
      <c r="AH2" s="13">
        <v>1</v>
      </c>
      <c r="AI2" s="13">
        <v>1</v>
      </c>
      <c r="AJ2" s="13">
        <v>1</v>
      </c>
      <c r="AK2">
        <f>SUM(C2:AJ2)</f>
        <v>24</v>
      </c>
    </row>
    <row r="3" spans="1:38" x14ac:dyDescent="0.3">
      <c r="A3" s="79"/>
      <c r="B3" s="3" t="s">
        <v>7</v>
      </c>
      <c r="C3" s="13">
        <v>1</v>
      </c>
      <c r="D3" s="20"/>
      <c r="E3" s="13"/>
      <c r="F3" s="13"/>
      <c r="G3" s="13"/>
      <c r="H3" s="13"/>
      <c r="I3" s="13"/>
      <c r="J3" s="13"/>
      <c r="K3" s="13"/>
      <c r="L3" s="13">
        <v>1</v>
      </c>
      <c r="M3" s="13"/>
      <c r="N3" s="13"/>
      <c r="O3" s="13"/>
      <c r="P3" s="13"/>
      <c r="Q3" s="13"/>
      <c r="R3" s="13">
        <v>1</v>
      </c>
      <c r="S3" s="13"/>
      <c r="T3" s="13">
        <v>1</v>
      </c>
      <c r="U3" s="13"/>
      <c r="V3" s="13">
        <v>1</v>
      </c>
      <c r="W3" s="13"/>
      <c r="X3" s="13"/>
      <c r="Y3" s="13">
        <v>1</v>
      </c>
      <c r="Z3" s="13"/>
      <c r="AA3" s="13">
        <v>1</v>
      </c>
      <c r="AB3" s="13"/>
      <c r="AC3" s="13"/>
      <c r="AD3" s="13">
        <v>1</v>
      </c>
      <c r="AE3" s="13">
        <v>1</v>
      </c>
      <c r="AF3" s="13">
        <v>1</v>
      </c>
      <c r="AG3" s="13"/>
      <c r="AH3" s="13"/>
      <c r="AI3" s="13"/>
      <c r="AJ3" s="13"/>
      <c r="AK3">
        <f t="shared" ref="AK3:AK5" si="0">SUM(C3:AJ3)</f>
        <v>10</v>
      </c>
    </row>
    <row r="4" spans="1:38" x14ac:dyDescent="0.3">
      <c r="A4" s="79"/>
      <c r="B4" s="3" t="s">
        <v>5</v>
      </c>
      <c r="C4" s="13"/>
      <c r="D4" s="20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>
        <f t="shared" si="0"/>
        <v>0</v>
      </c>
    </row>
    <row r="5" spans="1:38" x14ac:dyDescent="0.3">
      <c r="A5" s="79"/>
      <c r="B5" s="3" t="s">
        <v>6</v>
      </c>
      <c r="C5" s="13"/>
      <c r="D5" s="20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>
        <f t="shared" si="0"/>
        <v>0</v>
      </c>
    </row>
    <row r="8" spans="1:38" x14ac:dyDescent="0.3">
      <c r="A8" s="45">
        <v>2</v>
      </c>
      <c r="B8" s="3" t="s">
        <v>151</v>
      </c>
      <c r="C8" s="13">
        <v>10</v>
      </c>
      <c r="D8" s="20">
        <v>7</v>
      </c>
      <c r="E8" s="13">
        <v>7</v>
      </c>
      <c r="F8" s="13">
        <v>6</v>
      </c>
      <c r="G8" s="13">
        <v>7</v>
      </c>
      <c r="H8" s="13">
        <v>7</v>
      </c>
      <c r="I8" s="13">
        <v>8.9499999999999993</v>
      </c>
      <c r="J8" s="13">
        <v>8.9499999999999993</v>
      </c>
      <c r="K8" s="13">
        <v>8.9499999999999993</v>
      </c>
      <c r="L8" s="13">
        <v>9.5</v>
      </c>
      <c r="M8" s="13">
        <v>5.6</v>
      </c>
      <c r="N8" s="13">
        <v>8.9499999999999993</v>
      </c>
      <c r="O8" s="13">
        <v>5.6</v>
      </c>
      <c r="P8" s="13">
        <v>8.9499999999999993</v>
      </c>
      <c r="Q8" s="13">
        <v>7</v>
      </c>
      <c r="R8" s="13">
        <v>9</v>
      </c>
      <c r="S8" s="13">
        <v>8</v>
      </c>
      <c r="T8" s="13">
        <v>16</v>
      </c>
      <c r="U8" s="13">
        <v>8.9499999999999993</v>
      </c>
      <c r="V8" s="13">
        <v>9.9</v>
      </c>
      <c r="W8" s="13">
        <v>8.9499999999999993</v>
      </c>
      <c r="X8" s="13">
        <v>7.5</v>
      </c>
      <c r="Y8" s="13">
        <v>10.5</v>
      </c>
      <c r="Z8" s="13">
        <v>8</v>
      </c>
      <c r="AA8" s="13" t="s">
        <v>6</v>
      </c>
      <c r="AB8" s="13">
        <v>6</v>
      </c>
      <c r="AC8" s="13">
        <v>6</v>
      </c>
      <c r="AD8" s="13">
        <v>19</v>
      </c>
      <c r="AE8" s="13">
        <v>13.5</v>
      </c>
      <c r="AF8" s="13">
        <v>26</v>
      </c>
      <c r="AG8" s="13">
        <v>7.8</v>
      </c>
      <c r="AH8" s="13">
        <v>7.2</v>
      </c>
      <c r="AI8" s="13">
        <v>6</v>
      </c>
      <c r="AJ8" s="13">
        <v>5.95</v>
      </c>
      <c r="AK8" t="s">
        <v>349</v>
      </c>
      <c r="AL8" t="s">
        <v>350</v>
      </c>
    </row>
    <row r="9" spans="1:38" x14ac:dyDescent="0.3">
      <c r="AK9" s="69">
        <f>AVERAGE(C8:AJ8)</f>
        <v>9.1121212121212114</v>
      </c>
      <c r="AL9" s="2">
        <f>MEDIAN(C8:AJ8)</f>
        <v>8</v>
      </c>
    </row>
    <row r="10" spans="1:38" x14ac:dyDescent="0.3">
      <c r="AK10" s="46"/>
    </row>
    <row r="11" spans="1:38" x14ac:dyDescent="0.3">
      <c r="A11" s="79">
        <v>3</v>
      </c>
      <c r="B11" s="3" t="s">
        <v>10</v>
      </c>
      <c r="C11" s="13"/>
      <c r="D11" s="20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>
        <v>1</v>
      </c>
      <c r="U11" s="13"/>
      <c r="V11" s="13"/>
      <c r="W11" s="13"/>
      <c r="X11" s="13"/>
      <c r="Y11" s="13"/>
      <c r="Z11" s="13"/>
      <c r="AA11" s="13">
        <v>1</v>
      </c>
      <c r="AB11" s="13"/>
      <c r="AC11" s="13"/>
      <c r="AD11" s="13">
        <v>1</v>
      </c>
      <c r="AE11" s="13">
        <v>1</v>
      </c>
      <c r="AF11" s="13">
        <v>1</v>
      </c>
      <c r="AG11" s="13"/>
      <c r="AH11" s="13"/>
      <c r="AI11" s="13"/>
      <c r="AJ11" s="13"/>
      <c r="AK11">
        <f>SUM(C11:AJ11)</f>
        <v>5</v>
      </c>
    </row>
    <row r="12" spans="1:38" x14ac:dyDescent="0.3">
      <c r="A12" s="79"/>
      <c r="B12" s="3" t="s">
        <v>11</v>
      </c>
      <c r="C12" s="13">
        <v>1</v>
      </c>
      <c r="D12" s="20">
        <v>1</v>
      </c>
      <c r="E12" s="13">
        <v>1</v>
      </c>
      <c r="F12" s="13">
        <v>1</v>
      </c>
      <c r="G12" s="13">
        <v>1</v>
      </c>
      <c r="H12" s="13">
        <v>1</v>
      </c>
      <c r="I12" s="13"/>
      <c r="J12" s="13"/>
      <c r="K12" s="13"/>
      <c r="L12" s="13"/>
      <c r="M12" s="13">
        <v>1</v>
      </c>
      <c r="N12" s="13">
        <v>1</v>
      </c>
      <c r="O12" s="13">
        <v>1</v>
      </c>
      <c r="P12" s="13">
        <v>1</v>
      </c>
      <c r="Q12" s="13">
        <v>1</v>
      </c>
      <c r="R12" s="13">
        <v>1</v>
      </c>
      <c r="S12" s="13">
        <v>1</v>
      </c>
      <c r="T12" s="13"/>
      <c r="U12" s="13">
        <v>1</v>
      </c>
      <c r="V12" s="13">
        <v>1</v>
      </c>
      <c r="W12" s="13">
        <v>1</v>
      </c>
      <c r="X12" s="13">
        <v>1</v>
      </c>
      <c r="Y12" s="13">
        <v>1</v>
      </c>
      <c r="Z12" s="13">
        <v>1</v>
      </c>
      <c r="AA12" s="13"/>
      <c r="AB12" s="13"/>
      <c r="AC12" s="13">
        <v>1</v>
      </c>
      <c r="AD12" s="13"/>
      <c r="AE12" s="13"/>
      <c r="AF12" s="13"/>
      <c r="AG12" s="13"/>
      <c r="AH12" s="13"/>
      <c r="AI12" s="13">
        <v>1</v>
      </c>
      <c r="AJ12" s="13">
        <v>1</v>
      </c>
      <c r="AK12">
        <f t="shared" ref="AK12:AK16" si="1">SUM(C12:AJ12)</f>
        <v>22</v>
      </c>
    </row>
    <row r="13" spans="1:38" x14ac:dyDescent="0.3">
      <c r="A13" s="79"/>
      <c r="B13" s="3" t="s">
        <v>12</v>
      </c>
      <c r="C13" s="13"/>
      <c r="D13" s="20"/>
      <c r="E13" s="13"/>
      <c r="F13" s="13"/>
      <c r="G13" s="13"/>
      <c r="H13" s="13"/>
      <c r="I13" s="13"/>
      <c r="J13" s="13"/>
      <c r="K13" s="13"/>
      <c r="L13" s="13"/>
      <c r="M13" s="13"/>
      <c r="N13" s="13">
        <v>1</v>
      </c>
      <c r="O13" s="13"/>
      <c r="P13" s="13">
        <v>1</v>
      </c>
      <c r="Q13" s="13">
        <v>1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>
        <v>1</v>
      </c>
      <c r="AK13">
        <f t="shared" si="1"/>
        <v>4</v>
      </c>
    </row>
    <row r="14" spans="1:38" x14ac:dyDescent="0.3">
      <c r="A14" s="79"/>
      <c r="B14" s="3" t="s">
        <v>13</v>
      </c>
      <c r="C14" s="13">
        <v>1</v>
      </c>
      <c r="D14" s="20"/>
      <c r="E14" s="13"/>
      <c r="F14" s="13"/>
      <c r="G14" s="13"/>
      <c r="H14" s="13"/>
      <c r="I14" s="13">
        <v>1</v>
      </c>
      <c r="J14" s="13">
        <v>1</v>
      </c>
      <c r="K14" s="13">
        <v>1</v>
      </c>
      <c r="L14" s="13"/>
      <c r="M14" s="13"/>
      <c r="N14" s="13">
        <v>1</v>
      </c>
      <c r="O14" s="13"/>
      <c r="P14" s="13">
        <v>1</v>
      </c>
      <c r="Q14" s="13">
        <v>1</v>
      </c>
      <c r="R14" s="13"/>
      <c r="S14" s="13">
        <v>1</v>
      </c>
      <c r="T14" s="13"/>
      <c r="U14" s="13"/>
      <c r="V14" s="13">
        <v>1</v>
      </c>
      <c r="W14" s="13">
        <v>1</v>
      </c>
      <c r="X14" s="13">
        <v>1</v>
      </c>
      <c r="Y14" s="13">
        <v>1</v>
      </c>
      <c r="Z14" s="13">
        <v>1</v>
      </c>
      <c r="AA14" s="13"/>
      <c r="AB14" s="13">
        <v>1</v>
      </c>
      <c r="AC14" s="13">
        <v>1</v>
      </c>
      <c r="AD14" s="13"/>
      <c r="AE14" s="13"/>
      <c r="AF14" s="13"/>
      <c r="AG14" s="13"/>
      <c r="AH14" s="13"/>
      <c r="AI14" s="13">
        <v>1</v>
      </c>
      <c r="AJ14" s="13">
        <v>1</v>
      </c>
      <c r="AK14">
        <f t="shared" si="1"/>
        <v>17</v>
      </c>
    </row>
    <row r="15" spans="1:38" x14ac:dyDescent="0.3">
      <c r="A15" s="79"/>
      <c r="B15" s="3" t="s">
        <v>14</v>
      </c>
      <c r="C15" s="13"/>
      <c r="D15" s="20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>
        <f t="shared" si="1"/>
        <v>0</v>
      </c>
    </row>
    <row r="16" spans="1:38" x14ac:dyDescent="0.3">
      <c r="A16" s="79"/>
      <c r="B16" s="3" t="s">
        <v>15</v>
      </c>
      <c r="C16" s="13">
        <v>1</v>
      </c>
      <c r="D16" s="20"/>
      <c r="E16" s="13">
        <v>1</v>
      </c>
      <c r="F16" s="13"/>
      <c r="G16" s="13"/>
      <c r="H16" s="13"/>
      <c r="I16" s="13"/>
      <c r="J16" s="13"/>
      <c r="K16" s="13"/>
      <c r="L16" s="13">
        <v>1</v>
      </c>
      <c r="M16" s="13"/>
      <c r="N16" s="13">
        <v>1</v>
      </c>
      <c r="O16" s="13"/>
      <c r="P16" s="13">
        <v>1</v>
      </c>
      <c r="Q16" s="13">
        <v>1</v>
      </c>
      <c r="R16" s="13">
        <v>1</v>
      </c>
      <c r="S16" s="13">
        <v>1</v>
      </c>
      <c r="T16" s="13"/>
      <c r="U16" s="13">
        <v>1</v>
      </c>
      <c r="V16" s="13"/>
      <c r="W16" s="13"/>
      <c r="X16" s="13">
        <v>1</v>
      </c>
      <c r="Y16" s="13"/>
      <c r="Z16" s="13">
        <v>1</v>
      </c>
      <c r="AA16" s="13"/>
      <c r="AB16" s="13">
        <v>1</v>
      </c>
      <c r="AC16" s="13">
        <v>1</v>
      </c>
      <c r="AD16" s="13"/>
      <c r="AE16" s="13"/>
      <c r="AF16" s="13"/>
      <c r="AG16" s="13">
        <v>1</v>
      </c>
      <c r="AH16" s="13">
        <v>1</v>
      </c>
      <c r="AI16" s="13">
        <v>1</v>
      </c>
      <c r="AJ16" s="13">
        <v>1</v>
      </c>
      <c r="AK16">
        <f t="shared" si="1"/>
        <v>17</v>
      </c>
    </row>
    <row r="17" spans="1:37" x14ac:dyDescent="0.3">
      <c r="A17" s="79"/>
      <c r="B17" s="3" t="s">
        <v>6</v>
      </c>
      <c r="C17" s="13"/>
      <c r="D17" s="20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 spans="1:37" x14ac:dyDescent="0.3">
      <c r="A18" s="79"/>
      <c r="B18" s="4" t="s">
        <v>16</v>
      </c>
      <c r="C18" s="47"/>
      <c r="D18" s="48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9" t="s">
        <v>223</v>
      </c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9" t="s">
        <v>223</v>
      </c>
      <c r="AK18">
        <f>(COUNTA(C18:AJ18))</f>
        <v>2</v>
      </c>
    </row>
    <row r="19" spans="1:37" x14ac:dyDescent="0.3">
      <c r="B19" s="73" t="s">
        <v>351</v>
      </c>
      <c r="C19" s="1">
        <f>IF(SUM(C11:C16)&gt;$C12,1,0)</f>
        <v>1</v>
      </c>
      <c r="D19" s="1">
        <f t="shared" ref="D19:AJ19" si="2">IF(SUM(D11:D16)&gt;$C12,1,0)</f>
        <v>0</v>
      </c>
      <c r="E19" s="1">
        <f t="shared" si="2"/>
        <v>1</v>
      </c>
      <c r="F19" s="1">
        <f t="shared" si="2"/>
        <v>0</v>
      </c>
      <c r="G19" s="1">
        <f t="shared" si="2"/>
        <v>0</v>
      </c>
      <c r="H19" s="1">
        <f t="shared" si="2"/>
        <v>0</v>
      </c>
      <c r="I19" s="1">
        <f t="shared" si="2"/>
        <v>0</v>
      </c>
      <c r="J19" s="1">
        <f t="shared" si="2"/>
        <v>0</v>
      </c>
      <c r="K19" s="1">
        <f t="shared" si="2"/>
        <v>0</v>
      </c>
      <c r="L19" s="1">
        <f t="shared" si="2"/>
        <v>0</v>
      </c>
      <c r="M19" s="1">
        <f t="shared" si="2"/>
        <v>0</v>
      </c>
      <c r="N19" s="1">
        <f t="shared" si="2"/>
        <v>1</v>
      </c>
      <c r="O19" s="1">
        <f t="shared" si="2"/>
        <v>0</v>
      </c>
      <c r="P19" s="1">
        <f t="shared" si="2"/>
        <v>1</v>
      </c>
      <c r="Q19" s="1">
        <f t="shared" si="2"/>
        <v>1</v>
      </c>
      <c r="R19" s="1">
        <f t="shared" si="2"/>
        <v>1</v>
      </c>
      <c r="S19" s="1">
        <f t="shared" si="2"/>
        <v>1</v>
      </c>
      <c r="T19" s="1">
        <f t="shared" si="2"/>
        <v>0</v>
      </c>
      <c r="U19" s="1">
        <f t="shared" si="2"/>
        <v>1</v>
      </c>
      <c r="V19" s="1">
        <f t="shared" si="2"/>
        <v>1</v>
      </c>
      <c r="W19" s="1">
        <f t="shared" si="2"/>
        <v>1</v>
      </c>
      <c r="X19" s="1">
        <f t="shared" si="2"/>
        <v>1</v>
      </c>
      <c r="Y19" s="1">
        <f t="shared" si="2"/>
        <v>1</v>
      </c>
      <c r="Z19" s="1">
        <f t="shared" si="2"/>
        <v>1</v>
      </c>
      <c r="AA19" s="1">
        <f t="shared" si="2"/>
        <v>0</v>
      </c>
      <c r="AB19" s="1">
        <f t="shared" si="2"/>
        <v>1</v>
      </c>
      <c r="AC19" s="1">
        <f t="shared" si="2"/>
        <v>1</v>
      </c>
      <c r="AD19" s="1">
        <f t="shared" si="2"/>
        <v>0</v>
      </c>
      <c r="AE19" s="1">
        <f t="shared" si="2"/>
        <v>0</v>
      </c>
      <c r="AF19" s="1">
        <f t="shared" si="2"/>
        <v>0</v>
      </c>
      <c r="AG19" s="1">
        <f t="shared" si="2"/>
        <v>0</v>
      </c>
      <c r="AH19" s="1">
        <f t="shared" si="2"/>
        <v>0</v>
      </c>
      <c r="AI19" s="1">
        <f t="shared" si="2"/>
        <v>1</v>
      </c>
      <c r="AJ19" s="1">
        <f t="shared" si="2"/>
        <v>1</v>
      </c>
      <c r="AK19">
        <f>SUM(C19:AJ19)</f>
        <v>17</v>
      </c>
    </row>
    <row r="21" spans="1:37" x14ac:dyDescent="0.3">
      <c r="P21" t="s">
        <v>131</v>
      </c>
    </row>
    <row r="22" spans="1:37" x14ac:dyDescent="0.3">
      <c r="A22" s="79" t="s">
        <v>466</v>
      </c>
      <c r="B22" s="3" t="s">
        <v>91</v>
      </c>
      <c r="C22" s="13"/>
      <c r="D22" s="20"/>
      <c r="E22" s="13">
        <v>1</v>
      </c>
      <c r="F22" s="13">
        <v>1</v>
      </c>
      <c r="G22" s="13"/>
      <c r="H22" s="13"/>
      <c r="I22" s="13"/>
      <c r="J22" s="13"/>
      <c r="K22" s="13"/>
      <c r="L22" s="13"/>
      <c r="M22" s="13"/>
      <c r="N22" s="13">
        <v>1</v>
      </c>
      <c r="O22" s="13"/>
      <c r="P22" s="13">
        <v>1</v>
      </c>
      <c r="Q22" s="13">
        <v>1</v>
      </c>
      <c r="R22" s="13"/>
      <c r="S22" s="13">
        <v>1</v>
      </c>
      <c r="T22" s="13">
        <v>1</v>
      </c>
      <c r="U22" s="13"/>
      <c r="V22" s="13"/>
      <c r="W22" s="13"/>
      <c r="X22" s="13"/>
      <c r="Y22" s="13">
        <v>1</v>
      </c>
      <c r="Z22" s="13">
        <v>1</v>
      </c>
      <c r="AA22" s="13">
        <v>1</v>
      </c>
      <c r="AB22" s="13"/>
      <c r="AC22" s="13">
        <v>1</v>
      </c>
      <c r="AD22" s="13"/>
      <c r="AE22" s="13"/>
      <c r="AF22" s="13">
        <v>1</v>
      </c>
      <c r="AG22" s="13">
        <v>1</v>
      </c>
      <c r="AH22" s="13"/>
      <c r="AI22" s="13"/>
      <c r="AJ22" s="13"/>
      <c r="AK22">
        <f>SUM(C22:AJ22)</f>
        <v>13</v>
      </c>
    </row>
    <row r="23" spans="1:37" x14ac:dyDescent="0.3">
      <c r="A23" s="79"/>
      <c r="B23" s="3" t="s">
        <v>92</v>
      </c>
      <c r="C23" s="13">
        <v>1</v>
      </c>
      <c r="D23" s="20">
        <v>1</v>
      </c>
      <c r="E23" s="13"/>
      <c r="F23" s="13"/>
      <c r="G23" s="13">
        <v>1</v>
      </c>
      <c r="H23" s="13">
        <v>1</v>
      </c>
      <c r="I23" s="13">
        <v>1</v>
      </c>
      <c r="J23" s="13">
        <v>1</v>
      </c>
      <c r="K23" s="13">
        <v>1</v>
      </c>
      <c r="L23" s="13"/>
      <c r="M23" s="13">
        <v>1</v>
      </c>
      <c r="N23" s="13"/>
      <c r="O23" s="13">
        <v>1</v>
      </c>
      <c r="P23" s="13"/>
      <c r="Q23" s="13"/>
      <c r="R23" s="13">
        <v>1</v>
      </c>
      <c r="S23" s="13"/>
      <c r="T23" s="13"/>
      <c r="U23" s="13">
        <v>1</v>
      </c>
      <c r="V23" s="13">
        <v>1</v>
      </c>
      <c r="W23" s="13">
        <v>1</v>
      </c>
      <c r="X23" s="13">
        <v>1</v>
      </c>
      <c r="Y23" s="13"/>
      <c r="Z23" s="13"/>
      <c r="AA23" s="13"/>
      <c r="AB23" s="13">
        <v>1</v>
      </c>
      <c r="AC23" s="13"/>
      <c r="AD23" s="13">
        <v>1</v>
      </c>
      <c r="AE23" s="13">
        <v>1</v>
      </c>
      <c r="AF23" s="13"/>
      <c r="AG23" s="13"/>
      <c r="AH23" s="13">
        <v>1</v>
      </c>
      <c r="AI23" s="13">
        <v>1</v>
      </c>
      <c r="AJ23" s="13">
        <v>1</v>
      </c>
      <c r="AK23">
        <f t="shared" ref="AK23:AK29" si="3">SUM(C23:AJ23)</f>
        <v>20</v>
      </c>
    </row>
    <row r="24" spans="1:37" x14ac:dyDescent="0.3">
      <c r="A24" s="79"/>
      <c r="B24" s="3" t="s">
        <v>6</v>
      </c>
      <c r="C24" s="13"/>
      <c r="D24" s="20"/>
      <c r="E24" s="13"/>
      <c r="F24" s="13"/>
      <c r="G24" s="13"/>
      <c r="H24" s="13"/>
      <c r="I24" s="13"/>
      <c r="J24" s="13"/>
      <c r="K24" s="13"/>
      <c r="L24" s="13">
        <v>1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>
        <f t="shared" si="3"/>
        <v>1</v>
      </c>
    </row>
    <row r="26" spans="1:37" x14ac:dyDescent="0.3">
      <c r="A26" s="79" t="s">
        <v>468</v>
      </c>
      <c r="B26" s="57" t="s">
        <v>94</v>
      </c>
      <c r="C26" s="13"/>
      <c r="D26" s="20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>
        <v>1</v>
      </c>
      <c r="R26" s="13"/>
      <c r="S26" s="13"/>
      <c r="T26" s="13"/>
      <c r="U26" s="13"/>
      <c r="V26" s="13"/>
      <c r="W26" s="13"/>
      <c r="X26" s="13"/>
      <c r="Y26" s="13">
        <v>1</v>
      </c>
      <c r="Z26" s="13"/>
      <c r="AA26" s="13">
        <v>1</v>
      </c>
      <c r="AB26" s="13"/>
      <c r="AC26" s="13"/>
      <c r="AD26" s="13"/>
      <c r="AE26" s="13"/>
      <c r="AF26" s="13"/>
      <c r="AG26" s="13">
        <v>1</v>
      </c>
      <c r="AH26" s="1"/>
      <c r="AI26" s="1"/>
      <c r="AJ26" s="1"/>
      <c r="AK26">
        <f t="shared" si="3"/>
        <v>4</v>
      </c>
    </row>
    <row r="27" spans="1:37" x14ac:dyDescent="0.3">
      <c r="A27" s="79"/>
      <c r="B27" s="57" t="s">
        <v>95</v>
      </c>
      <c r="C27" s="13"/>
      <c r="D27" s="20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>
        <v>1</v>
      </c>
      <c r="R27" s="13"/>
      <c r="S27" s="13"/>
      <c r="T27" s="13"/>
      <c r="U27" s="13"/>
      <c r="V27" s="13"/>
      <c r="W27" s="13"/>
      <c r="X27" s="13"/>
      <c r="Y27" s="13"/>
      <c r="Z27" s="13"/>
      <c r="AA27" s="13">
        <v>1</v>
      </c>
      <c r="AB27" s="13"/>
      <c r="AC27" s="13"/>
      <c r="AD27" s="13"/>
      <c r="AE27" s="13"/>
      <c r="AF27" s="13"/>
      <c r="AG27" s="13"/>
      <c r="AH27" s="1"/>
      <c r="AI27" s="1"/>
      <c r="AJ27" s="1"/>
      <c r="AK27">
        <f t="shared" si="3"/>
        <v>2</v>
      </c>
    </row>
    <row r="28" spans="1:37" x14ac:dyDescent="0.3">
      <c r="A28" s="79"/>
      <c r="B28" s="57" t="s">
        <v>96</v>
      </c>
      <c r="C28" s="13"/>
      <c r="D28" s="20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>
        <v>1</v>
      </c>
      <c r="R28" s="13"/>
      <c r="S28" s="13"/>
      <c r="T28" s="13"/>
      <c r="U28" s="13"/>
      <c r="V28" s="13"/>
      <c r="W28" s="13"/>
      <c r="X28" s="13"/>
      <c r="Y28" s="13">
        <v>1</v>
      </c>
      <c r="Z28" s="13"/>
      <c r="AA28" s="13">
        <v>1</v>
      </c>
      <c r="AB28" s="13"/>
      <c r="AC28" s="13"/>
      <c r="AD28" s="13"/>
      <c r="AE28" s="13"/>
      <c r="AF28" s="13">
        <v>1</v>
      </c>
      <c r="AG28" s="13"/>
      <c r="AH28" s="1"/>
      <c r="AI28" s="1"/>
      <c r="AJ28" s="1"/>
      <c r="AK28">
        <f t="shared" si="3"/>
        <v>4</v>
      </c>
    </row>
    <row r="29" spans="1:37" x14ac:dyDescent="0.3">
      <c r="A29" s="79"/>
      <c r="B29" s="58" t="s">
        <v>97</v>
      </c>
      <c r="C29" s="59"/>
      <c r="D29" s="60"/>
      <c r="E29" s="59">
        <v>1</v>
      </c>
      <c r="F29" s="59">
        <v>1</v>
      </c>
      <c r="G29" s="59"/>
      <c r="H29" s="59"/>
      <c r="I29" s="59"/>
      <c r="J29" s="59"/>
      <c r="K29" s="59"/>
      <c r="L29" s="59"/>
      <c r="M29" s="59"/>
      <c r="N29" s="59">
        <v>1</v>
      </c>
      <c r="O29" s="59"/>
      <c r="P29" s="59">
        <v>1</v>
      </c>
      <c r="Q29" s="59"/>
      <c r="R29" s="59"/>
      <c r="S29" s="59">
        <v>1</v>
      </c>
      <c r="T29" s="59"/>
      <c r="U29" s="59"/>
      <c r="V29" s="59"/>
      <c r="W29" s="59"/>
      <c r="X29" s="59"/>
      <c r="Y29" s="59">
        <v>1</v>
      </c>
      <c r="Z29" s="59">
        <v>1</v>
      </c>
      <c r="AA29" s="59">
        <v>1</v>
      </c>
      <c r="AB29" s="59"/>
      <c r="AC29" s="59">
        <v>1</v>
      </c>
      <c r="AD29" s="59"/>
      <c r="AE29" s="59"/>
      <c r="AF29" s="59"/>
      <c r="AG29" s="59"/>
      <c r="AH29" s="61"/>
      <c r="AI29" s="61"/>
      <c r="AJ29" s="61"/>
      <c r="AK29" s="62">
        <f t="shared" si="3"/>
        <v>9</v>
      </c>
    </row>
    <row r="30" spans="1:37" x14ac:dyDescent="0.3">
      <c r="A30" s="79"/>
      <c r="B30" s="57" t="s">
        <v>98</v>
      </c>
      <c r="C30" s="13"/>
      <c r="D30" s="20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64" t="s">
        <v>195</v>
      </c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"/>
      <c r="AI30" s="1"/>
      <c r="AJ30" s="1"/>
      <c r="AK30">
        <f>(COUNTA(C30:AJ30))</f>
        <v>1</v>
      </c>
    </row>
    <row r="32" spans="1:37" x14ac:dyDescent="0.3">
      <c r="A32" s="79" t="s">
        <v>467</v>
      </c>
      <c r="B32" s="3" t="s">
        <v>91</v>
      </c>
      <c r="C32" s="13">
        <v>1</v>
      </c>
      <c r="D32" s="20">
        <v>1</v>
      </c>
      <c r="E32" s="13">
        <v>1</v>
      </c>
      <c r="F32" s="13">
        <v>1</v>
      </c>
      <c r="G32" s="13">
        <v>1</v>
      </c>
      <c r="H32" s="13">
        <v>1</v>
      </c>
      <c r="I32" s="13">
        <v>1</v>
      </c>
      <c r="J32" s="13">
        <v>1</v>
      </c>
      <c r="K32" s="13">
        <v>1</v>
      </c>
      <c r="L32" s="13">
        <v>1</v>
      </c>
      <c r="M32" s="13">
        <v>1</v>
      </c>
      <c r="N32" s="13">
        <v>1</v>
      </c>
      <c r="O32" s="13">
        <v>1</v>
      </c>
      <c r="P32" s="13">
        <v>1</v>
      </c>
      <c r="Q32" s="13">
        <v>1</v>
      </c>
      <c r="R32" s="13">
        <v>1</v>
      </c>
      <c r="S32" s="13">
        <v>1</v>
      </c>
      <c r="T32" s="13">
        <v>1</v>
      </c>
      <c r="U32" s="13">
        <v>1</v>
      </c>
      <c r="V32" s="13">
        <v>1</v>
      </c>
      <c r="W32" s="13">
        <v>1</v>
      </c>
      <c r="X32" s="13">
        <v>1</v>
      </c>
      <c r="Y32" s="13">
        <v>1</v>
      </c>
      <c r="Z32" s="13">
        <v>1</v>
      </c>
      <c r="AA32" s="13">
        <v>1</v>
      </c>
      <c r="AB32" s="13">
        <v>1</v>
      </c>
      <c r="AC32" s="13">
        <v>1</v>
      </c>
      <c r="AD32" s="13">
        <v>1</v>
      </c>
      <c r="AE32" s="13">
        <v>1</v>
      </c>
      <c r="AF32" s="13">
        <v>1</v>
      </c>
      <c r="AG32" s="13">
        <v>1</v>
      </c>
      <c r="AH32" s="13">
        <v>1</v>
      </c>
      <c r="AI32" s="13">
        <v>1</v>
      </c>
      <c r="AJ32" s="13">
        <v>1</v>
      </c>
    </row>
    <row r="33" spans="1:40" x14ac:dyDescent="0.3">
      <c r="A33" s="79"/>
      <c r="B33" s="3" t="s">
        <v>92</v>
      </c>
      <c r="C33" s="13"/>
      <c r="D33" s="20"/>
      <c r="E33" s="13"/>
      <c r="F33" s="13"/>
      <c r="G33" s="13"/>
      <c r="H33" s="13"/>
      <c r="I33" s="13"/>
      <c r="J33" s="13"/>
      <c r="K33" s="13"/>
      <c r="L33" s="13"/>
      <c r="M33" s="13"/>
      <c r="N33" s="16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</row>
    <row r="34" spans="1:40" x14ac:dyDescent="0.3">
      <c r="A34" s="79"/>
      <c r="B34" s="3" t="s">
        <v>6</v>
      </c>
      <c r="C34" s="13"/>
      <c r="D34" s="20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</row>
    <row r="35" spans="1:40" x14ac:dyDescent="0.3">
      <c r="AJ35" t="s">
        <v>131</v>
      </c>
    </row>
    <row r="37" spans="1:40" x14ac:dyDescent="0.3">
      <c r="A37" s="79" t="s">
        <v>469</v>
      </c>
      <c r="B37" s="3" t="s">
        <v>100</v>
      </c>
      <c r="C37" s="13"/>
      <c r="D37" s="20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66">
        <f t="shared" ref="AK37:AK42" si="4">SUM(C37:AJ37)</f>
        <v>0</v>
      </c>
    </row>
    <row r="38" spans="1:40" x14ac:dyDescent="0.3">
      <c r="A38" s="79"/>
      <c r="B38" s="3" t="s">
        <v>101</v>
      </c>
      <c r="C38" s="13"/>
      <c r="D38" s="20">
        <v>1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>
        <v>1</v>
      </c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62">
        <f t="shared" si="4"/>
        <v>2</v>
      </c>
    </row>
    <row r="39" spans="1:40" x14ac:dyDescent="0.3">
      <c r="A39" s="79"/>
      <c r="B39" s="3" t="s">
        <v>102</v>
      </c>
      <c r="C39" s="13"/>
      <c r="D39" s="20"/>
      <c r="E39" s="13"/>
      <c r="F39" s="13">
        <v>1</v>
      </c>
      <c r="G39" s="13"/>
      <c r="H39" s="13"/>
      <c r="I39" s="13"/>
      <c r="J39" s="13"/>
      <c r="K39" s="13"/>
      <c r="L39" s="13"/>
      <c r="M39" s="13">
        <v>1</v>
      </c>
      <c r="N39" s="13"/>
      <c r="O39" s="13"/>
      <c r="P39" s="13"/>
      <c r="Q39" s="13"/>
      <c r="R39" s="13"/>
      <c r="S39" s="13"/>
      <c r="T39" s="13"/>
      <c r="U39" s="13"/>
      <c r="V39" s="13">
        <v>1</v>
      </c>
      <c r="W39" s="13"/>
      <c r="X39" s="13">
        <v>1</v>
      </c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65">
        <f t="shared" si="4"/>
        <v>4</v>
      </c>
    </row>
    <row r="40" spans="1:40" x14ac:dyDescent="0.3">
      <c r="A40" s="79"/>
      <c r="B40" s="3" t="s">
        <v>103</v>
      </c>
      <c r="C40" s="13"/>
      <c r="D40" s="20"/>
      <c r="E40" s="13"/>
      <c r="F40" s="13"/>
      <c r="G40" s="13">
        <v>1</v>
      </c>
      <c r="H40" s="13">
        <v>1</v>
      </c>
      <c r="I40" s="13">
        <v>1</v>
      </c>
      <c r="J40" s="13">
        <v>1</v>
      </c>
      <c r="K40" s="13">
        <v>1</v>
      </c>
      <c r="L40" s="13"/>
      <c r="M40" s="13"/>
      <c r="N40" s="13">
        <v>1</v>
      </c>
      <c r="O40" s="13">
        <v>1</v>
      </c>
      <c r="P40" s="13"/>
      <c r="Q40" s="13"/>
      <c r="R40" s="13"/>
      <c r="S40" s="13"/>
      <c r="T40" s="13"/>
      <c r="U40" s="13"/>
      <c r="V40" s="13"/>
      <c r="W40" s="13">
        <v>1</v>
      </c>
      <c r="X40" s="13"/>
      <c r="Y40" s="13">
        <v>1</v>
      </c>
      <c r="Z40" s="13"/>
      <c r="AA40" s="13"/>
      <c r="AB40" s="13">
        <v>1</v>
      </c>
      <c r="AC40" s="13"/>
      <c r="AD40" s="13"/>
      <c r="AE40" s="13"/>
      <c r="AF40" s="13"/>
      <c r="AG40" s="13"/>
      <c r="AH40" s="13">
        <v>1</v>
      </c>
      <c r="AI40" s="13"/>
      <c r="AJ40" s="13"/>
      <c r="AK40" s="56">
        <f t="shared" si="4"/>
        <v>11</v>
      </c>
    </row>
    <row r="41" spans="1:40" x14ac:dyDescent="0.3">
      <c r="A41" s="79"/>
      <c r="B41" s="3" t="s">
        <v>104</v>
      </c>
      <c r="C41" s="13">
        <v>1</v>
      </c>
      <c r="D41" s="20"/>
      <c r="E41" s="13">
        <v>1</v>
      </c>
      <c r="F41" s="13"/>
      <c r="G41" s="13"/>
      <c r="H41" s="13"/>
      <c r="I41" s="13"/>
      <c r="J41" s="13"/>
      <c r="K41" s="13"/>
      <c r="L41" s="13">
        <v>1</v>
      </c>
      <c r="M41" s="13"/>
      <c r="N41" s="13"/>
      <c r="O41" s="13"/>
      <c r="P41" s="13">
        <v>1</v>
      </c>
      <c r="Q41" s="13"/>
      <c r="R41" s="13">
        <v>1</v>
      </c>
      <c r="S41" s="13">
        <v>1</v>
      </c>
      <c r="T41" s="13">
        <v>1</v>
      </c>
      <c r="U41" s="13">
        <v>1</v>
      </c>
      <c r="V41" s="13"/>
      <c r="W41" s="13"/>
      <c r="X41" s="13"/>
      <c r="Y41" s="13"/>
      <c r="Z41" s="13">
        <v>1</v>
      </c>
      <c r="AA41" s="13">
        <v>1</v>
      </c>
      <c r="AB41" s="13"/>
      <c r="AC41" s="13">
        <v>1</v>
      </c>
      <c r="AD41" s="13">
        <v>1</v>
      </c>
      <c r="AE41" s="13">
        <v>1</v>
      </c>
      <c r="AF41" s="13">
        <v>1</v>
      </c>
      <c r="AG41" s="13">
        <v>1</v>
      </c>
      <c r="AH41" s="13"/>
      <c r="AI41" s="13">
        <v>1</v>
      </c>
      <c r="AJ41" s="13">
        <v>1</v>
      </c>
      <c r="AK41" s="67">
        <f t="shared" si="4"/>
        <v>17</v>
      </c>
    </row>
    <row r="42" spans="1:40" x14ac:dyDescent="0.3">
      <c r="A42" s="79"/>
      <c r="B42" s="3" t="s">
        <v>6</v>
      </c>
      <c r="C42" s="13"/>
      <c r="D42" s="20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>
        <f t="shared" si="4"/>
        <v>0</v>
      </c>
    </row>
    <row r="44" spans="1:40" x14ac:dyDescent="0.3">
      <c r="AN44" s="63"/>
    </row>
    <row r="45" spans="1:40" x14ac:dyDescent="0.3">
      <c r="A45" s="79" t="s">
        <v>470</v>
      </c>
      <c r="B45" s="3" t="s">
        <v>91</v>
      </c>
      <c r="C45" s="13">
        <v>1</v>
      </c>
      <c r="D45" s="20">
        <v>1</v>
      </c>
      <c r="E45" s="13">
        <v>1</v>
      </c>
      <c r="F45" s="13"/>
      <c r="G45" s="13"/>
      <c r="H45" s="13"/>
      <c r="I45" s="13">
        <v>1</v>
      </c>
      <c r="J45" s="13">
        <v>1</v>
      </c>
      <c r="K45" s="13">
        <v>1</v>
      </c>
      <c r="L45" s="13">
        <v>1</v>
      </c>
      <c r="M45" s="13"/>
      <c r="N45" s="13">
        <v>1</v>
      </c>
      <c r="O45" s="13"/>
      <c r="P45" s="13">
        <v>1</v>
      </c>
      <c r="Q45" s="13"/>
      <c r="R45" s="13">
        <v>1</v>
      </c>
      <c r="S45" s="13">
        <v>1</v>
      </c>
      <c r="T45" s="13">
        <v>1</v>
      </c>
      <c r="U45" s="13">
        <v>1</v>
      </c>
      <c r="V45" s="13">
        <v>1</v>
      </c>
      <c r="W45" s="13">
        <v>1</v>
      </c>
      <c r="X45" s="13">
        <v>1</v>
      </c>
      <c r="Y45" s="13">
        <v>1</v>
      </c>
      <c r="Z45" s="13">
        <v>1</v>
      </c>
      <c r="AA45" s="13">
        <v>1</v>
      </c>
      <c r="AB45" s="13">
        <v>1</v>
      </c>
      <c r="AC45" s="13">
        <v>1</v>
      </c>
      <c r="AD45" s="13">
        <v>1</v>
      </c>
      <c r="AE45" s="13">
        <v>1</v>
      </c>
      <c r="AF45" s="13">
        <v>1</v>
      </c>
      <c r="AG45" s="13">
        <v>1</v>
      </c>
      <c r="AH45" s="13">
        <v>1</v>
      </c>
      <c r="AI45" s="13">
        <v>1</v>
      </c>
      <c r="AJ45" s="13">
        <v>1</v>
      </c>
      <c r="AK45" s="68">
        <f>SUM(C45:AJ45)</f>
        <v>28</v>
      </c>
    </row>
    <row r="46" spans="1:40" x14ac:dyDescent="0.3">
      <c r="A46" s="79"/>
      <c r="B46" s="3" t="s">
        <v>92</v>
      </c>
      <c r="C46" s="13"/>
      <c r="D46" s="20"/>
      <c r="E46" s="13"/>
      <c r="F46" s="13">
        <v>1</v>
      </c>
      <c r="G46" s="13">
        <v>1</v>
      </c>
      <c r="H46" s="13">
        <v>1</v>
      </c>
      <c r="I46" s="13"/>
      <c r="J46" s="13"/>
      <c r="K46" s="13"/>
      <c r="L46" s="13"/>
      <c r="M46" s="13">
        <v>1</v>
      </c>
      <c r="N46" s="13"/>
      <c r="O46" s="13">
        <v>1</v>
      </c>
      <c r="P46" s="13"/>
      <c r="Q46" s="13">
        <v>1</v>
      </c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>
        <f t="shared" ref="AK46:AK47" si="5">SUM(C46:AJ46)</f>
        <v>6</v>
      </c>
    </row>
    <row r="47" spans="1:40" x14ac:dyDescent="0.3">
      <c r="A47" s="79"/>
      <c r="B47" s="3" t="s">
        <v>6</v>
      </c>
      <c r="C47" s="13"/>
      <c r="D47" s="20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>
        <f t="shared" si="5"/>
        <v>0</v>
      </c>
    </row>
    <row r="50" spans="1:37" x14ac:dyDescent="0.3">
      <c r="A50" s="79" t="s">
        <v>472</v>
      </c>
      <c r="B50" s="3" t="s">
        <v>100</v>
      </c>
      <c r="C50" s="13" t="s">
        <v>131</v>
      </c>
      <c r="D50" s="20"/>
      <c r="E50" s="13">
        <v>1</v>
      </c>
      <c r="F50" s="13">
        <v>1</v>
      </c>
      <c r="G50" s="13">
        <v>1</v>
      </c>
      <c r="H50" s="13">
        <v>1</v>
      </c>
      <c r="I50" s="13">
        <v>1</v>
      </c>
      <c r="J50" s="13">
        <v>1</v>
      </c>
      <c r="K50" s="13">
        <v>1</v>
      </c>
      <c r="L50" s="13"/>
      <c r="M50" s="13"/>
      <c r="N50" s="13">
        <v>1</v>
      </c>
      <c r="O50" s="13">
        <v>1</v>
      </c>
      <c r="P50" s="13">
        <v>1</v>
      </c>
      <c r="Q50" s="13"/>
      <c r="R50" s="13">
        <v>1</v>
      </c>
      <c r="S50" s="13">
        <v>1</v>
      </c>
      <c r="T50" s="13">
        <v>1</v>
      </c>
      <c r="U50" s="13">
        <v>1</v>
      </c>
      <c r="V50" s="13">
        <v>1</v>
      </c>
      <c r="W50" s="13">
        <v>1</v>
      </c>
      <c r="X50" s="13">
        <v>1</v>
      </c>
      <c r="Y50" s="13">
        <v>1</v>
      </c>
      <c r="Z50" s="13"/>
      <c r="AA50" s="13">
        <v>1</v>
      </c>
      <c r="AB50" s="13">
        <v>1</v>
      </c>
      <c r="AC50" s="13">
        <v>1</v>
      </c>
      <c r="AD50" s="13">
        <v>1</v>
      </c>
      <c r="AE50" s="13">
        <v>1</v>
      </c>
      <c r="AF50" s="13"/>
      <c r="AG50" s="13">
        <v>1</v>
      </c>
      <c r="AH50" s="13">
        <v>1</v>
      </c>
      <c r="AI50" s="13">
        <v>1</v>
      </c>
      <c r="AJ50" s="13">
        <v>1</v>
      </c>
      <c r="AK50" s="66">
        <f t="shared" ref="AK50:AK55" si="6">SUM(C50:AJ50)</f>
        <v>27</v>
      </c>
    </row>
    <row r="51" spans="1:37" x14ac:dyDescent="0.3">
      <c r="A51" s="79"/>
      <c r="B51" s="3" t="s">
        <v>101</v>
      </c>
      <c r="C51" s="13">
        <v>1</v>
      </c>
      <c r="D51" s="20">
        <v>1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>
        <v>1</v>
      </c>
      <c r="AA51" s="13"/>
      <c r="AB51" s="13"/>
      <c r="AC51" s="13"/>
      <c r="AD51" s="13"/>
      <c r="AE51" s="13"/>
      <c r="AF51" s="13">
        <v>1</v>
      </c>
      <c r="AG51" s="13"/>
      <c r="AH51" s="13"/>
      <c r="AI51" s="13"/>
      <c r="AJ51" s="13"/>
      <c r="AK51" s="62">
        <f t="shared" si="6"/>
        <v>4</v>
      </c>
    </row>
    <row r="52" spans="1:37" x14ac:dyDescent="0.3">
      <c r="A52" s="79"/>
      <c r="B52" s="3" t="s">
        <v>102</v>
      </c>
      <c r="C52" s="13"/>
      <c r="D52" s="20"/>
      <c r="E52" s="13"/>
      <c r="F52" s="13"/>
      <c r="G52" s="13"/>
      <c r="H52" s="13"/>
      <c r="I52" s="13"/>
      <c r="J52" s="13"/>
      <c r="K52" s="13"/>
      <c r="L52" s="13"/>
      <c r="M52" s="13">
        <v>1</v>
      </c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65">
        <f t="shared" si="6"/>
        <v>1</v>
      </c>
    </row>
    <row r="53" spans="1:37" x14ac:dyDescent="0.3">
      <c r="A53" s="79"/>
      <c r="B53" s="3" t="s">
        <v>103</v>
      </c>
      <c r="C53" s="13"/>
      <c r="D53" s="20"/>
      <c r="E53" s="13"/>
      <c r="F53" s="13"/>
      <c r="G53" s="13"/>
      <c r="H53" s="13"/>
      <c r="I53" s="13"/>
      <c r="J53" s="13"/>
      <c r="K53" s="13"/>
      <c r="L53" s="13">
        <v>1</v>
      </c>
      <c r="M53" s="13"/>
      <c r="N53" s="13"/>
      <c r="O53" s="13"/>
      <c r="P53" s="13"/>
      <c r="Q53" s="13">
        <v>1</v>
      </c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56">
        <f t="shared" si="6"/>
        <v>2</v>
      </c>
    </row>
    <row r="54" spans="1:37" x14ac:dyDescent="0.3">
      <c r="A54" s="79"/>
      <c r="B54" s="3" t="s">
        <v>104</v>
      </c>
      <c r="C54" s="13"/>
      <c r="D54" s="20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67">
        <f t="shared" si="6"/>
        <v>0</v>
      </c>
    </row>
    <row r="55" spans="1:37" x14ac:dyDescent="0.3">
      <c r="A55" s="79"/>
      <c r="B55" s="3" t="s">
        <v>6</v>
      </c>
      <c r="C55" s="13"/>
      <c r="D55" s="20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>
        <f t="shared" si="6"/>
        <v>0</v>
      </c>
    </row>
    <row r="58" spans="1:37" x14ac:dyDescent="0.3">
      <c r="A58" s="79" t="s">
        <v>473</v>
      </c>
      <c r="B58" s="3" t="s">
        <v>110</v>
      </c>
      <c r="C58" s="13">
        <v>1</v>
      </c>
      <c r="D58" s="20">
        <v>1</v>
      </c>
      <c r="E58" s="13"/>
      <c r="F58" s="13"/>
      <c r="G58" s="13">
        <v>1</v>
      </c>
      <c r="H58" s="13"/>
      <c r="I58" s="13">
        <v>1</v>
      </c>
      <c r="J58" s="13">
        <v>1</v>
      </c>
      <c r="K58" s="13">
        <v>1</v>
      </c>
      <c r="L58" s="13">
        <v>1</v>
      </c>
      <c r="M58" s="13"/>
      <c r="N58" s="13"/>
      <c r="O58" s="13">
        <v>1</v>
      </c>
      <c r="P58" s="13"/>
      <c r="Q58" s="13"/>
      <c r="R58" s="13">
        <v>1</v>
      </c>
      <c r="S58" s="13"/>
      <c r="T58" s="13"/>
      <c r="U58" s="13">
        <v>1</v>
      </c>
      <c r="V58" s="13">
        <v>1</v>
      </c>
      <c r="W58" s="13">
        <v>1</v>
      </c>
      <c r="X58" s="13"/>
      <c r="Y58" s="13">
        <v>1</v>
      </c>
      <c r="Z58" s="13">
        <v>1</v>
      </c>
      <c r="AA58" s="13">
        <v>1</v>
      </c>
      <c r="AB58" s="13"/>
      <c r="AC58" s="13">
        <v>1</v>
      </c>
      <c r="AD58" s="13"/>
      <c r="AE58" s="13"/>
      <c r="AF58" s="13"/>
      <c r="AG58" s="13"/>
      <c r="AH58" s="13"/>
      <c r="AI58" s="13"/>
      <c r="AJ58" s="13"/>
      <c r="AK58" s="66">
        <f t="shared" ref="AK58:AK63" si="7">SUM(C58:AJ58)</f>
        <v>16</v>
      </c>
    </row>
    <row r="59" spans="1:37" x14ac:dyDescent="0.3">
      <c r="A59" s="79"/>
      <c r="B59" s="3" t="s">
        <v>111</v>
      </c>
      <c r="C59" s="13"/>
      <c r="D59" s="20"/>
      <c r="E59" s="13"/>
      <c r="F59" s="13">
        <v>1</v>
      </c>
      <c r="G59" s="13"/>
      <c r="H59" s="13">
        <v>1</v>
      </c>
      <c r="I59" s="13"/>
      <c r="J59" s="13"/>
      <c r="K59" s="13"/>
      <c r="L59" s="13"/>
      <c r="M59" s="13">
        <v>1</v>
      </c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>
        <v>1</v>
      </c>
      <c r="AC59" s="13"/>
      <c r="AD59" s="13"/>
      <c r="AE59" s="13"/>
      <c r="AF59" s="13"/>
      <c r="AG59" s="13"/>
      <c r="AH59" s="13"/>
      <c r="AI59" s="13"/>
      <c r="AJ59" s="13"/>
      <c r="AK59" s="62">
        <f t="shared" si="7"/>
        <v>4</v>
      </c>
    </row>
    <row r="60" spans="1:37" x14ac:dyDescent="0.3">
      <c r="A60" s="79"/>
      <c r="B60" s="3" t="s">
        <v>112</v>
      </c>
      <c r="C60" s="13"/>
      <c r="D60" s="20"/>
      <c r="E60" s="13">
        <v>1</v>
      </c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>
        <v>1</v>
      </c>
      <c r="R60" s="13"/>
      <c r="S60" s="13"/>
      <c r="T60" s="13"/>
      <c r="U60" s="13"/>
      <c r="V60" s="13"/>
      <c r="W60" s="13"/>
      <c r="X60" s="13">
        <v>1</v>
      </c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65">
        <f t="shared" si="7"/>
        <v>3</v>
      </c>
    </row>
    <row r="61" spans="1:37" x14ac:dyDescent="0.3">
      <c r="A61" s="79"/>
      <c r="B61" s="3" t="s">
        <v>113</v>
      </c>
      <c r="C61" s="13"/>
      <c r="D61" s="20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6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>
        <v>1</v>
      </c>
      <c r="AK61" s="56">
        <f t="shared" si="7"/>
        <v>1</v>
      </c>
    </row>
    <row r="62" spans="1:37" x14ac:dyDescent="0.3">
      <c r="A62" s="79"/>
      <c r="B62" s="3" t="s">
        <v>114</v>
      </c>
      <c r="C62" s="13"/>
      <c r="D62" s="20"/>
      <c r="E62" s="13"/>
      <c r="F62" s="13"/>
      <c r="G62" s="13"/>
      <c r="H62" s="13"/>
      <c r="I62" s="13"/>
      <c r="J62" s="13"/>
      <c r="K62" s="13"/>
      <c r="L62" s="13"/>
      <c r="M62" s="13"/>
      <c r="N62" s="13">
        <v>1</v>
      </c>
      <c r="O62" s="13"/>
      <c r="P62" s="13">
        <v>1</v>
      </c>
      <c r="Q62" s="13"/>
      <c r="R62" s="13"/>
      <c r="S62" s="13">
        <v>1</v>
      </c>
      <c r="T62" s="13">
        <v>1</v>
      </c>
      <c r="U62" s="13"/>
      <c r="V62" s="13"/>
      <c r="W62" s="13"/>
      <c r="X62" s="13"/>
      <c r="Y62" s="13"/>
      <c r="Z62" s="13"/>
      <c r="AA62" s="13"/>
      <c r="AB62" s="13"/>
      <c r="AC62" s="13"/>
      <c r="AD62" s="13">
        <v>1</v>
      </c>
      <c r="AE62" s="13">
        <v>1</v>
      </c>
      <c r="AF62" s="13">
        <v>1</v>
      </c>
      <c r="AG62" s="13">
        <v>1</v>
      </c>
      <c r="AH62" s="13">
        <v>1</v>
      </c>
      <c r="AI62" s="13">
        <v>1</v>
      </c>
      <c r="AJ62" s="13"/>
      <c r="AK62" s="67">
        <f t="shared" si="7"/>
        <v>10</v>
      </c>
    </row>
    <row r="63" spans="1:37" x14ac:dyDescent="0.3">
      <c r="A63" s="79"/>
      <c r="B63" s="3" t="s">
        <v>6</v>
      </c>
      <c r="C63" s="13"/>
      <c r="D63" s="20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>
        <f t="shared" si="7"/>
        <v>0</v>
      </c>
    </row>
    <row r="64" spans="1:37" x14ac:dyDescent="0.3">
      <c r="B64" s="2"/>
      <c r="C64" s="16"/>
      <c r="D64" s="23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</row>
    <row r="66" spans="1:39" x14ac:dyDescent="0.3">
      <c r="A66" s="79" t="s">
        <v>471</v>
      </c>
      <c r="B66" s="3" t="s">
        <v>110</v>
      </c>
      <c r="C66" s="13"/>
      <c r="D66" s="20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66">
        <f t="shared" ref="AK66:AK71" si="8">SUM(C66:AJ66)</f>
        <v>0</v>
      </c>
    </row>
    <row r="67" spans="1:39" x14ac:dyDescent="0.3">
      <c r="A67" s="79"/>
      <c r="B67" s="3" t="s">
        <v>111</v>
      </c>
      <c r="D67" s="20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62">
        <f t="shared" si="8"/>
        <v>0</v>
      </c>
    </row>
    <row r="68" spans="1:39" x14ac:dyDescent="0.3">
      <c r="A68" s="79"/>
      <c r="B68" s="3" t="s">
        <v>112</v>
      </c>
      <c r="C68" s="13"/>
      <c r="D68" s="20"/>
      <c r="E68" s="13">
        <v>1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>
        <v>1</v>
      </c>
      <c r="Q68" s="13">
        <v>1</v>
      </c>
      <c r="R68" s="13"/>
      <c r="S68" s="13"/>
      <c r="T68" s="13"/>
      <c r="U68" s="13"/>
      <c r="V68" s="13"/>
      <c r="W68" s="13"/>
      <c r="X68" s="13"/>
      <c r="Y68" s="13">
        <v>1</v>
      </c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65">
        <f t="shared" si="8"/>
        <v>4</v>
      </c>
    </row>
    <row r="69" spans="1:39" x14ac:dyDescent="0.3">
      <c r="A69" s="79"/>
      <c r="B69" s="3" t="s">
        <v>113</v>
      </c>
      <c r="C69" s="13">
        <v>1</v>
      </c>
      <c r="D69" s="20">
        <v>1</v>
      </c>
      <c r="E69" s="13"/>
      <c r="F69" s="13"/>
      <c r="G69" s="13"/>
      <c r="H69" s="13"/>
      <c r="I69" s="13"/>
      <c r="J69" s="13"/>
      <c r="K69" s="13"/>
      <c r="L69" s="13">
        <v>1</v>
      </c>
      <c r="M69" s="13"/>
      <c r="N69" s="13">
        <v>1</v>
      </c>
      <c r="O69" s="13">
        <v>1</v>
      </c>
      <c r="P69" s="13"/>
      <c r="Q69" s="13"/>
      <c r="R69" s="13">
        <v>1</v>
      </c>
      <c r="S69" s="13"/>
      <c r="T69" s="13"/>
      <c r="U69" s="13">
        <v>1</v>
      </c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56">
        <f t="shared" si="8"/>
        <v>7</v>
      </c>
      <c r="AM69" t="s">
        <v>131</v>
      </c>
    </row>
    <row r="70" spans="1:39" x14ac:dyDescent="0.3">
      <c r="A70" s="79"/>
      <c r="B70" s="3" t="s">
        <v>114</v>
      </c>
      <c r="C70" s="13"/>
      <c r="D70" s="20"/>
      <c r="E70" s="13"/>
      <c r="F70" s="13">
        <v>1</v>
      </c>
      <c r="G70" s="13">
        <v>1</v>
      </c>
      <c r="H70" s="13">
        <v>1</v>
      </c>
      <c r="I70" s="13">
        <v>1</v>
      </c>
      <c r="J70" s="13">
        <v>1</v>
      </c>
      <c r="K70" s="13">
        <v>1</v>
      </c>
      <c r="L70" s="13"/>
      <c r="M70" s="13">
        <v>1</v>
      </c>
      <c r="N70" s="13"/>
      <c r="O70" s="13"/>
      <c r="P70" s="13"/>
      <c r="Q70" s="13"/>
      <c r="R70" s="13"/>
      <c r="S70" s="13">
        <v>1</v>
      </c>
      <c r="T70" s="13">
        <v>1</v>
      </c>
      <c r="U70" s="13"/>
      <c r="V70" s="13">
        <v>1</v>
      </c>
      <c r="W70" s="13">
        <v>1</v>
      </c>
      <c r="X70" s="13">
        <v>1</v>
      </c>
      <c r="Y70" s="13"/>
      <c r="Z70" s="13">
        <v>1</v>
      </c>
      <c r="AA70" s="13">
        <v>1</v>
      </c>
      <c r="AB70" s="13">
        <v>1</v>
      </c>
      <c r="AC70" s="13">
        <v>1</v>
      </c>
      <c r="AD70" s="13">
        <v>1</v>
      </c>
      <c r="AE70" s="13">
        <v>1</v>
      </c>
      <c r="AF70" s="13">
        <v>1</v>
      </c>
      <c r="AG70" s="13">
        <v>1</v>
      </c>
      <c r="AH70" s="13">
        <v>1</v>
      </c>
      <c r="AI70" s="13">
        <v>1</v>
      </c>
      <c r="AJ70" s="13">
        <v>1</v>
      </c>
      <c r="AK70" s="67">
        <f t="shared" si="8"/>
        <v>23</v>
      </c>
      <c r="AL70" s="63"/>
    </row>
    <row r="71" spans="1:39" x14ac:dyDescent="0.3">
      <c r="A71" s="79"/>
      <c r="B71" s="3" t="s">
        <v>6</v>
      </c>
      <c r="C71" s="13"/>
      <c r="D71" s="20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>
        <f t="shared" si="8"/>
        <v>0</v>
      </c>
      <c r="AM71" s="63"/>
    </row>
    <row r="73" spans="1:39" x14ac:dyDescent="0.3">
      <c r="AF73" t="s">
        <v>131</v>
      </c>
    </row>
    <row r="74" spans="1:39" x14ac:dyDescent="0.3">
      <c r="A74" s="45">
        <v>8</v>
      </c>
      <c r="B74" s="3" t="s">
        <v>475</v>
      </c>
      <c r="C74" s="13">
        <v>47</v>
      </c>
      <c r="D74" s="20">
        <v>58</v>
      </c>
      <c r="E74" s="13">
        <v>57</v>
      </c>
      <c r="F74" s="13">
        <v>61</v>
      </c>
      <c r="G74" s="13">
        <v>61</v>
      </c>
      <c r="H74" s="13">
        <v>53</v>
      </c>
      <c r="I74" s="13">
        <v>57</v>
      </c>
      <c r="J74" s="13">
        <v>70</v>
      </c>
      <c r="K74" s="13">
        <v>30</v>
      </c>
      <c r="L74" s="13">
        <v>50</v>
      </c>
      <c r="M74" s="13">
        <v>57</v>
      </c>
      <c r="N74" s="13">
        <v>38</v>
      </c>
      <c r="O74" s="13">
        <v>46</v>
      </c>
      <c r="P74" s="13">
        <v>40</v>
      </c>
      <c r="Q74" s="13">
        <v>59</v>
      </c>
      <c r="R74" s="13">
        <v>54</v>
      </c>
      <c r="S74" s="13">
        <v>51</v>
      </c>
      <c r="T74" s="13">
        <v>54</v>
      </c>
      <c r="U74" s="13">
        <v>42</v>
      </c>
      <c r="V74" s="13">
        <v>57</v>
      </c>
      <c r="W74" s="13">
        <v>48</v>
      </c>
      <c r="X74" s="13">
        <v>49</v>
      </c>
      <c r="Y74" s="13">
        <v>61</v>
      </c>
      <c r="Z74" s="13">
        <v>49</v>
      </c>
      <c r="AA74" s="13">
        <v>77</v>
      </c>
      <c r="AB74" s="13">
        <v>61</v>
      </c>
      <c r="AC74" s="13">
        <v>46</v>
      </c>
      <c r="AD74" s="13">
        <v>68</v>
      </c>
      <c r="AE74" s="13">
        <v>48</v>
      </c>
      <c r="AF74" s="13">
        <v>50</v>
      </c>
      <c r="AG74" s="13">
        <v>40</v>
      </c>
      <c r="AH74" s="13">
        <v>54</v>
      </c>
      <c r="AI74" s="13">
        <v>43</v>
      </c>
      <c r="AJ74" s="13">
        <v>47</v>
      </c>
      <c r="AK74" s="69">
        <f>AVERAGE(C74:AJ74)</f>
        <v>52.441176470588232</v>
      </c>
    </row>
    <row r="76" spans="1:39" x14ac:dyDescent="0.3">
      <c r="A76" s="80">
        <v>9</v>
      </c>
      <c r="B76" s="3" t="s">
        <v>121</v>
      </c>
      <c r="C76" s="13">
        <v>1</v>
      </c>
      <c r="D76" s="20">
        <v>1</v>
      </c>
      <c r="E76" s="13">
        <v>1</v>
      </c>
      <c r="F76" s="13">
        <v>1</v>
      </c>
      <c r="G76" s="13">
        <v>1</v>
      </c>
      <c r="H76" s="13">
        <v>1</v>
      </c>
      <c r="I76" s="13">
        <v>1</v>
      </c>
      <c r="J76" s="13">
        <v>1</v>
      </c>
      <c r="K76" s="13">
        <v>1</v>
      </c>
      <c r="L76" s="13">
        <v>1</v>
      </c>
      <c r="M76" s="13">
        <v>1</v>
      </c>
      <c r="N76" s="13">
        <v>1</v>
      </c>
      <c r="O76" s="13">
        <v>1</v>
      </c>
      <c r="P76" s="13">
        <v>1</v>
      </c>
      <c r="Q76" s="13">
        <v>1</v>
      </c>
      <c r="R76" s="13">
        <v>1</v>
      </c>
      <c r="S76" s="13">
        <v>1</v>
      </c>
      <c r="T76" s="13">
        <v>1</v>
      </c>
      <c r="U76" s="13">
        <v>1</v>
      </c>
      <c r="V76" s="13">
        <v>1</v>
      </c>
      <c r="W76" s="13">
        <v>1</v>
      </c>
      <c r="X76" s="13">
        <v>1</v>
      </c>
      <c r="Y76" s="13">
        <v>1</v>
      </c>
      <c r="Z76" s="13">
        <v>1</v>
      </c>
      <c r="AA76" s="13">
        <v>1</v>
      </c>
      <c r="AB76" s="13">
        <v>1</v>
      </c>
      <c r="AC76" s="13">
        <v>1</v>
      </c>
      <c r="AD76" s="13">
        <v>1</v>
      </c>
      <c r="AE76" s="13">
        <v>1</v>
      </c>
      <c r="AF76" s="13">
        <v>1</v>
      </c>
      <c r="AG76" s="13">
        <v>1</v>
      </c>
      <c r="AH76" s="13">
        <v>1</v>
      </c>
      <c r="AI76" s="13">
        <v>1</v>
      </c>
      <c r="AJ76" s="13">
        <v>1</v>
      </c>
    </row>
    <row r="77" spans="1:39" x14ac:dyDescent="0.3">
      <c r="A77" s="80"/>
      <c r="B77" s="3" t="s">
        <v>122</v>
      </c>
      <c r="C77" s="13"/>
      <c r="D77" s="20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</row>
    <row r="79" spans="1:39" x14ac:dyDescent="0.3">
      <c r="A79" s="45">
        <v>10</v>
      </c>
      <c r="B79" s="3" t="s">
        <v>476</v>
      </c>
      <c r="C79" s="13" t="s">
        <v>127</v>
      </c>
      <c r="D79" s="20" t="s">
        <v>127</v>
      </c>
      <c r="E79" s="20" t="s">
        <v>127</v>
      </c>
      <c r="F79" s="20" t="s">
        <v>127</v>
      </c>
      <c r="G79" s="13" t="s">
        <v>127</v>
      </c>
      <c r="H79" s="13" t="s">
        <v>127</v>
      </c>
      <c r="I79" s="13" t="s">
        <v>169</v>
      </c>
      <c r="J79" s="13" t="s">
        <v>127</v>
      </c>
      <c r="K79" s="13" t="s">
        <v>169</v>
      </c>
      <c r="L79" s="13" t="s">
        <v>127</v>
      </c>
      <c r="M79" s="13" t="s">
        <v>127</v>
      </c>
      <c r="N79" s="13" t="s">
        <v>127</v>
      </c>
      <c r="O79" s="13" t="s">
        <v>127</v>
      </c>
      <c r="P79" s="13" t="s">
        <v>127</v>
      </c>
      <c r="Q79" s="13" t="s">
        <v>228</v>
      </c>
      <c r="R79" s="13" t="s">
        <v>127</v>
      </c>
      <c r="S79" s="13" t="s">
        <v>127</v>
      </c>
      <c r="T79" s="13" t="s">
        <v>127</v>
      </c>
      <c r="U79" s="13" t="s">
        <v>127</v>
      </c>
      <c r="V79" s="13" t="s">
        <v>127</v>
      </c>
      <c r="W79" s="13" t="s">
        <v>127</v>
      </c>
      <c r="X79" s="13" t="s">
        <v>127</v>
      </c>
      <c r="Y79" s="13" t="s">
        <v>127</v>
      </c>
      <c r="Z79" s="13" t="s">
        <v>127</v>
      </c>
      <c r="AA79" s="13" t="s">
        <v>127</v>
      </c>
      <c r="AB79" s="13" t="s">
        <v>127</v>
      </c>
      <c r="AC79" s="13" t="s">
        <v>127</v>
      </c>
      <c r="AD79" s="13" t="s">
        <v>127</v>
      </c>
      <c r="AE79" s="13" t="s">
        <v>127</v>
      </c>
      <c r="AF79" s="13" t="s">
        <v>127</v>
      </c>
      <c r="AG79" s="13" t="s">
        <v>127</v>
      </c>
      <c r="AH79" s="13" t="s">
        <v>127</v>
      </c>
      <c r="AI79" s="13" t="s">
        <v>127</v>
      </c>
      <c r="AJ79" s="13" t="s">
        <v>228</v>
      </c>
      <c r="AK79" s="16">
        <f>COUNTIF(C$79:AJ$79,AL79)</f>
        <v>2</v>
      </c>
      <c r="AL79" s="16" t="s">
        <v>169</v>
      </c>
    </row>
    <row r="80" spans="1:39" x14ac:dyDescent="0.3">
      <c r="AK80" s="16">
        <f>COUNTIF(C$79:AJ$79,AL80)</f>
        <v>2</v>
      </c>
      <c r="AL80" s="16" t="s">
        <v>228</v>
      </c>
    </row>
    <row r="81" spans="1:38" x14ac:dyDescent="0.3">
      <c r="AK81" s="16">
        <f>COUNTIF(C$79:AJ$79,AL81)</f>
        <v>30</v>
      </c>
      <c r="AL81" s="16" t="s">
        <v>127</v>
      </c>
    </row>
    <row r="83" spans="1:38" x14ac:dyDescent="0.3">
      <c r="A83" s="45">
        <v>11</v>
      </c>
      <c r="B83" s="3" t="s">
        <v>477</v>
      </c>
      <c r="C83" s="13">
        <v>5</v>
      </c>
      <c r="D83" s="20">
        <v>40</v>
      </c>
      <c r="E83" s="13">
        <v>10</v>
      </c>
      <c r="F83" s="13">
        <v>49</v>
      </c>
      <c r="G83" s="13">
        <v>50</v>
      </c>
      <c r="H83" s="13">
        <v>4</v>
      </c>
      <c r="I83" s="13">
        <v>40</v>
      </c>
      <c r="J83" s="13">
        <v>56</v>
      </c>
      <c r="K83" s="13">
        <v>15</v>
      </c>
      <c r="L83" s="13">
        <v>35</v>
      </c>
      <c r="M83" s="13">
        <v>38</v>
      </c>
      <c r="N83" s="13">
        <v>14</v>
      </c>
      <c r="O83" s="13">
        <v>30</v>
      </c>
      <c r="P83" s="13">
        <v>15</v>
      </c>
      <c r="Q83" s="13">
        <v>44</v>
      </c>
      <c r="R83" s="13">
        <v>36</v>
      </c>
      <c r="S83" s="13">
        <v>37</v>
      </c>
      <c r="T83" s="13">
        <v>22</v>
      </c>
      <c r="U83" s="13">
        <v>10</v>
      </c>
      <c r="V83" s="13">
        <v>43</v>
      </c>
      <c r="W83" s="13">
        <v>33</v>
      </c>
      <c r="X83" s="13">
        <v>35</v>
      </c>
      <c r="Y83" s="13">
        <v>45</v>
      </c>
      <c r="Z83" s="13">
        <v>12</v>
      </c>
      <c r="AA83" s="13">
        <v>35</v>
      </c>
      <c r="AB83" s="13">
        <v>43</v>
      </c>
      <c r="AC83" s="13">
        <v>10</v>
      </c>
      <c r="AD83" s="13">
        <v>50</v>
      </c>
      <c r="AE83" s="13">
        <v>29</v>
      </c>
      <c r="AF83" s="13">
        <v>10</v>
      </c>
      <c r="AG83" s="13">
        <v>25</v>
      </c>
      <c r="AH83" s="13">
        <v>43</v>
      </c>
      <c r="AI83" s="13">
        <v>3</v>
      </c>
      <c r="AJ83" s="13">
        <v>20</v>
      </c>
      <c r="AK83" s="2">
        <f>AVERAGE(C83:AJ83)</f>
        <v>29</v>
      </c>
    </row>
    <row r="87" spans="1:38" x14ac:dyDescent="0.3">
      <c r="A87" s="45" t="s">
        <v>348</v>
      </c>
      <c r="B87" s="3" t="s">
        <v>346</v>
      </c>
      <c r="C87" s="43" t="s">
        <v>134</v>
      </c>
      <c r="D87" s="44" t="s">
        <v>134</v>
      </c>
      <c r="E87" s="43" t="s">
        <v>134</v>
      </c>
      <c r="F87" s="43" t="s">
        <v>134</v>
      </c>
      <c r="G87" s="43" t="s">
        <v>134</v>
      </c>
      <c r="H87" s="43" t="s">
        <v>161</v>
      </c>
      <c r="I87" s="43" t="s">
        <v>134</v>
      </c>
      <c r="J87" s="43" t="s">
        <v>168</v>
      </c>
      <c r="K87" s="43" t="s">
        <v>168</v>
      </c>
      <c r="L87" s="43" t="s">
        <v>134</v>
      </c>
      <c r="M87" s="43" t="s">
        <v>134</v>
      </c>
      <c r="N87" s="43" t="s">
        <v>161</v>
      </c>
      <c r="O87" s="43" t="s">
        <v>134</v>
      </c>
      <c r="P87" s="43" t="s">
        <v>134</v>
      </c>
      <c r="Q87" s="43" t="s">
        <v>134</v>
      </c>
      <c r="R87" s="43" t="s">
        <v>134</v>
      </c>
      <c r="S87" s="43" t="s">
        <v>134</v>
      </c>
      <c r="T87" s="43" t="s">
        <v>134</v>
      </c>
      <c r="U87" s="43" t="s">
        <v>134</v>
      </c>
      <c r="V87" s="43" t="s">
        <v>168</v>
      </c>
      <c r="W87" s="43" t="s">
        <v>134</v>
      </c>
      <c r="X87" s="43" t="s">
        <v>134</v>
      </c>
      <c r="Y87" s="43" t="s">
        <v>134</v>
      </c>
      <c r="Z87" s="43" t="s">
        <v>134</v>
      </c>
      <c r="AA87" s="43" t="s">
        <v>134</v>
      </c>
      <c r="AB87" s="43" t="s">
        <v>134</v>
      </c>
      <c r="AC87" s="43" t="s">
        <v>134</v>
      </c>
      <c r="AD87" s="43" t="s">
        <v>168</v>
      </c>
      <c r="AE87" s="43" t="s">
        <v>134</v>
      </c>
      <c r="AF87" s="43" t="s">
        <v>134</v>
      </c>
      <c r="AG87" s="43" t="s">
        <v>134</v>
      </c>
      <c r="AH87" s="43" t="s">
        <v>134</v>
      </c>
      <c r="AI87" s="43" t="s">
        <v>134</v>
      </c>
      <c r="AJ87" s="43" t="s">
        <v>134</v>
      </c>
      <c r="AK87" s="2">
        <f>COUNTIF(C87:AJ87,M87)</f>
        <v>28</v>
      </c>
    </row>
  </sheetData>
  <mergeCells count="11">
    <mergeCell ref="A2:A5"/>
    <mergeCell ref="A11:A18"/>
    <mergeCell ref="A22:A24"/>
    <mergeCell ref="A26:A30"/>
    <mergeCell ref="A76:A77"/>
    <mergeCell ref="A66:A71"/>
    <mergeCell ref="A32:A34"/>
    <mergeCell ref="A37:A42"/>
    <mergeCell ref="A45:A47"/>
    <mergeCell ref="A50:A55"/>
    <mergeCell ref="A58:A63"/>
  </mergeCells>
  <conditionalFormatting sqref="C2:AJ5">
    <cfRule type="notContainsBlanks" dxfId="5" priority="9">
      <formula>LEN(TRIM(C2))&gt;0</formula>
    </cfRule>
  </conditionalFormatting>
  <conditionalFormatting sqref="C11:AJ18">
    <cfRule type="notContainsBlanks" dxfId="4" priority="7">
      <formula>LEN(TRIM(C11))&gt;0</formula>
    </cfRule>
  </conditionalFormatting>
  <conditionalFormatting sqref="C19:AJ19">
    <cfRule type="colorScale" priority="5">
      <colorScale>
        <cfvo type="num" val="0"/>
        <cfvo type="num" val="1"/>
        <color rgb="FFFF5050"/>
        <color theme="7" tint="0.39997558519241921"/>
      </colorScale>
    </cfRule>
  </conditionalFormatting>
  <conditionalFormatting sqref="AK11:AK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7">
    <cfRule type="colorScale" priority="4">
      <colorScale>
        <cfvo type="min"/>
        <cfvo type="percentile" val="50"/>
        <cfvo type="max"/>
        <color rgb="FFF8696B"/>
        <color theme="5" tint="0.59999389629810485"/>
        <color rgb="FF7030A0"/>
      </colorScale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4DD09CEA-8AEE-4AEC-B673-4798C03A68CF}">
            <xm:f>NOT(ISERROR(SEARCH($AB$87,C87)))</xm:f>
            <xm:f>$AB$87</xm:f>
            <x14:dxf>
              <fill>
                <patternFill>
                  <bgColor theme="9" tint="0.39994506668294322"/>
                </patternFill>
              </fill>
            </x14:dxf>
          </x14:cfRule>
          <xm:sqref>C87:AJ87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F39BF-4F1E-48C0-8354-68B1FE2E3DFA}">
  <dimension ref="B1:AL116"/>
  <sheetViews>
    <sheetView zoomScale="55" zoomScaleNormal="55" workbookViewId="0">
      <pane xSplit="3" topLeftCell="D1" activePane="topRight" state="frozen"/>
      <selection pane="topRight" activeCell="B1" sqref="B1:AL116"/>
    </sheetView>
  </sheetViews>
  <sheetFormatPr defaultRowHeight="14.4" x14ac:dyDescent="0.3"/>
  <cols>
    <col min="2" max="2" width="29.88671875" bestFit="1" customWidth="1"/>
    <col min="3" max="3" width="26.6640625" bestFit="1" customWidth="1"/>
    <col min="4" max="37" width="4.6640625" customWidth="1"/>
  </cols>
  <sheetData>
    <row r="1" spans="2:38" ht="23.25" customHeight="1" x14ac:dyDescent="0.3">
      <c r="D1" s="70">
        <v>1</v>
      </c>
      <c r="E1" s="70">
        <v>2</v>
      </c>
      <c r="F1" s="70">
        <v>3</v>
      </c>
      <c r="G1" s="70">
        <v>4</v>
      </c>
      <c r="H1" s="70">
        <v>5</v>
      </c>
      <c r="I1" s="70">
        <v>6</v>
      </c>
      <c r="J1" s="70">
        <v>7</v>
      </c>
      <c r="K1" s="70">
        <v>8</v>
      </c>
      <c r="L1" s="70">
        <v>9</v>
      </c>
      <c r="M1" s="70">
        <v>10</v>
      </c>
      <c r="N1" s="70">
        <v>11</v>
      </c>
      <c r="O1" s="70">
        <v>12</v>
      </c>
      <c r="P1" s="70">
        <v>13</v>
      </c>
      <c r="Q1" s="70">
        <v>14</v>
      </c>
      <c r="R1" s="70">
        <v>15</v>
      </c>
      <c r="S1" s="70">
        <v>16</v>
      </c>
      <c r="T1" s="70">
        <v>17</v>
      </c>
      <c r="U1" s="70">
        <v>18</v>
      </c>
      <c r="V1" s="70">
        <v>19</v>
      </c>
      <c r="W1" s="70">
        <v>20</v>
      </c>
      <c r="X1" s="70">
        <v>21</v>
      </c>
      <c r="Y1" s="70">
        <v>22</v>
      </c>
      <c r="Z1" s="70">
        <v>23</v>
      </c>
      <c r="AA1" s="70">
        <v>24</v>
      </c>
      <c r="AB1" s="70">
        <v>25</v>
      </c>
      <c r="AC1" s="70">
        <v>26</v>
      </c>
      <c r="AD1" s="70">
        <v>27</v>
      </c>
      <c r="AE1" s="70">
        <v>28</v>
      </c>
      <c r="AF1" s="70">
        <v>29</v>
      </c>
      <c r="AG1" s="70">
        <v>30</v>
      </c>
      <c r="AH1" s="70">
        <v>31</v>
      </c>
      <c r="AI1" s="70">
        <v>32</v>
      </c>
      <c r="AJ1" s="70">
        <v>33</v>
      </c>
      <c r="AK1" s="70">
        <v>34</v>
      </c>
      <c r="AL1" t="s">
        <v>515</v>
      </c>
    </row>
    <row r="2" spans="2:38" ht="15.6" x14ac:dyDescent="0.3">
      <c r="B2" s="55" t="s">
        <v>352</v>
      </c>
      <c r="C2" s="3" t="s">
        <v>22</v>
      </c>
      <c r="D2" s="51">
        <v>1</v>
      </c>
      <c r="E2" s="52"/>
      <c r="F2" s="51"/>
      <c r="G2" s="51"/>
      <c r="H2" s="51"/>
      <c r="I2" s="51"/>
      <c r="J2" s="51"/>
      <c r="K2" s="51"/>
      <c r="L2" s="51"/>
      <c r="M2" s="51">
        <v>1</v>
      </c>
      <c r="N2" s="51">
        <v>1</v>
      </c>
      <c r="O2" s="51">
        <v>1</v>
      </c>
      <c r="P2" s="51"/>
      <c r="Q2" s="51">
        <v>1</v>
      </c>
      <c r="R2" s="51">
        <v>1</v>
      </c>
      <c r="S2" s="51">
        <v>1</v>
      </c>
      <c r="T2" s="51">
        <v>1</v>
      </c>
      <c r="U2" s="51"/>
      <c r="V2" s="51">
        <v>1</v>
      </c>
      <c r="W2" s="51">
        <v>1</v>
      </c>
      <c r="X2" s="51">
        <v>1</v>
      </c>
      <c r="Y2" s="51">
        <v>1</v>
      </c>
      <c r="Z2" s="51">
        <v>1</v>
      </c>
      <c r="AA2" s="51">
        <v>1</v>
      </c>
      <c r="AB2" s="51"/>
      <c r="AC2" s="51">
        <v>1</v>
      </c>
      <c r="AD2" s="51"/>
      <c r="AE2" s="51"/>
      <c r="AF2" s="51"/>
      <c r="AG2" s="51"/>
      <c r="AH2" s="51">
        <v>1</v>
      </c>
      <c r="AI2" s="51">
        <v>1</v>
      </c>
      <c r="AJ2" s="51"/>
      <c r="AK2" s="51">
        <v>1</v>
      </c>
      <c r="AL2" s="54">
        <f>SUM(D2:AK2)</f>
        <v>18</v>
      </c>
    </row>
    <row r="3" spans="2:38" ht="15.6" x14ac:dyDescent="0.3">
      <c r="B3" s="55" t="s">
        <v>353</v>
      </c>
      <c r="C3" s="3" t="s">
        <v>23</v>
      </c>
      <c r="D3" s="51"/>
      <c r="E3" s="52"/>
      <c r="F3" s="51"/>
      <c r="G3" s="51"/>
      <c r="H3" s="51"/>
      <c r="I3" s="51"/>
      <c r="J3" s="51"/>
      <c r="K3" s="51"/>
      <c r="L3" s="51"/>
      <c r="M3" s="51">
        <v>1</v>
      </c>
      <c r="N3" s="51"/>
      <c r="O3" s="51"/>
      <c r="P3" s="51"/>
      <c r="Q3" s="51"/>
      <c r="R3" s="51"/>
      <c r="S3" s="51">
        <v>1</v>
      </c>
      <c r="T3" s="51"/>
      <c r="U3" s="51"/>
      <c r="V3" s="51"/>
      <c r="W3" s="51"/>
      <c r="X3" s="51"/>
      <c r="Y3" s="51"/>
      <c r="Z3" s="51">
        <v>1</v>
      </c>
      <c r="AA3" s="51"/>
      <c r="AB3" s="51"/>
      <c r="AC3" s="51"/>
      <c r="AD3" s="51"/>
      <c r="AE3" s="51"/>
      <c r="AF3" s="51"/>
      <c r="AG3" s="51"/>
      <c r="AH3" s="51">
        <v>1</v>
      </c>
      <c r="AI3" s="51"/>
      <c r="AJ3" s="51"/>
      <c r="AK3" s="51"/>
      <c r="AL3" s="54">
        <f t="shared" ref="AL3:AL66" si="0">SUM(D3:AK3)</f>
        <v>4</v>
      </c>
    </row>
    <row r="4" spans="2:38" ht="15.6" x14ac:dyDescent="0.3">
      <c r="B4" s="55" t="s">
        <v>354</v>
      </c>
      <c r="C4" s="3" t="s">
        <v>24</v>
      </c>
      <c r="D4" s="51"/>
      <c r="E4" s="52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>
        <v>1</v>
      </c>
      <c r="AG4" s="51"/>
      <c r="AH4" s="51"/>
      <c r="AI4" s="51"/>
      <c r="AJ4" s="51"/>
      <c r="AK4" s="51"/>
      <c r="AL4" s="54">
        <f t="shared" si="0"/>
        <v>1</v>
      </c>
    </row>
    <row r="5" spans="2:38" ht="15.6" x14ac:dyDescent="0.3">
      <c r="B5" s="55" t="s">
        <v>355</v>
      </c>
      <c r="C5" s="3" t="s">
        <v>296</v>
      </c>
      <c r="D5" s="51"/>
      <c r="E5" s="52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4">
        <f t="shared" si="0"/>
        <v>0</v>
      </c>
    </row>
    <row r="6" spans="2:38" ht="15.6" x14ac:dyDescent="0.3">
      <c r="B6" s="55" t="s">
        <v>356</v>
      </c>
      <c r="C6" s="3" t="s">
        <v>25</v>
      </c>
      <c r="D6" s="51"/>
      <c r="E6" s="52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>
        <v>1</v>
      </c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4">
        <f t="shared" si="0"/>
        <v>1</v>
      </c>
    </row>
    <row r="7" spans="2:38" ht="15.6" x14ac:dyDescent="0.3">
      <c r="B7" s="55" t="s">
        <v>357</v>
      </c>
      <c r="C7" s="3" t="s">
        <v>26</v>
      </c>
      <c r="D7" s="51"/>
      <c r="E7" s="52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4">
        <f t="shared" si="0"/>
        <v>0</v>
      </c>
    </row>
    <row r="8" spans="2:38" ht="15.6" x14ac:dyDescent="0.3">
      <c r="B8" s="55" t="s">
        <v>358</v>
      </c>
      <c r="C8" s="3" t="s">
        <v>27</v>
      </c>
      <c r="D8" s="51"/>
      <c r="E8" s="52"/>
      <c r="F8" s="51"/>
      <c r="G8" s="51"/>
      <c r="H8" s="51"/>
      <c r="I8" s="51"/>
      <c r="J8" s="51"/>
      <c r="K8" s="51"/>
      <c r="L8" s="51"/>
      <c r="M8" s="51"/>
      <c r="N8" s="51"/>
      <c r="O8" s="51">
        <v>1</v>
      </c>
      <c r="P8" s="51"/>
      <c r="Q8" s="51">
        <v>1</v>
      </c>
      <c r="R8" s="51">
        <v>1</v>
      </c>
      <c r="S8" s="51"/>
      <c r="T8" s="51"/>
      <c r="U8" s="51"/>
      <c r="V8" s="51"/>
      <c r="W8" s="51">
        <v>1</v>
      </c>
      <c r="X8" s="51"/>
      <c r="Y8" s="51"/>
      <c r="Z8" s="51">
        <v>1</v>
      </c>
      <c r="AA8" s="51"/>
      <c r="AB8" s="51"/>
      <c r="AC8" s="51">
        <v>1</v>
      </c>
      <c r="AD8" s="51"/>
      <c r="AE8" s="51"/>
      <c r="AF8" s="51"/>
      <c r="AG8" s="51"/>
      <c r="AH8" s="51"/>
      <c r="AI8" s="51"/>
      <c r="AJ8" s="51"/>
      <c r="AK8" s="51">
        <v>1</v>
      </c>
      <c r="AL8" s="54">
        <f t="shared" si="0"/>
        <v>7</v>
      </c>
    </row>
    <row r="9" spans="2:38" ht="15.6" x14ac:dyDescent="0.3">
      <c r="B9" s="55" t="s">
        <v>359</v>
      </c>
      <c r="C9" s="3" t="s">
        <v>28</v>
      </c>
      <c r="D9" s="51"/>
      <c r="E9" s="52"/>
      <c r="F9" s="51"/>
      <c r="G9" s="51"/>
      <c r="H9" s="51"/>
      <c r="I9" s="51"/>
      <c r="J9" s="51"/>
      <c r="K9" s="51"/>
      <c r="L9" s="51"/>
      <c r="M9" s="51">
        <v>1</v>
      </c>
      <c r="N9" s="51"/>
      <c r="O9" s="51">
        <v>1</v>
      </c>
      <c r="P9" s="51"/>
      <c r="Q9" s="51"/>
      <c r="R9" s="51"/>
      <c r="S9" s="51">
        <v>1</v>
      </c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>
        <v>1</v>
      </c>
      <c r="AI9" s="51">
        <v>1</v>
      </c>
      <c r="AJ9" s="51"/>
      <c r="AK9" s="51"/>
      <c r="AL9" s="54">
        <f t="shared" si="0"/>
        <v>5</v>
      </c>
    </row>
    <row r="10" spans="2:38" ht="15.6" x14ac:dyDescent="0.3">
      <c r="B10" s="55" t="s">
        <v>360</v>
      </c>
      <c r="C10" s="3" t="s">
        <v>29</v>
      </c>
      <c r="D10" s="51"/>
      <c r="E10" s="52"/>
      <c r="F10" s="51"/>
      <c r="G10" s="51"/>
      <c r="H10" s="51"/>
      <c r="I10" s="51"/>
      <c r="J10" s="51"/>
      <c r="K10" s="51"/>
      <c r="L10" s="51"/>
      <c r="M10" s="51">
        <v>1</v>
      </c>
      <c r="N10" s="51"/>
      <c r="O10" s="51">
        <v>1</v>
      </c>
      <c r="P10" s="51"/>
      <c r="Q10" s="51">
        <v>1</v>
      </c>
      <c r="R10" s="51">
        <v>1</v>
      </c>
      <c r="S10" s="51">
        <v>1</v>
      </c>
      <c r="T10" s="51">
        <v>1</v>
      </c>
      <c r="U10" s="51">
        <v>1</v>
      </c>
      <c r="V10" s="51"/>
      <c r="W10" s="51">
        <v>1</v>
      </c>
      <c r="X10" s="51">
        <v>1</v>
      </c>
      <c r="Y10" s="51">
        <v>1</v>
      </c>
      <c r="Z10" s="51">
        <v>1</v>
      </c>
      <c r="AA10" s="51"/>
      <c r="AB10" s="51">
        <v>1</v>
      </c>
      <c r="AC10" s="51">
        <v>1</v>
      </c>
      <c r="AD10" s="51"/>
      <c r="AE10" s="51">
        <v>1</v>
      </c>
      <c r="AF10" s="51">
        <v>1</v>
      </c>
      <c r="AG10" s="51">
        <v>1</v>
      </c>
      <c r="AH10" s="51">
        <v>1</v>
      </c>
      <c r="AI10" s="51">
        <v>1</v>
      </c>
      <c r="AJ10" s="51"/>
      <c r="AK10" s="51">
        <v>1</v>
      </c>
      <c r="AL10" s="54">
        <f t="shared" si="0"/>
        <v>19</v>
      </c>
    </row>
    <row r="11" spans="2:38" ht="15.6" x14ac:dyDescent="0.3">
      <c r="B11" s="55" t="s">
        <v>361</v>
      </c>
      <c r="C11" s="3" t="s">
        <v>30</v>
      </c>
      <c r="D11" s="51"/>
      <c r="E11" s="52"/>
      <c r="F11" s="51">
        <v>1</v>
      </c>
      <c r="G11" s="51"/>
      <c r="H11" s="51"/>
      <c r="I11" s="51"/>
      <c r="J11" s="51"/>
      <c r="K11" s="51"/>
      <c r="L11" s="51"/>
      <c r="M11" s="51"/>
      <c r="N11" s="51"/>
      <c r="O11" s="51">
        <v>1</v>
      </c>
      <c r="P11" s="51"/>
      <c r="Q11" s="51">
        <v>1</v>
      </c>
      <c r="R11" s="51">
        <v>1</v>
      </c>
      <c r="S11" s="51">
        <v>1</v>
      </c>
      <c r="T11" s="51">
        <v>1</v>
      </c>
      <c r="U11" s="51"/>
      <c r="V11" s="51"/>
      <c r="W11" s="51">
        <v>1</v>
      </c>
      <c r="X11" s="51">
        <v>1</v>
      </c>
      <c r="Y11" s="51">
        <v>1</v>
      </c>
      <c r="Z11" s="51">
        <v>1</v>
      </c>
      <c r="AA11" s="51"/>
      <c r="AB11" s="51"/>
      <c r="AC11" s="51">
        <v>1</v>
      </c>
      <c r="AD11" s="51"/>
      <c r="AE11" s="51"/>
      <c r="AF11" s="51">
        <v>1</v>
      </c>
      <c r="AG11" s="51"/>
      <c r="AH11" s="51"/>
      <c r="AI11" s="51">
        <v>1</v>
      </c>
      <c r="AJ11" s="51"/>
      <c r="AK11" s="51">
        <v>1</v>
      </c>
      <c r="AL11" s="54">
        <f t="shared" si="0"/>
        <v>14</v>
      </c>
    </row>
    <row r="12" spans="2:38" ht="15.6" x14ac:dyDescent="0.3">
      <c r="B12" s="55" t="s">
        <v>362</v>
      </c>
      <c r="C12" s="3" t="s">
        <v>31</v>
      </c>
      <c r="D12" s="51"/>
      <c r="E12" s="52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4">
        <f t="shared" si="0"/>
        <v>0</v>
      </c>
    </row>
    <row r="13" spans="2:38" ht="15.6" x14ac:dyDescent="0.3">
      <c r="B13" s="55" t="s">
        <v>363</v>
      </c>
      <c r="C13" s="3" t="s">
        <v>32</v>
      </c>
      <c r="D13" s="51"/>
      <c r="E13" s="52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4">
        <f t="shared" si="0"/>
        <v>0</v>
      </c>
    </row>
    <row r="14" spans="2:38" ht="15.6" x14ac:dyDescent="0.3">
      <c r="B14" s="55" t="s">
        <v>364</v>
      </c>
      <c r="C14" s="3" t="s">
        <v>33</v>
      </c>
      <c r="D14" s="51"/>
      <c r="E14" s="52"/>
      <c r="F14" s="51">
        <v>1</v>
      </c>
      <c r="G14" s="51"/>
      <c r="H14" s="51"/>
      <c r="I14" s="51"/>
      <c r="J14" s="51"/>
      <c r="K14" s="51"/>
      <c r="L14" s="51"/>
      <c r="M14" s="51"/>
      <c r="N14" s="51"/>
      <c r="O14" s="51">
        <v>1</v>
      </c>
      <c r="P14" s="51"/>
      <c r="Q14" s="51">
        <v>1</v>
      </c>
      <c r="R14" s="51">
        <v>1</v>
      </c>
      <c r="S14" s="51">
        <v>1</v>
      </c>
      <c r="T14" s="51">
        <v>1</v>
      </c>
      <c r="U14" s="51"/>
      <c r="V14" s="51"/>
      <c r="W14" s="51">
        <v>1</v>
      </c>
      <c r="X14" s="51"/>
      <c r="Y14" s="51">
        <v>1</v>
      </c>
      <c r="Z14" s="51"/>
      <c r="AA14" s="51"/>
      <c r="AB14" s="51"/>
      <c r="AC14" s="51">
        <v>1</v>
      </c>
      <c r="AD14" s="51"/>
      <c r="AE14" s="51"/>
      <c r="AF14" s="51"/>
      <c r="AG14" s="51"/>
      <c r="AH14" s="51"/>
      <c r="AI14" s="51"/>
      <c r="AJ14" s="51"/>
      <c r="AK14" s="51">
        <v>1</v>
      </c>
      <c r="AL14" s="54">
        <f t="shared" si="0"/>
        <v>10</v>
      </c>
    </row>
    <row r="15" spans="2:38" ht="15.6" x14ac:dyDescent="0.3">
      <c r="B15" s="55" t="s">
        <v>365</v>
      </c>
      <c r="C15" s="3" t="s">
        <v>297</v>
      </c>
      <c r="D15" s="51"/>
      <c r="E15" s="52"/>
      <c r="F15" s="51"/>
      <c r="G15" s="51"/>
      <c r="H15" s="51"/>
      <c r="I15" s="51"/>
      <c r="J15" s="51"/>
      <c r="K15" s="51"/>
      <c r="L15" s="51"/>
      <c r="M15" s="51"/>
      <c r="N15" s="51"/>
      <c r="O15" s="51">
        <v>1</v>
      </c>
      <c r="P15" s="51"/>
      <c r="Q15" s="51">
        <v>1</v>
      </c>
      <c r="R15" s="51">
        <v>1</v>
      </c>
      <c r="S15" s="51"/>
      <c r="T15" s="51"/>
      <c r="U15" s="51">
        <v>1</v>
      </c>
      <c r="V15" s="51"/>
      <c r="W15" s="51"/>
      <c r="X15" s="51"/>
      <c r="Y15" s="51"/>
      <c r="Z15" s="51"/>
      <c r="AA15" s="51"/>
      <c r="AB15" s="51"/>
      <c r="AC15" s="51">
        <v>1</v>
      </c>
      <c r="AD15" s="51"/>
      <c r="AE15" s="51">
        <v>1</v>
      </c>
      <c r="AF15" s="51">
        <v>1</v>
      </c>
      <c r="AG15" s="51"/>
      <c r="AH15" s="51"/>
      <c r="AI15" s="51"/>
      <c r="AJ15" s="51"/>
      <c r="AK15" s="51"/>
      <c r="AL15" s="54">
        <f t="shared" si="0"/>
        <v>7</v>
      </c>
    </row>
    <row r="16" spans="2:38" ht="15.6" x14ac:dyDescent="0.3">
      <c r="B16" s="55" t="s">
        <v>366</v>
      </c>
      <c r="C16" s="3" t="s">
        <v>34</v>
      </c>
      <c r="D16" s="51"/>
      <c r="E16" s="52"/>
      <c r="F16" s="51"/>
      <c r="G16" s="51"/>
      <c r="H16" s="51"/>
      <c r="I16" s="51"/>
      <c r="J16" s="51"/>
      <c r="K16" s="51"/>
      <c r="L16" s="51"/>
      <c r="M16" s="51"/>
      <c r="N16" s="51">
        <v>1</v>
      </c>
      <c r="O16" s="51">
        <v>1</v>
      </c>
      <c r="P16" s="51"/>
      <c r="Q16" s="51">
        <v>1</v>
      </c>
      <c r="R16" s="51">
        <v>1</v>
      </c>
      <c r="S16" s="51">
        <v>1</v>
      </c>
      <c r="T16" s="51"/>
      <c r="U16" s="51"/>
      <c r="V16" s="51">
        <v>1</v>
      </c>
      <c r="W16" s="51">
        <v>1</v>
      </c>
      <c r="X16" s="51">
        <v>1</v>
      </c>
      <c r="Y16" s="51">
        <v>1</v>
      </c>
      <c r="Z16" s="51">
        <v>1</v>
      </c>
      <c r="AA16" s="51">
        <v>1</v>
      </c>
      <c r="AB16" s="51"/>
      <c r="AC16" s="51">
        <v>1</v>
      </c>
      <c r="AD16" s="51">
        <v>1</v>
      </c>
      <c r="AE16" s="51"/>
      <c r="AF16" s="51"/>
      <c r="AG16" s="51"/>
      <c r="AH16" s="51"/>
      <c r="AI16" s="51"/>
      <c r="AJ16" s="51">
        <v>1</v>
      </c>
      <c r="AK16" s="51">
        <v>1</v>
      </c>
      <c r="AL16" s="54">
        <f t="shared" si="0"/>
        <v>15</v>
      </c>
    </row>
    <row r="17" spans="2:38" ht="15.6" x14ac:dyDescent="0.3">
      <c r="B17" s="55" t="s">
        <v>367</v>
      </c>
      <c r="C17" s="3" t="s">
        <v>298</v>
      </c>
      <c r="D17" s="51"/>
      <c r="E17" s="52"/>
      <c r="F17" s="51"/>
      <c r="G17" s="51"/>
      <c r="H17" s="51"/>
      <c r="I17" s="51"/>
      <c r="J17" s="51"/>
      <c r="K17" s="51"/>
      <c r="L17" s="51"/>
      <c r="M17" s="51">
        <v>1</v>
      </c>
      <c r="N17" s="51"/>
      <c r="O17" s="51">
        <v>1</v>
      </c>
      <c r="P17" s="51"/>
      <c r="Q17" s="51">
        <v>1</v>
      </c>
      <c r="R17" s="51">
        <v>1</v>
      </c>
      <c r="S17" s="51">
        <v>1</v>
      </c>
      <c r="T17" s="51"/>
      <c r="U17" s="51"/>
      <c r="V17" s="51"/>
      <c r="W17" s="51">
        <v>1</v>
      </c>
      <c r="X17" s="51"/>
      <c r="Y17" s="51"/>
      <c r="Z17" s="51">
        <v>1</v>
      </c>
      <c r="AA17" s="51"/>
      <c r="AB17" s="51"/>
      <c r="AC17" s="51">
        <v>1</v>
      </c>
      <c r="AD17" s="51"/>
      <c r="AE17" s="51"/>
      <c r="AF17" s="51"/>
      <c r="AG17" s="51"/>
      <c r="AH17" s="51">
        <v>1</v>
      </c>
      <c r="AI17" s="51">
        <v>1</v>
      </c>
      <c r="AJ17" s="51"/>
      <c r="AK17" s="51"/>
      <c r="AL17" s="54">
        <f t="shared" si="0"/>
        <v>10</v>
      </c>
    </row>
    <row r="18" spans="2:38" ht="15.6" x14ac:dyDescent="0.3">
      <c r="B18" s="55" t="s">
        <v>368</v>
      </c>
      <c r="C18" s="3" t="s">
        <v>299</v>
      </c>
      <c r="D18" s="51"/>
      <c r="E18" s="52"/>
      <c r="F18" s="51"/>
      <c r="G18" s="51"/>
      <c r="H18" s="51"/>
      <c r="I18" s="51"/>
      <c r="J18" s="51"/>
      <c r="K18" s="51"/>
      <c r="L18" s="51"/>
      <c r="M18" s="51"/>
      <c r="N18" s="51"/>
      <c r="O18" s="51">
        <v>1</v>
      </c>
      <c r="P18" s="51"/>
      <c r="Q18" s="51">
        <v>1</v>
      </c>
      <c r="R18" s="51"/>
      <c r="S18" s="51">
        <v>1</v>
      </c>
      <c r="T18" s="51">
        <v>1</v>
      </c>
      <c r="U18" s="51"/>
      <c r="V18" s="51"/>
      <c r="W18" s="51">
        <v>1</v>
      </c>
      <c r="X18" s="51"/>
      <c r="Y18" s="51"/>
      <c r="Z18" s="51">
        <v>1</v>
      </c>
      <c r="AA18" s="51"/>
      <c r="AB18" s="51"/>
      <c r="AC18" s="51">
        <v>1</v>
      </c>
      <c r="AD18" s="51"/>
      <c r="AE18" s="51"/>
      <c r="AF18" s="51"/>
      <c r="AG18" s="51"/>
      <c r="AH18" s="51"/>
      <c r="AI18" s="51"/>
      <c r="AJ18" s="51"/>
      <c r="AK18" s="51"/>
      <c r="AL18" s="54">
        <f t="shared" si="0"/>
        <v>7</v>
      </c>
    </row>
    <row r="19" spans="2:38" ht="15.6" x14ac:dyDescent="0.3">
      <c r="B19" s="55" t="s">
        <v>369</v>
      </c>
      <c r="C19" s="3" t="s">
        <v>35</v>
      </c>
      <c r="D19" s="51"/>
      <c r="E19" s="52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>
        <v>1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4">
        <f t="shared" si="0"/>
        <v>1</v>
      </c>
    </row>
    <row r="20" spans="2:38" ht="15.6" x14ac:dyDescent="0.3">
      <c r="B20" s="55" t="s">
        <v>370</v>
      </c>
      <c r="C20" s="3" t="s">
        <v>300</v>
      </c>
      <c r="D20" s="51"/>
      <c r="E20" s="52"/>
      <c r="F20" s="51"/>
      <c r="G20" s="51"/>
      <c r="H20" s="51"/>
      <c r="I20" s="51"/>
      <c r="J20" s="51"/>
      <c r="K20" s="51"/>
      <c r="L20" s="51"/>
      <c r="M20" s="51">
        <v>1</v>
      </c>
      <c r="N20" s="51"/>
      <c r="O20" s="51"/>
      <c r="P20" s="51"/>
      <c r="Q20" s="51"/>
      <c r="R20" s="51"/>
      <c r="S20" s="51">
        <v>1</v>
      </c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>
        <v>1</v>
      </c>
      <c r="AI20" s="51"/>
      <c r="AJ20" s="51"/>
      <c r="AK20" s="51"/>
      <c r="AL20" s="54">
        <f t="shared" si="0"/>
        <v>3</v>
      </c>
    </row>
    <row r="21" spans="2:38" ht="15.6" x14ac:dyDescent="0.3">
      <c r="B21" s="55" t="s">
        <v>371</v>
      </c>
      <c r="C21" s="3" t="s">
        <v>301</v>
      </c>
      <c r="D21" s="51"/>
      <c r="E21" s="52"/>
      <c r="F21" s="51"/>
      <c r="G21" s="51"/>
      <c r="H21" s="51"/>
      <c r="I21" s="51"/>
      <c r="J21" s="51"/>
      <c r="K21" s="51"/>
      <c r="L21" s="51"/>
      <c r="M21" s="51"/>
      <c r="N21" s="51"/>
      <c r="O21" s="51">
        <v>1</v>
      </c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>
        <v>1</v>
      </c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4">
        <f t="shared" si="0"/>
        <v>2</v>
      </c>
    </row>
    <row r="22" spans="2:38" ht="15.6" x14ac:dyDescent="0.3">
      <c r="B22" s="55" t="s">
        <v>372</v>
      </c>
      <c r="C22" s="3" t="s">
        <v>36</v>
      </c>
      <c r="D22" s="51"/>
      <c r="E22" s="52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>
        <v>1</v>
      </c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4">
        <f t="shared" si="0"/>
        <v>1</v>
      </c>
    </row>
    <row r="23" spans="2:38" ht="15.6" x14ac:dyDescent="0.3">
      <c r="B23" s="55" t="s">
        <v>373</v>
      </c>
      <c r="C23" s="3" t="s">
        <v>37</v>
      </c>
      <c r="D23" s="51"/>
      <c r="E23" s="52"/>
      <c r="F23" s="51">
        <v>1</v>
      </c>
      <c r="G23" s="51"/>
      <c r="H23" s="51"/>
      <c r="I23" s="51"/>
      <c r="J23" s="51"/>
      <c r="K23" s="51"/>
      <c r="L23" s="51"/>
      <c r="M23" s="51"/>
      <c r="N23" s="51"/>
      <c r="O23" s="51">
        <v>1</v>
      </c>
      <c r="P23" s="51"/>
      <c r="Q23" s="51">
        <v>1</v>
      </c>
      <c r="R23" s="51">
        <v>1</v>
      </c>
      <c r="S23" s="51">
        <v>1</v>
      </c>
      <c r="T23" s="51"/>
      <c r="U23" s="51">
        <v>1</v>
      </c>
      <c r="V23" s="51"/>
      <c r="W23" s="51">
        <v>1</v>
      </c>
      <c r="X23" s="51">
        <v>1</v>
      </c>
      <c r="Y23" s="51">
        <v>1</v>
      </c>
      <c r="Z23" s="51">
        <v>1</v>
      </c>
      <c r="AA23" s="51"/>
      <c r="AB23" s="51">
        <v>1</v>
      </c>
      <c r="AC23" s="51">
        <v>1</v>
      </c>
      <c r="AD23" s="51"/>
      <c r="AE23" s="51">
        <v>1</v>
      </c>
      <c r="AF23" s="51">
        <v>1</v>
      </c>
      <c r="AG23" s="51">
        <v>1</v>
      </c>
      <c r="AH23" s="51"/>
      <c r="AI23" s="51">
        <v>1</v>
      </c>
      <c r="AJ23" s="51"/>
      <c r="AK23" s="51">
        <v>1</v>
      </c>
      <c r="AL23" s="54">
        <f t="shared" si="0"/>
        <v>17</v>
      </c>
    </row>
    <row r="24" spans="2:38" ht="15.6" x14ac:dyDescent="0.3">
      <c r="B24" s="55" t="s">
        <v>374</v>
      </c>
      <c r="C24" s="3" t="s">
        <v>302</v>
      </c>
      <c r="D24" s="51"/>
      <c r="E24" s="52"/>
      <c r="F24" s="51"/>
      <c r="G24" s="51"/>
      <c r="H24" s="51"/>
      <c r="I24" s="51"/>
      <c r="J24" s="51"/>
      <c r="K24" s="51"/>
      <c r="L24" s="51"/>
      <c r="M24" s="51">
        <v>1</v>
      </c>
      <c r="N24" s="51"/>
      <c r="O24" s="51">
        <v>1</v>
      </c>
      <c r="P24" s="51"/>
      <c r="Q24" s="51">
        <v>1</v>
      </c>
      <c r="R24" s="51"/>
      <c r="S24" s="51">
        <v>1</v>
      </c>
      <c r="T24" s="51"/>
      <c r="U24" s="51"/>
      <c r="V24" s="51"/>
      <c r="W24" s="51"/>
      <c r="X24" s="51"/>
      <c r="Y24" s="51"/>
      <c r="Z24" s="51"/>
      <c r="AA24" s="51"/>
      <c r="AB24" s="51">
        <v>1</v>
      </c>
      <c r="AC24" s="51">
        <v>1</v>
      </c>
      <c r="AD24" s="51"/>
      <c r="AE24" s="51">
        <v>1</v>
      </c>
      <c r="AF24" s="51">
        <v>1</v>
      </c>
      <c r="AG24" s="51"/>
      <c r="AH24" s="51"/>
      <c r="AI24" s="51"/>
      <c r="AJ24" s="51"/>
      <c r="AK24" s="51"/>
      <c r="AL24" s="54">
        <f t="shared" si="0"/>
        <v>8</v>
      </c>
    </row>
    <row r="25" spans="2:38" ht="15.6" x14ac:dyDescent="0.3">
      <c r="B25" s="55" t="s">
        <v>375</v>
      </c>
      <c r="C25" s="3" t="s">
        <v>38</v>
      </c>
      <c r="D25" s="51"/>
      <c r="E25" s="52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>
        <v>1</v>
      </c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4">
        <f t="shared" si="0"/>
        <v>1</v>
      </c>
    </row>
    <row r="26" spans="2:38" ht="15.6" x14ac:dyDescent="0.3">
      <c r="B26" s="55" t="s">
        <v>376</v>
      </c>
      <c r="C26" s="3" t="s">
        <v>39</v>
      </c>
      <c r="D26" s="51"/>
      <c r="E26" s="52"/>
      <c r="F26" s="51"/>
      <c r="G26" s="51"/>
      <c r="H26" s="51"/>
      <c r="I26" s="51"/>
      <c r="J26" s="51"/>
      <c r="K26" s="51"/>
      <c r="L26" s="51"/>
      <c r="M26" s="51"/>
      <c r="N26" s="51"/>
      <c r="O26" s="51">
        <v>1</v>
      </c>
      <c r="P26" s="51"/>
      <c r="Q26" s="51"/>
      <c r="R26" s="51">
        <v>1</v>
      </c>
      <c r="S26" s="51">
        <v>1</v>
      </c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4">
        <f t="shared" si="0"/>
        <v>3</v>
      </c>
    </row>
    <row r="27" spans="2:38" ht="15.6" x14ac:dyDescent="0.3">
      <c r="B27" s="55" t="s">
        <v>377</v>
      </c>
      <c r="C27" s="3" t="s">
        <v>40</v>
      </c>
      <c r="D27" s="51"/>
      <c r="E27" s="52"/>
      <c r="F27" s="51"/>
      <c r="G27" s="51"/>
      <c r="H27" s="51"/>
      <c r="I27" s="51"/>
      <c r="J27" s="51"/>
      <c r="K27" s="51"/>
      <c r="L27" s="51"/>
      <c r="M27" s="51"/>
      <c r="N27" s="51"/>
      <c r="O27" s="51">
        <v>1</v>
      </c>
      <c r="P27" s="51"/>
      <c r="Q27" s="51">
        <v>1</v>
      </c>
      <c r="R27" s="51">
        <v>1</v>
      </c>
      <c r="S27" s="51">
        <v>1</v>
      </c>
      <c r="T27" s="51"/>
      <c r="U27" s="51">
        <v>1</v>
      </c>
      <c r="V27" s="51"/>
      <c r="W27" s="51">
        <v>1</v>
      </c>
      <c r="X27" s="51">
        <v>1</v>
      </c>
      <c r="Y27" s="51">
        <v>1</v>
      </c>
      <c r="Z27" s="51">
        <v>1</v>
      </c>
      <c r="AA27" s="51"/>
      <c r="AB27" s="51">
        <v>1</v>
      </c>
      <c r="AC27" s="51">
        <v>1</v>
      </c>
      <c r="AD27" s="51"/>
      <c r="AE27" s="51">
        <v>1</v>
      </c>
      <c r="AF27" s="51">
        <v>1</v>
      </c>
      <c r="AG27" s="51">
        <v>1</v>
      </c>
      <c r="AH27" s="51"/>
      <c r="AI27" s="51">
        <v>1</v>
      </c>
      <c r="AJ27" s="51"/>
      <c r="AK27" s="51">
        <v>1</v>
      </c>
      <c r="AL27" s="54">
        <f t="shared" si="0"/>
        <v>16</v>
      </c>
    </row>
    <row r="28" spans="2:38" ht="15.6" x14ac:dyDescent="0.3">
      <c r="B28" s="55" t="s">
        <v>378</v>
      </c>
      <c r="C28" s="3" t="s">
        <v>41</v>
      </c>
      <c r="D28" s="51"/>
      <c r="E28" s="52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>
        <v>1</v>
      </c>
      <c r="AD28" s="51"/>
      <c r="AE28" s="51"/>
      <c r="AF28" s="51"/>
      <c r="AG28" s="51"/>
      <c r="AH28" s="51"/>
      <c r="AI28" s="51"/>
      <c r="AJ28" s="51"/>
      <c r="AK28" s="51"/>
      <c r="AL28" s="54">
        <f t="shared" si="0"/>
        <v>1</v>
      </c>
    </row>
    <row r="29" spans="2:38" ht="15.6" x14ac:dyDescent="0.3">
      <c r="B29" s="55" t="s">
        <v>379</v>
      </c>
      <c r="C29" s="3" t="s">
        <v>303</v>
      </c>
      <c r="D29" s="51"/>
      <c r="E29" s="52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>
        <v>1</v>
      </c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>
        <v>1</v>
      </c>
      <c r="AI29" s="51">
        <v>1</v>
      </c>
      <c r="AJ29" s="51"/>
      <c r="AK29" s="51"/>
      <c r="AL29" s="54">
        <f t="shared" si="0"/>
        <v>3</v>
      </c>
    </row>
    <row r="30" spans="2:38" ht="15.6" x14ac:dyDescent="0.3">
      <c r="B30" s="55" t="s">
        <v>380</v>
      </c>
      <c r="C30" s="3" t="s">
        <v>304</v>
      </c>
      <c r="D30" s="51"/>
      <c r="E30" s="52"/>
      <c r="F30" s="51"/>
      <c r="G30" s="51"/>
      <c r="H30" s="51"/>
      <c r="I30" s="51"/>
      <c r="J30" s="51">
        <v>1</v>
      </c>
      <c r="K30" s="51">
        <v>1</v>
      </c>
      <c r="L30" s="51">
        <v>1</v>
      </c>
      <c r="M30" s="51"/>
      <c r="N30" s="51"/>
      <c r="O30" s="51">
        <v>1</v>
      </c>
      <c r="P30" s="51"/>
      <c r="Q30" s="51">
        <v>1</v>
      </c>
      <c r="R30" s="51">
        <v>1</v>
      </c>
      <c r="S30" s="51"/>
      <c r="T30" s="51"/>
      <c r="U30" s="51"/>
      <c r="V30" s="51"/>
      <c r="W30" s="51">
        <v>1</v>
      </c>
      <c r="X30" s="51"/>
      <c r="Y30" s="51"/>
      <c r="Z30" s="51">
        <v>1</v>
      </c>
      <c r="AA30" s="51"/>
      <c r="AB30" s="51"/>
      <c r="AC30" s="51">
        <v>1</v>
      </c>
      <c r="AD30" s="51"/>
      <c r="AE30" s="51"/>
      <c r="AF30" s="51"/>
      <c r="AG30" s="51"/>
      <c r="AH30" s="51"/>
      <c r="AI30" s="51">
        <v>1</v>
      </c>
      <c r="AJ30" s="51"/>
      <c r="AK30" s="51">
        <v>1</v>
      </c>
      <c r="AL30" s="54">
        <f t="shared" si="0"/>
        <v>11</v>
      </c>
    </row>
    <row r="31" spans="2:38" ht="15.6" x14ac:dyDescent="0.3">
      <c r="B31" s="55" t="s">
        <v>381</v>
      </c>
      <c r="C31" s="3" t="s">
        <v>42</v>
      </c>
      <c r="D31" s="51"/>
      <c r="E31" s="52"/>
      <c r="F31" s="51"/>
      <c r="G31" s="51"/>
      <c r="H31" s="51"/>
      <c r="I31" s="51"/>
      <c r="J31" s="51"/>
      <c r="K31" s="51"/>
      <c r="L31" s="51"/>
      <c r="M31" s="51"/>
      <c r="N31" s="51"/>
      <c r="O31" s="51">
        <v>1</v>
      </c>
      <c r="P31" s="51"/>
      <c r="Q31" s="51">
        <v>1</v>
      </c>
      <c r="R31" s="51">
        <v>1</v>
      </c>
      <c r="S31" s="51"/>
      <c r="T31" s="51"/>
      <c r="U31" s="51">
        <v>1</v>
      </c>
      <c r="V31" s="51">
        <v>1</v>
      </c>
      <c r="W31" s="51">
        <v>1</v>
      </c>
      <c r="X31" s="51"/>
      <c r="Y31" s="51">
        <v>1</v>
      </c>
      <c r="Z31" s="51">
        <v>1</v>
      </c>
      <c r="AA31" s="51">
        <v>1</v>
      </c>
      <c r="AB31" s="51"/>
      <c r="AC31" s="51">
        <v>1</v>
      </c>
      <c r="AD31" s="51"/>
      <c r="AE31" s="51"/>
      <c r="AF31" s="51">
        <v>1</v>
      </c>
      <c r="AG31" s="51"/>
      <c r="AH31" s="51"/>
      <c r="AI31" s="51">
        <v>1</v>
      </c>
      <c r="AJ31" s="51"/>
      <c r="AK31" s="51">
        <v>1</v>
      </c>
      <c r="AL31" s="54">
        <f t="shared" si="0"/>
        <v>13</v>
      </c>
    </row>
    <row r="32" spans="2:38" ht="15.6" x14ac:dyDescent="0.3">
      <c r="B32" s="55" t="s">
        <v>382</v>
      </c>
      <c r="C32" s="3" t="s">
        <v>43</v>
      </c>
      <c r="D32" s="51"/>
      <c r="E32" s="52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4">
        <f t="shared" si="0"/>
        <v>0</v>
      </c>
    </row>
    <row r="33" spans="2:38" ht="15.6" x14ac:dyDescent="0.3">
      <c r="B33" s="55" t="s">
        <v>383</v>
      </c>
      <c r="C33" s="3" t="s">
        <v>44</v>
      </c>
      <c r="D33" s="51">
        <v>1</v>
      </c>
      <c r="E33" s="52"/>
      <c r="F33" s="51"/>
      <c r="G33" s="51"/>
      <c r="H33" s="51"/>
      <c r="I33" s="51"/>
      <c r="J33" s="51"/>
      <c r="K33" s="51"/>
      <c r="L33" s="51"/>
      <c r="M33" s="51">
        <v>1</v>
      </c>
      <c r="N33" s="51"/>
      <c r="O33" s="51">
        <v>1</v>
      </c>
      <c r="P33" s="51"/>
      <c r="Q33" s="51">
        <v>1</v>
      </c>
      <c r="R33" s="51">
        <v>1</v>
      </c>
      <c r="S33" s="51">
        <v>1</v>
      </c>
      <c r="T33" s="51">
        <v>1</v>
      </c>
      <c r="U33" s="51"/>
      <c r="V33" s="51">
        <v>1</v>
      </c>
      <c r="W33" s="51"/>
      <c r="X33" s="51">
        <v>1</v>
      </c>
      <c r="Y33" s="51">
        <v>1</v>
      </c>
      <c r="Z33" s="51">
        <v>1</v>
      </c>
      <c r="AA33" s="51">
        <v>1</v>
      </c>
      <c r="AB33" s="51"/>
      <c r="AC33" s="51">
        <v>1</v>
      </c>
      <c r="AD33" s="51"/>
      <c r="AE33" s="51"/>
      <c r="AF33" s="51"/>
      <c r="AG33" s="51"/>
      <c r="AH33" s="51">
        <v>1</v>
      </c>
      <c r="AI33" s="51">
        <v>1</v>
      </c>
      <c r="AJ33" s="51">
        <v>1</v>
      </c>
      <c r="AK33" s="51">
        <v>1</v>
      </c>
      <c r="AL33" s="54">
        <f t="shared" si="0"/>
        <v>17</v>
      </c>
    </row>
    <row r="34" spans="2:38" ht="15.6" x14ac:dyDescent="0.3">
      <c r="B34" s="55" t="s">
        <v>384</v>
      </c>
      <c r="C34" s="3" t="s">
        <v>305</v>
      </c>
      <c r="D34" s="51"/>
      <c r="E34" s="52"/>
      <c r="F34" s="51"/>
      <c r="G34" s="51"/>
      <c r="H34" s="51"/>
      <c r="I34" s="51"/>
      <c r="J34" s="51"/>
      <c r="K34" s="51"/>
      <c r="L34" s="51"/>
      <c r="M34" s="51"/>
      <c r="N34" s="51"/>
      <c r="O34" s="51">
        <v>1</v>
      </c>
      <c r="P34" s="51"/>
      <c r="Q34" s="51"/>
      <c r="R34" s="51">
        <v>1</v>
      </c>
      <c r="S34" s="51">
        <v>1</v>
      </c>
      <c r="T34" s="51"/>
      <c r="U34" s="51"/>
      <c r="V34" s="51"/>
      <c r="W34" s="51">
        <v>1</v>
      </c>
      <c r="X34" s="51"/>
      <c r="Y34" s="51"/>
      <c r="Z34" s="51"/>
      <c r="AA34" s="51"/>
      <c r="AB34" s="51"/>
      <c r="AC34" s="51">
        <v>1</v>
      </c>
      <c r="AD34" s="51"/>
      <c r="AE34" s="51"/>
      <c r="AF34" s="51"/>
      <c r="AG34" s="51"/>
      <c r="AH34" s="51"/>
      <c r="AI34" s="51">
        <v>1</v>
      </c>
      <c r="AJ34" s="51"/>
      <c r="AK34" s="51"/>
      <c r="AL34" s="54">
        <f t="shared" si="0"/>
        <v>6</v>
      </c>
    </row>
    <row r="35" spans="2:38" ht="15.6" x14ac:dyDescent="0.3">
      <c r="B35" s="55" t="s">
        <v>385</v>
      </c>
      <c r="C35" s="3" t="s">
        <v>45</v>
      </c>
      <c r="D35" s="51"/>
      <c r="E35" s="52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>
        <v>1</v>
      </c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>
        <v>1</v>
      </c>
      <c r="AD35" s="51"/>
      <c r="AE35" s="51"/>
      <c r="AF35" s="51"/>
      <c r="AG35" s="51"/>
      <c r="AH35" s="51"/>
      <c r="AI35" s="51"/>
      <c r="AJ35" s="51"/>
      <c r="AK35" s="51"/>
      <c r="AL35" s="54">
        <f t="shared" si="0"/>
        <v>2</v>
      </c>
    </row>
    <row r="36" spans="2:38" ht="15.6" x14ac:dyDescent="0.3">
      <c r="B36" s="55" t="s">
        <v>386</v>
      </c>
      <c r="C36" s="3" t="s">
        <v>46</v>
      </c>
      <c r="D36" s="51"/>
      <c r="E36" s="52"/>
      <c r="F36" s="51"/>
      <c r="G36" s="51"/>
      <c r="H36" s="51"/>
      <c r="I36" s="51"/>
      <c r="J36" s="51">
        <v>1</v>
      </c>
      <c r="K36" s="51">
        <v>1</v>
      </c>
      <c r="L36" s="51">
        <v>1</v>
      </c>
      <c r="M36" s="51">
        <v>1</v>
      </c>
      <c r="N36" s="51"/>
      <c r="O36" s="51">
        <v>1</v>
      </c>
      <c r="P36" s="51"/>
      <c r="Q36" s="51">
        <v>1</v>
      </c>
      <c r="R36" s="51">
        <v>1</v>
      </c>
      <c r="S36" s="51">
        <v>1</v>
      </c>
      <c r="T36" s="51">
        <v>1</v>
      </c>
      <c r="U36" s="51"/>
      <c r="V36" s="51"/>
      <c r="W36" s="51">
        <v>1</v>
      </c>
      <c r="X36" s="51"/>
      <c r="Y36" s="51">
        <v>1</v>
      </c>
      <c r="Z36" s="51"/>
      <c r="AA36" s="51">
        <v>1</v>
      </c>
      <c r="AB36" s="51"/>
      <c r="AC36" s="51">
        <v>1</v>
      </c>
      <c r="AD36" s="51"/>
      <c r="AE36" s="51"/>
      <c r="AF36" s="51">
        <v>1</v>
      </c>
      <c r="AG36" s="51">
        <v>1</v>
      </c>
      <c r="AH36" s="51"/>
      <c r="AI36" s="51">
        <v>1</v>
      </c>
      <c r="AJ36" s="51"/>
      <c r="AK36" s="51">
        <v>1</v>
      </c>
      <c r="AL36" s="54">
        <f t="shared" si="0"/>
        <v>17</v>
      </c>
    </row>
    <row r="37" spans="2:38" ht="15.6" x14ac:dyDescent="0.3">
      <c r="B37" s="55" t="s">
        <v>387</v>
      </c>
      <c r="C37" s="3" t="s">
        <v>47</v>
      </c>
      <c r="D37" s="51"/>
      <c r="E37" s="52"/>
      <c r="F37" s="51">
        <v>1</v>
      </c>
      <c r="G37" s="51"/>
      <c r="H37" s="51"/>
      <c r="I37" s="51"/>
      <c r="J37" s="51"/>
      <c r="K37" s="51"/>
      <c r="L37" s="51"/>
      <c r="M37" s="51">
        <v>1</v>
      </c>
      <c r="N37" s="51"/>
      <c r="O37" s="51">
        <v>1</v>
      </c>
      <c r="P37" s="51"/>
      <c r="Q37" s="51">
        <v>1</v>
      </c>
      <c r="R37" s="51">
        <v>1</v>
      </c>
      <c r="S37" s="51">
        <v>1</v>
      </c>
      <c r="T37" s="51">
        <v>1</v>
      </c>
      <c r="U37" s="51"/>
      <c r="V37" s="51"/>
      <c r="W37" s="51">
        <v>1</v>
      </c>
      <c r="X37" s="51"/>
      <c r="Y37" s="51">
        <v>1</v>
      </c>
      <c r="Z37" s="51">
        <v>1</v>
      </c>
      <c r="AA37" s="51"/>
      <c r="AB37" s="51"/>
      <c r="AC37" s="51">
        <v>1</v>
      </c>
      <c r="AD37" s="51"/>
      <c r="AE37" s="51"/>
      <c r="AF37" s="51">
        <v>1</v>
      </c>
      <c r="AG37" s="51"/>
      <c r="AH37" s="51">
        <v>1</v>
      </c>
      <c r="AI37" s="51">
        <v>1</v>
      </c>
      <c r="AJ37" s="51"/>
      <c r="AK37" s="51">
        <v>1</v>
      </c>
      <c r="AL37" s="54">
        <f t="shared" si="0"/>
        <v>15</v>
      </c>
    </row>
    <row r="38" spans="2:38" ht="15.6" x14ac:dyDescent="0.3">
      <c r="B38" s="55" t="s">
        <v>388</v>
      </c>
      <c r="C38" s="3" t="s">
        <v>48</v>
      </c>
      <c r="D38" s="51"/>
      <c r="E38" s="52"/>
      <c r="F38" s="51"/>
      <c r="G38" s="51"/>
      <c r="H38" s="51"/>
      <c r="I38" s="51"/>
      <c r="J38" s="51"/>
      <c r="K38" s="51"/>
      <c r="L38" s="51"/>
      <c r="M38" s="51"/>
      <c r="N38" s="51"/>
      <c r="O38" s="51">
        <v>1</v>
      </c>
      <c r="P38" s="51"/>
      <c r="Q38" s="51">
        <v>1</v>
      </c>
      <c r="R38" s="51">
        <v>1</v>
      </c>
      <c r="S38" s="51">
        <v>1</v>
      </c>
      <c r="T38" s="51"/>
      <c r="U38" s="51"/>
      <c r="V38" s="51"/>
      <c r="W38" s="51">
        <v>1</v>
      </c>
      <c r="X38" s="51">
        <v>1</v>
      </c>
      <c r="Y38" s="51"/>
      <c r="Z38" s="51"/>
      <c r="AA38" s="51"/>
      <c r="AB38" s="51"/>
      <c r="AC38" s="51">
        <v>1</v>
      </c>
      <c r="AD38" s="51"/>
      <c r="AE38" s="51"/>
      <c r="AF38" s="51"/>
      <c r="AG38" s="51"/>
      <c r="AH38" s="51"/>
      <c r="AI38" s="51"/>
      <c r="AJ38" s="51"/>
      <c r="AK38" s="51"/>
      <c r="AL38" s="54">
        <f t="shared" si="0"/>
        <v>7</v>
      </c>
    </row>
    <row r="39" spans="2:38" ht="15.6" x14ac:dyDescent="0.3">
      <c r="B39" s="55" t="s">
        <v>389</v>
      </c>
      <c r="C39" s="3" t="s">
        <v>306</v>
      </c>
      <c r="D39" s="51"/>
      <c r="E39" s="52"/>
      <c r="F39" s="51"/>
      <c r="G39" s="51"/>
      <c r="H39" s="51"/>
      <c r="I39" s="51"/>
      <c r="J39" s="51"/>
      <c r="K39" s="51"/>
      <c r="L39" s="51"/>
      <c r="M39" s="51">
        <v>1</v>
      </c>
      <c r="N39" s="51"/>
      <c r="O39" s="51"/>
      <c r="P39" s="51"/>
      <c r="Q39" s="51"/>
      <c r="R39" s="51">
        <v>1</v>
      </c>
      <c r="S39" s="51">
        <v>1</v>
      </c>
      <c r="T39" s="51">
        <v>1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4">
        <f t="shared" si="0"/>
        <v>4</v>
      </c>
    </row>
    <row r="40" spans="2:38" ht="15.6" x14ac:dyDescent="0.3">
      <c r="B40" s="55" t="s">
        <v>390</v>
      </c>
      <c r="C40" s="3" t="s">
        <v>307</v>
      </c>
      <c r="D40" s="51"/>
      <c r="E40" s="52"/>
      <c r="F40" s="51"/>
      <c r="G40" s="51"/>
      <c r="H40" s="51"/>
      <c r="I40" s="51"/>
      <c r="J40" s="51"/>
      <c r="K40" s="51"/>
      <c r="L40" s="51"/>
      <c r="M40" s="51"/>
      <c r="N40" s="51"/>
      <c r="O40" s="51">
        <v>1</v>
      </c>
      <c r="P40" s="51"/>
      <c r="Q40" s="51">
        <v>1</v>
      </c>
      <c r="R40" s="51"/>
      <c r="S40" s="51">
        <v>1</v>
      </c>
      <c r="T40" s="51">
        <v>1</v>
      </c>
      <c r="U40" s="51"/>
      <c r="V40" s="51"/>
      <c r="W40" s="51">
        <v>1</v>
      </c>
      <c r="X40" s="51"/>
      <c r="Y40" s="51"/>
      <c r="Z40" s="51">
        <v>1</v>
      </c>
      <c r="AA40" s="51"/>
      <c r="AB40" s="51"/>
      <c r="AC40" s="51">
        <v>1</v>
      </c>
      <c r="AD40" s="51"/>
      <c r="AE40" s="51"/>
      <c r="AF40" s="51"/>
      <c r="AG40" s="51"/>
      <c r="AH40" s="51"/>
      <c r="AI40" s="51">
        <v>1</v>
      </c>
      <c r="AJ40" s="51"/>
      <c r="AK40" s="51">
        <v>1</v>
      </c>
      <c r="AL40" s="54">
        <f t="shared" si="0"/>
        <v>9</v>
      </c>
    </row>
    <row r="41" spans="2:38" ht="15.6" x14ac:dyDescent="0.3">
      <c r="B41" s="55" t="s">
        <v>391</v>
      </c>
      <c r="C41" s="3" t="s">
        <v>308</v>
      </c>
      <c r="D41" s="51"/>
      <c r="E41" s="52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4">
        <f t="shared" si="0"/>
        <v>0</v>
      </c>
    </row>
    <row r="42" spans="2:38" ht="15.6" x14ac:dyDescent="0.3">
      <c r="B42" s="55" t="s">
        <v>392</v>
      </c>
      <c r="C42" s="3" t="s">
        <v>309</v>
      </c>
      <c r="D42" s="51"/>
      <c r="E42" s="52"/>
      <c r="F42" s="51"/>
      <c r="G42" s="51"/>
      <c r="H42" s="51"/>
      <c r="I42" s="51"/>
      <c r="J42" s="51"/>
      <c r="K42" s="51"/>
      <c r="L42" s="51"/>
      <c r="M42" s="51">
        <v>1</v>
      </c>
      <c r="N42" s="51"/>
      <c r="O42" s="51">
        <v>1</v>
      </c>
      <c r="P42" s="51"/>
      <c r="Q42" s="51">
        <v>1</v>
      </c>
      <c r="R42" s="51">
        <v>1</v>
      </c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4">
        <f t="shared" si="0"/>
        <v>4</v>
      </c>
    </row>
    <row r="43" spans="2:38" ht="15.6" x14ac:dyDescent="0.3">
      <c r="B43" s="55" t="s">
        <v>393</v>
      </c>
      <c r="C43" s="3" t="s">
        <v>49</v>
      </c>
      <c r="D43" s="51"/>
      <c r="E43" s="52"/>
      <c r="F43" s="51"/>
      <c r="G43" s="51"/>
      <c r="H43" s="51"/>
      <c r="I43" s="51"/>
      <c r="J43" s="51"/>
      <c r="K43" s="51"/>
      <c r="L43" s="51"/>
      <c r="M43" s="51"/>
      <c r="N43" s="51"/>
      <c r="O43" s="51">
        <v>1</v>
      </c>
      <c r="P43" s="51"/>
      <c r="Q43" s="51"/>
      <c r="R43" s="51"/>
      <c r="S43" s="51">
        <v>1</v>
      </c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>
        <v>1</v>
      </c>
      <c r="AI43" s="51">
        <v>1</v>
      </c>
      <c r="AJ43" s="51"/>
      <c r="AK43" s="51"/>
      <c r="AL43" s="54">
        <f>SUM(D43:AK43)</f>
        <v>4</v>
      </c>
    </row>
    <row r="44" spans="2:38" ht="15.6" x14ac:dyDescent="0.3">
      <c r="B44" s="55" t="s">
        <v>394</v>
      </c>
      <c r="C44" s="3" t="s">
        <v>50</v>
      </c>
      <c r="D44" s="51"/>
      <c r="E44" s="52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>
        <v>1</v>
      </c>
      <c r="AJ44" s="51"/>
      <c r="AK44" s="51"/>
      <c r="AL44" s="54">
        <f t="shared" si="0"/>
        <v>1</v>
      </c>
    </row>
    <row r="45" spans="2:38" ht="15.6" x14ac:dyDescent="0.3">
      <c r="B45" s="55" t="s">
        <v>395</v>
      </c>
      <c r="C45" s="3" t="s">
        <v>51</v>
      </c>
      <c r="D45" s="51"/>
      <c r="E45" s="52"/>
      <c r="F45" s="51"/>
      <c r="G45" s="51"/>
      <c r="H45" s="51"/>
      <c r="I45" s="51"/>
      <c r="J45" s="51"/>
      <c r="K45" s="51"/>
      <c r="L45" s="51"/>
      <c r="M45" s="51">
        <v>1</v>
      </c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4">
        <f t="shared" si="0"/>
        <v>1</v>
      </c>
    </row>
    <row r="46" spans="2:38" ht="15.6" x14ac:dyDescent="0.3">
      <c r="B46" s="55" t="s">
        <v>396</v>
      </c>
      <c r="C46" s="3" t="s">
        <v>52</v>
      </c>
      <c r="D46" s="51"/>
      <c r="E46" s="52"/>
      <c r="F46" s="51"/>
      <c r="G46" s="51"/>
      <c r="H46" s="51"/>
      <c r="I46" s="51"/>
      <c r="J46" s="51"/>
      <c r="K46" s="51"/>
      <c r="L46" s="51"/>
      <c r="M46" s="51"/>
      <c r="N46" s="51"/>
      <c r="O46" s="51">
        <v>1</v>
      </c>
      <c r="P46" s="51"/>
      <c r="Q46" s="51"/>
      <c r="R46" s="51">
        <v>1</v>
      </c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4">
        <f t="shared" si="0"/>
        <v>2</v>
      </c>
    </row>
    <row r="47" spans="2:38" ht="15.6" x14ac:dyDescent="0.3">
      <c r="B47" s="55" t="s">
        <v>397</v>
      </c>
      <c r="C47" s="3" t="s">
        <v>310</v>
      </c>
      <c r="D47" s="51"/>
      <c r="E47" s="52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>
        <v>1</v>
      </c>
      <c r="R47" s="51">
        <v>1</v>
      </c>
      <c r="S47" s="51"/>
      <c r="T47" s="51">
        <v>1</v>
      </c>
      <c r="U47" s="51"/>
      <c r="V47" s="51"/>
      <c r="W47" s="51"/>
      <c r="X47" s="51"/>
      <c r="Y47" s="51"/>
      <c r="Z47" s="51"/>
      <c r="AA47" s="51"/>
      <c r="AB47" s="51"/>
      <c r="AC47" s="51">
        <v>1</v>
      </c>
      <c r="AD47" s="51"/>
      <c r="AE47" s="51"/>
      <c r="AF47" s="51"/>
      <c r="AG47" s="51"/>
      <c r="AH47" s="51"/>
      <c r="AI47" s="51"/>
      <c r="AJ47" s="51"/>
      <c r="AK47" s="51">
        <v>1</v>
      </c>
      <c r="AL47" s="54">
        <f t="shared" si="0"/>
        <v>5</v>
      </c>
    </row>
    <row r="48" spans="2:38" ht="15.6" x14ac:dyDescent="0.3">
      <c r="B48" s="55" t="s">
        <v>398</v>
      </c>
      <c r="C48" s="3" t="s">
        <v>311</v>
      </c>
      <c r="D48" s="51"/>
      <c r="E48" s="52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>
        <v>1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4">
        <f t="shared" si="0"/>
        <v>1</v>
      </c>
    </row>
    <row r="49" spans="2:38" ht="15.6" x14ac:dyDescent="0.3">
      <c r="B49" s="55" t="s">
        <v>399</v>
      </c>
      <c r="C49" s="3" t="s">
        <v>53</v>
      </c>
      <c r="D49" s="51"/>
      <c r="E49" s="52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>
        <v>1</v>
      </c>
      <c r="AL49" s="54">
        <f t="shared" si="0"/>
        <v>1</v>
      </c>
    </row>
    <row r="50" spans="2:38" ht="15.6" x14ac:dyDescent="0.3">
      <c r="B50" s="55" t="s">
        <v>400</v>
      </c>
      <c r="C50" s="3" t="s">
        <v>312</v>
      </c>
      <c r="D50" s="51"/>
      <c r="E50" s="52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>
        <v>1</v>
      </c>
      <c r="AL50" s="54">
        <f t="shared" si="0"/>
        <v>1</v>
      </c>
    </row>
    <row r="51" spans="2:38" ht="15.6" x14ac:dyDescent="0.3">
      <c r="B51" s="55" t="s">
        <v>401</v>
      </c>
      <c r="C51" s="3" t="s">
        <v>313</v>
      </c>
      <c r="D51" s="51">
        <v>1</v>
      </c>
      <c r="E51" s="52"/>
      <c r="F51" s="51"/>
      <c r="G51" s="51"/>
      <c r="H51" s="51"/>
      <c r="I51" s="51"/>
      <c r="J51" s="51"/>
      <c r="K51" s="51"/>
      <c r="L51" s="51"/>
      <c r="M51" s="51"/>
      <c r="N51" s="51"/>
      <c r="O51" s="51">
        <v>1</v>
      </c>
      <c r="P51" s="51"/>
      <c r="Q51" s="51">
        <v>1</v>
      </c>
      <c r="R51" s="51">
        <v>1</v>
      </c>
      <c r="S51" s="51">
        <v>1</v>
      </c>
      <c r="T51" s="51">
        <v>1</v>
      </c>
      <c r="U51" s="51"/>
      <c r="V51" s="51">
        <v>1</v>
      </c>
      <c r="W51" s="51"/>
      <c r="X51" s="51">
        <v>1</v>
      </c>
      <c r="Y51" s="51"/>
      <c r="Z51" s="51"/>
      <c r="AA51" s="51"/>
      <c r="AB51" s="51"/>
      <c r="AC51" s="51">
        <v>1</v>
      </c>
      <c r="AD51" s="51"/>
      <c r="AE51" s="51"/>
      <c r="AF51" s="51"/>
      <c r="AG51" s="51"/>
      <c r="AH51" s="51"/>
      <c r="AI51" s="51"/>
      <c r="AJ51" s="51"/>
      <c r="AK51" s="51">
        <v>1</v>
      </c>
      <c r="AL51" s="54">
        <f t="shared" si="0"/>
        <v>10</v>
      </c>
    </row>
    <row r="52" spans="2:38" ht="15.6" x14ac:dyDescent="0.3">
      <c r="B52" s="55" t="s">
        <v>402</v>
      </c>
      <c r="C52" s="3" t="s">
        <v>54</v>
      </c>
      <c r="D52" s="51"/>
      <c r="E52" s="52"/>
      <c r="F52" s="51"/>
      <c r="G52" s="51"/>
      <c r="H52" s="51"/>
      <c r="I52" s="51"/>
      <c r="J52" s="51"/>
      <c r="K52" s="51"/>
      <c r="L52" s="51"/>
      <c r="M52" s="51"/>
      <c r="N52" s="51"/>
      <c r="O52" s="51">
        <v>1</v>
      </c>
      <c r="P52" s="51"/>
      <c r="Q52" s="51"/>
      <c r="R52" s="51"/>
      <c r="S52" s="51"/>
      <c r="T52" s="51"/>
      <c r="U52" s="51"/>
      <c r="V52" s="51"/>
      <c r="W52" s="51">
        <v>1</v>
      </c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4">
        <f t="shared" si="0"/>
        <v>2</v>
      </c>
    </row>
    <row r="53" spans="2:38" ht="15.6" x14ac:dyDescent="0.3">
      <c r="B53" s="55" t="s">
        <v>403</v>
      </c>
      <c r="C53" s="3" t="s">
        <v>314</v>
      </c>
      <c r="D53" s="51"/>
      <c r="E53" s="52"/>
      <c r="F53" s="51"/>
      <c r="G53" s="51"/>
      <c r="H53" s="51"/>
      <c r="I53" s="51"/>
      <c r="J53" s="51">
        <v>1</v>
      </c>
      <c r="K53" s="51">
        <v>1</v>
      </c>
      <c r="L53" s="51">
        <v>1</v>
      </c>
      <c r="M53" s="51"/>
      <c r="N53" s="51"/>
      <c r="O53" s="51">
        <v>1</v>
      </c>
      <c r="P53" s="51"/>
      <c r="Q53" s="51">
        <v>1</v>
      </c>
      <c r="R53" s="51">
        <v>1</v>
      </c>
      <c r="S53" s="51"/>
      <c r="T53" s="51">
        <v>1</v>
      </c>
      <c r="U53" s="51"/>
      <c r="V53" s="51"/>
      <c r="W53" s="51">
        <v>1</v>
      </c>
      <c r="X53" s="51"/>
      <c r="Y53" s="51">
        <v>1</v>
      </c>
      <c r="Z53" s="51">
        <v>1</v>
      </c>
      <c r="AA53" s="51"/>
      <c r="AB53" s="51"/>
      <c r="AC53" s="51">
        <v>1</v>
      </c>
      <c r="AD53" s="51"/>
      <c r="AE53" s="51"/>
      <c r="AF53" s="51"/>
      <c r="AG53" s="51"/>
      <c r="AH53" s="51"/>
      <c r="AI53" s="51"/>
      <c r="AJ53" s="51"/>
      <c r="AK53" s="51">
        <v>1</v>
      </c>
      <c r="AL53" s="54">
        <f t="shared" si="0"/>
        <v>12</v>
      </c>
    </row>
    <row r="54" spans="2:38" ht="15.6" x14ac:dyDescent="0.3">
      <c r="B54" s="55" t="s">
        <v>404</v>
      </c>
      <c r="C54" s="3" t="s">
        <v>315</v>
      </c>
      <c r="D54" s="51"/>
      <c r="E54" s="52"/>
      <c r="F54" s="51"/>
      <c r="G54" s="51"/>
      <c r="H54" s="51"/>
      <c r="I54" s="51"/>
      <c r="J54" s="51">
        <v>1</v>
      </c>
      <c r="K54" s="51">
        <v>1</v>
      </c>
      <c r="L54" s="51">
        <v>1</v>
      </c>
      <c r="M54" s="51"/>
      <c r="N54" s="51"/>
      <c r="O54" s="51">
        <v>1</v>
      </c>
      <c r="P54" s="51"/>
      <c r="Q54" s="51">
        <v>1</v>
      </c>
      <c r="R54" s="51">
        <v>1</v>
      </c>
      <c r="S54" s="51"/>
      <c r="T54" s="51">
        <v>1</v>
      </c>
      <c r="U54" s="51"/>
      <c r="V54" s="51"/>
      <c r="W54" s="51">
        <v>1</v>
      </c>
      <c r="X54" s="51">
        <v>1</v>
      </c>
      <c r="Y54" s="51">
        <v>1</v>
      </c>
      <c r="Z54" s="51">
        <v>1</v>
      </c>
      <c r="AA54" s="51"/>
      <c r="AB54" s="51"/>
      <c r="AC54" s="51">
        <v>1</v>
      </c>
      <c r="AD54" s="51"/>
      <c r="AE54" s="51"/>
      <c r="AF54" s="51"/>
      <c r="AG54" s="51"/>
      <c r="AH54" s="51"/>
      <c r="AI54" s="51"/>
      <c r="AJ54" s="51"/>
      <c r="AK54" s="51">
        <v>1</v>
      </c>
      <c r="AL54" s="54">
        <f t="shared" si="0"/>
        <v>13</v>
      </c>
    </row>
    <row r="55" spans="2:38" ht="15.6" x14ac:dyDescent="0.3">
      <c r="B55" s="55" t="s">
        <v>405</v>
      </c>
      <c r="C55" s="3" t="s">
        <v>55</v>
      </c>
      <c r="D55" s="51"/>
      <c r="E55" s="52"/>
      <c r="F55" s="51"/>
      <c r="G55" s="51"/>
      <c r="H55" s="51"/>
      <c r="I55" s="51"/>
      <c r="J55" s="51"/>
      <c r="K55" s="51"/>
      <c r="L55" s="51"/>
      <c r="M55" s="51"/>
      <c r="N55" s="51"/>
      <c r="O55" s="51">
        <v>1</v>
      </c>
      <c r="P55" s="51"/>
      <c r="Q55" s="51">
        <v>1</v>
      </c>
      <c r="R55" s="51"/>
      <c r="S55" s="51"/>
      <c r="T55" s="51">
        <v>1</v>
      </c>
      <c r="U55" s="51"/>
      <c r="V55" s="51"/>
      <c r="W55" s="51"/>
      <c r="X55" s="51"/>
      <c r="Y55" s="51"/>
      <c r="Z55" s="51">
        <v>1</v>
      </c>
      <c r="AA55" s="51"/>
      <c r="AB55" s="51"/>
      <c r="AC55" s="51">
        <v>1</v>
      </c>
      <c r="AD55" s="51"/>
      <c r="AE55" s="51"/>
      <c r="AF55" s="51"/>
      <c r="AG55" s="51"/>
      <c r="AH55" s="51"/>
      <c r="AI55" s="51"/>
      <c r="AJ55" s="51"/>
      <c r="AK55" s="51"/>
      <c r="AL55" s="54">
        <f t="shared" si="0"/>
        <v>5</v>
      </c>
    </row>
    <row r="56" spans="2:38" ht="15.6" x14ac:dyDescent="0.3">
      <c r="B56" s="55" t="s">
        <v>406</v>
      </c>
      <c r="C56" s="3" t="s">
        <v>56</v>
      </c>
      <c r="D56" s="51"/>
      <c r="E56" s="52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4">
        <f t="shared" si="0"/>
        <v>0</v>
      </c>
    </row>
    <row r="57" spans="2:38" ht="15.6" x14ac:dyDescent="0.3">
      <c r="B57" s="55" t="s">
        <v>407</v>
      </c>
      <c r="C57" s="3" t="s">
        <v>57</v>
      </c>
      <c r="D57" s="51"/>
      <c r="E57" s="52"/>
      <c r="F57" s="51"/>
      <c r="G57" s="51"/>
      <c r="H57" s="51"/>
      <c r="I57" s="51"/>
      <c r="J57" s="51"/>
      <c r="K57" s="51"/>
      <c r="L57" s="51"/>
      <c r="M57" s="51"/>
      <c r="N57" s="51"/>
      <c r="O57" s="51">
        <v>1</v>
      </c>
      <c r="P57" s="51"/>
      <c r="Q57" s="51">
        <v>1</v>
      </c>
      <c r="R57" s="51">
        <v>1</v>
      </c>
      <c r="S57" s="51">
        <v>1</v>
      </c>
      <c r="T57" s="51"/>
      <c r="U57" s="51"/>
      <c r="V57" s="51"/>
      <c r="W57" s="51"/>
      <c r="X57" s="51"/>
      <c r="Y57" s="51"/>
      <c r="Z57" s="51"/>
      <c r="AA57" s="51"/>
      <c r="AB57" s="51"/>
      <c r="AC57" s="51">
        <v>1</v>
      </c>
      <c r="AD57" s="51"/>
      <c r="AE57" s="51"/>
      <c r="AF57" s="51">
        <v>1</v>
      </c>
      <c r="AG57" s="51"/>
      <c r="AH57" s="51"/>
      <c r="AI57" s="51">
        <v>1</v>
      </c>
      <c r="AJ57" s="51"/>
      <c r="AK57" s="51">
        <v>1</v>
      </c>
      <c r="AL57" s="54">
        <f t="shared" si="0"/>
        <v>8</v>
      </c>
    </row>
    <row r="58" spans="2:38" ht="15.6" x14ac:dyDescent="0.3">
      <c r="B58" s="55" t="s">
        <v>408</v>
      </c>
      <c r="C58" s="3" t="s">
        <v>58</v>
      </c>
      <c r="D58" s="51"/>
      <c r="E58" s="52"/>
      <c r="F58" s="51"/>
      <c r="G58" s="51"/>
      <c r="H58" s="51"/>
      <c r="I58" s="51"/>
      <c r="J58" s="51"/>
      <c r="K58" s="51"/>
      <c r="L58" s="51"/>
      <c r="M58" s="51"/>
      <c r="N58" s="51"/>
      <c r="O58" s="51">
        <v>1</v>
      </c>
      <c r="P58" s="51"/>
      <c r="Q58" s="51">
        <v>1</v>
      </c>
      <c r="R58" s="51">
        <v>1</v>
      </c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>
        <v>1</v>
      </c>
      <c r="AD58" s="51"/>
      <c r="AE58" s="51"/>
      <c r="AF58" s="51">
        <v>1</v>
      </c>
      <c r="AG58" s="51"/>
      <c r="AH58" s="51"/>
      <c r="AI58" s="51"/>
      <c r="AJ58" s="51"/>
      <c r="AK58" s="51"/>
      <c r="AL58" s="54">
        <f t="shared" si="0"/>
        <v>5</v>
      </c>
    </row>
    <row r="59" spans="2:38" ht="15.6" x14ac:dyDescent="0.3">
      <c r="B59" s="55" t="s">
        <v>409</v>
      </c>
      <c r="C59" s="3" t="s">
        <v>316</v>
      </c>
      <c r="D59" s="51"/>
      <c r="E59" s="52"/>
      <c r="F59" s="51"/>
      <c r="G59" s="51"/>
      <c r="H59" s="51"/>
      <c r="I59" s="51"/>
      <c r="J59" s="51"/>
      <c r="K59" s="51"/>
      <c r="L59" s="51"/>
      <c r="M59" s="51">
        <v>1</v>
      </c>
      <c r="N59" s="51"/>
      <c r="O59" s="51">
        <v>1</v>
      </c>
      <c r="P59" s="51"/>
      <c r="Q59" s="51"/>
      <c r="R59" s="51"/>
      <c r="S59" s="51">
        <v>1</v>
      </c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4">
        <f t="shared" si="0"/>
        <v>3</v>
      </c>
    </row>
    <row r="60" spans="2:38" ht="15.6" x14ac:dyDescent="0.3">
      <c r="B60" s="55" t="s">
        <v>410</v>
      </c>
      <c r="C60" s="3" t="s">
        <v>59</v>
      </c>
      <c r="D60" s="51"/>
      <c r="E60" s="52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>
        <v>1</v>
      </c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>
        <v>1</v>
      </c>
      <c r="AL60" s="54">
        <f t="shared" si="0"/>
        <v>2</v>
      </c>
    </row>
    <row r="61" spans="2:38" ht="15.6" x14ac:dyDescent="0.3">
      <c r="B61" s="55" t="s">
        <v>411</v>
      </c>
      <c r="C61" s="3" t="s">
        <v>60</v>
      </c>
      <c r="D61" s="51"/>
      <c r="E61" s="52"/>
      <c r="F61" s="51"/>
      <c r="G61" s="51">
        <v>1</v>
      </c>
      <c r="H61" s="51"/>
      <c r="I61" s="51"/>
      <c r="J61" s="51"/>
      <c r="K61" s="51"/>
      <c r="L61" s="51"/>
      <c r="M61" s="51">
        <v>1</v>
      </c>
      <c r="N61" s="51"/>
      <c r="O61" s="51">
        <v>1</v>
      </c>
      <c r="P61" s="51"/>
      <c r="Q61" s="51"/>
      <c r="R61" s="51">
        <v>1</v>
      </c>
      <c r="S61" s="51">
        <v>1</v>
      </c>
      <c r="T61" s="51">
        <v>1</v>
      </c>
      <c r="U61" s="51"/>
      <c r="V61" s="51">
        <v>1</v>
      </c>
      <c r="W61" s="51"/>
      <c r="X61" s="51">
        <v>1</v>
      </c>
      <c r="Y61" s="51">
        <v>1</v>
      </c>
      <c r="Z61" s="51">
        <v>1</v>
      </c>
      <c r="AA61" s="51">
        <v>1</v>
      </c>
      <c r="AB61" s="51"/>
      <c r="AC61" s="51">
        <v>1</v>
      </c>
      <c r="AD61" s="51">
        <v>1</v>
      </c>
      <c r="AE61" s="51"/>
      <c r="AF61" s="51"/>
      <c r="AG61" s="51"/>
      <c r="AH61" s="51"/>
      <c r="AI61" s="51">
        <v>1</v>
      </c>
      <c r="AJ61" s="51">
        <v>1</v>
      </c>
      <c r="AK61" s="51">
        <v>1</v>
      </c>
      <c r="AL61" s="54">
        <f t="shared" si="0"/>
        <v>16</v>
      </c>
    </row>
    <row r="62" spans="2:38" ht="15.6" x14ac:dyDescent="0.3">
      <c r="B62" s="55" t="s">
        <v>412</v>
      </c>
      <c r="C62" s="3" t="s">
        <v>61</v>
      </c>
      <c r="D62" s="51"/>
      <c r="E62" s="52"/>
      <c r="F62" s="51"/>
      <c r="G62" s="51">
        <v>1</v>
      </c>
      <c r="H62" s="51"/>
      <c r="I62" s="51"/>
      <c r="J62" s="51"/>
      <c r="K62" s="51"/>
      <c r="L62" s="51"/>
      <c r="M62" s="51"/>
      <c r="N62" s="51"/>
      <c r="O62" s="51">
        <v>1</v>
      </c>
      <c r="P62" s="51">
        <v>1</v>
      </c>
      <c r="Q62" s="51">
        <v>1</v>
      </c>
      <c r="R62" s="51">
        <v>1</v>
      </c>
      <c r="S62" s="51">
        <v>1</v>
      </c>
      <c r="T62" s="51">
        <v>1</v>
      </c>
      <c r="U62" s="51"/>
      <c r="V62" s="51">
        <v>1</v>
      </c>
      <c r="W62" s="51"/>
      <c r="X62" s="51">
        <v>1</v>
      </c>
      <c r="Y62" s="51">
        <v>1</v>
      </c>
      <c r="Z62" s="51"/>
      <c r="AA62" s="51">
        <v>1</v>
      </c>
      <c r="AB62" s="51"/>
      <c r="AC62" s="51"/>
      <c r="AD62" s="51">
        <v>1</v>
      </c>
      <c r="AE62" s="51"/>
      <c r="AF62" s="51"/>
      <c r="AG62" s="51"/>
      <c r="AH62" s="51"/>
      <c r="AI62" s="51"/>
      <c r="AJ62" s="51"/>
      <c r="AK62" s="51">
        <v>1</v>
      </c>
      <c r="AL62" s="54">
        <f t="shared" si="0"/>
        <v>13</v>
      </c>
    </row>
    <row r="63" spans="2:38" ht="15.6" x14ac:dyDescent="0.3">
      <c r="B63" s="55" t="s">
        <v>413</v>
      </c>
      <c r="C63" s="3" t="s">
        <v>317</v>
      </c>
      <c r="D63" s="51"/>
      <c r="E63" s="52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>
        <v>1</v>
      </c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>
        <v>1</v>
      </c>
      <c r="AL63" s="54">
        <f t="shared" si="0"/>
        <v>2</v>
      </c>
    </row>
    <row r="64" spans="2:38" ht="15.6" x14ac:dyDescent="0.3">
      <c r="B64" s="55" t="s">
        <v>414</v>
      </c>
      <c r="C64" s="3" t="s">
        <v>62</v>
      </c>
      <c r="D64" s="51"/>
      <c r="E64" s="52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4">
        <f t="shared" si="0"/>
        <v>0</v>
      </c>
    </row>
    <row r="65" spans="2:38" ht="15.6" x14ac:dyDescent="0.3">
      <c r="B65" s="55" t="s">
        <v>415</v>
      </c>
      <c r="C65" s="3" t="s">
        <v>63</v>
      </c>
      <c r="D65" s="51"/>
      <c r="E65" s="52"/>
      <c r="F65" s="51"/>
      <c r="G65" s="51"/>
      <c r="H65" s="51"/>
      <c r="I65" s="51"/>
      <c r="J65" s="51"/>
      <c r="K65" s="51"/>
      <c r="L65" s="51"/>
      <c r="M65" s="51"/>
      <c r="N65" s="51"/>
      <c r="O65" s="51">
        <v>1</v>
      </c>
      <c r="P65" s="51"/>
      <c r="Q65" s="51">
        <v>1</v>
      </c>
      <c r="R65" s="51">
        <v>1</v>
      </c>
      <c r="S65" s="51">
        <v>1</v>
      </c>
      <c r="T65" s="51">
        <v>1</v>
      </c>
      <c r="U65" s="51"/>
      <c r="V65" s="51"/>
      <c r="W65" s="51">
        <v>1</v>
      </c>
      <c r="X65" s="51"/>
      <c r="Y65" s="51">
        <v>1</v>
      </c>
      <c r="Z65" s="51">
        <v>1</v>
      </c>
      <c r="AA65" s="51"/>
      <c r="AB65" s="51"/>
      <c r="AC65" s="51">
        <v>1</v>
      </c>
      <c r="AD65" s="51"/>
      <c r="AE65" s="51"/>
      <c r="AF65" s="51">
        <v>1</v>
      </c>
      <c r="AG65" s="51"/>
      <c r="AH65" s="51"/>
      <c r="AI65" s="51">
        <v>1</v>
      </c>
      <c r="AJ65" s="51"/>
      <c r="AK65" s="51">
        <v>1</v>
      </c>
      <c r="AL65" s="54">
        <f t="shared" si="0"/>
        <v>12</v>
      </c>
    </row>
    <row r="66" spans="2:38" ht="15.6" x14ac:dyDescent="0.3">
      <c r="B66" s="55" t="s">
        <v>416</v>
      </c>
      <c r="C66" s="3" t="s">
        <v>318</v>
      </c>
      <c r="D66" s="51"/>
      <c r="E66" s="52"/>
      <c r="F66" s="51"/>
      <c r="G66" s="51"/>
      <c r="H66" s="51"/>
      <c r="I66" s="51"/>
      <c r="J66" s="51"/>
      <c r="K66" s="51"/>
      <c r="L66" s="51"/>
      <c r="M66" s="51">
        <v>1</v>
      </c>
      <c r="N66" s="51"/>
      <c r="O66" s="51">
        <v>1</v>
      </c>
      <c r="P66" s="51"/>
      <c r="Q66" s="51">
        <v>1</v>
      </c>
      <c r="R66" s="51">
        <v>1</v>
      </c>
      <c r="S66" s="51">
        <v>1</v>
      </c>
      <c r="T66" s="51">
        <v>1</v>
      </c>
      <c r="U66" s="51"/>
      <c r="V66" s="51"/>
      <c r="W66" s="51">
        <v>1</v>
      </c>
      <c r="X66" s="51"/>
      <c r="Y66" s="51"/>
      <c r="Z66" s="51">
        <v>1</v>
      </c>
      <c r="AA66" s="51"/>
      <c r="AB66" s="51"/>
      <c r="AC66" s="51">
        <v>1</v>
      </c>
      <c r="AD66" s="51"/>
      <c r="AE66" s="51"/>
      <c r="AF66" s="51">
        <v>1</v>
      </c>
      <c r="AG66" s="51"/>
      <c r="AH66" s="51">
        <v>1</v>
      </c>
      <c r="AI66" s="51"/>
      <c r="AJ66" s="51"/>
      <c r="AK66" s="51">
        <v>1</v>
      </c>
      <c r="AL66" s="54">
        <f t="shared" si="0"/>
        <v>12</v>
      </c>
    </row>
    <row r="67" spans="2:38" ht="15.6" x14ac:dyDescent="0.3">
      <c r="B67" s="55" t="s">
        <v>417</v>
      </c>
      <c r="C67" s="3" t="s">
        <v>319</v>
      </c>
      <c r="D67" s="51"/>
      <c r="E67" s="52"/>
      <c r="F67" s="51"/>
      <c r="G67" s="51"/>
      <c r="H67" s="51"/>
      <c r="I67" s="51"/>
      <c r="J67" s="51"/>
      <c r="K67" s="51"/>
      <c r="L67" s="51"/>
      <c r="M67" s="51">
        <v>1</v>
      </c>
      <c r="N67" s="51">
        <v>1</v>
      </c>
      <c r="O67" s="51">
        <v>1</v>
      </c>
      <c r="P67" s="51"/>
      <c r="Q67" s="51">
        <v>1</v>
      </c>
      <c r="R67" s="51"/>
      <c r="S67" s="51"/>
      <c r="T67" s="51">
        <v>1</v>
      </c>
      <c r="U67" s="51"/>
      <c r="V67" s="51"/>
      <c r="W67" s="51"/>
      <c r="X67" s="51"/>
      <c r="Y67" s="51"/>
      <c r="Z67" s="51">
        <v>1</v>
      </c>
      <c r="AA67" s="51"/>
      <c r="AB67" s="51"/>
      <c r="AC67" s="51">
        <v>1</v>
      </c>
      <c r="AD67" s="51"/>
      <c r="AE67" s="51"/>
      <c r="AF67" s="51"/>
      <c r="AG67" s="51"/>
      <c r="AH67" s="51"/>
      <c r="AI67" s="51"/>
      <c r="AJ67" s="51"/>
      <c r="AK67" s="51">
        <v>1</v>
      </c>
      <c r="AL67" s="54">
        <f t="shared" ref="AL67:AL116" si="1">SUM(D67:AK67)</f>
        <v>8</v>
      </c>
    </row>
    <row r="68" spans="2:38" ht="15.6" x14ac:dyDescent="0.3">
      <c r="B68" s="55" t="s">
        <v>418</v>
      </c>
      <c r="C68" s="3" t="s">
        <v>320</v>
      </c>
      <c r="D68" s="51"/>
      <c r="E68" s="52"/>
      <c r="F68" s="51"/>
      <c r="G68" s="51"/>
      <c r="H68" s="51"/>
      <c r="I68" s="51"/>
      <c r="J68" s="51"/>
      <c r="K68" s="51"/>
      <c r="L68" s="51"/>
      <c r="M68" s="51">
        <v>1</v>
      </c>
      <c r="N68" s="51"/>
      <c r="O68" s="51">
        <v>1</v>
      </c>
      <c r="P68" s="51"/>
      <c r="Q68" s="51">
        <v>1</v>
      </c>
      <c r="R68" s="51">
        <v>1</v>
      </c>
      <c r="S68" s="51">
        <v>1</v>
      </c>
      <c r="T68" s="51">
        <v>1</v>
      </c>
      <c r="U68" s="51"/>
      <c r="V68" s="51"/>
      <c r="W68" s="51">
        <v>1</v>
      </c>
      <c r="X68" s="51"/>
      <c r="Y68" s="51"/>
      <c r="Z68" s="51">
        <v>1</v>
      </c>
      <c r="AA68" s="51"/>
      <c r="AB68" s="51"/>
      <c r="AC68" s="51">
        <v>1</v>
      </c>
      <c r="AD68" s="51"/>
      <c r="AE68" s="51"/>
      <c r="AF68" s="51"/>
      <c r="AG68" s="51"/>
      <c r="AH68" s="51">
        <v>1</v>
      </c>
      <c r="AI68" s="51">
        <v>1</v>
      </c>
      <c r="AJ68" s="51"/>
      <c r="AK68" s="51">
        <v>1</v>
      </c>
      <c r="AL68" s="54">
        <f t="shared" si="1"/>
        <v>12</v>
      </c>
    </row>
    <row r="69" spans="2:38" ht="15.6" x14ac:dyDescent="0.3">
      <c r="B69" s="55" t="s">
        <v>419</v>
      </c>
      <c r="C69" s="3" t="s">
        <v>321</v>
      </c>
      <c r="D69" s="51"/>
      <c r="E69" s="52"/>
      <c r="F69" s="51"/>
      <c r="G69" s="51"/>
      <c r="H69" s="51"/>
      <c r="I69" s="51"/>
      <c r="J69" s="51"/>
      <c r="K69" s="51"/>
      <c r="L69" s="51"/>
      <c r="M69" s="51"/>
      <c r="N69" s="51"/>
      <c r="O69" s="51">
        <v>1</v>
      </c>
      <c r="P69" s="51"/>
      <c r="Q69" s="51">
        <v>1</v>
      </c>
      <c r="R69" s="51">
        <v>1</v>
      </c>
      <c r="S69" s="51">
        <v>1</v>
      </c>
      <c r="T69" s="51">
        <v>1</v>
      </c>
      <c r="U69" s="51"/>
      <c r="V69" s="51"/>
      <c r="W69" s="51">
        <v>1</v>
      </c>
      <c r="X69" s="51"/>
      <c r="Y69" s="51">
        <v>1</v>
      </c>
      <c r="Z69" s="51">
        <v>1</v>
      </c>
      <c r="AA69" s="51"/>
      <c r="AB69" s="51"/>
      <c r="AC69" s="51">
        <v>1</v>
      </c>
      <c r="AD69" s="51"/>
      <c r="AE69" s="51"/>
      <c r="AF69" s="51">
        <v>1</v>
      </c>
      <c r="AG69" s="51"/>
      <c r="AH69" s="51"/>
      <c r="AI69" s="51"/>
      <c r="AJ69" s="51"/>
      <c r="AK69" s="51"/>
      <c r="AL69" s="54">
        <f t="shared" si="1"/>
        <v>10</v>
      </c>
    </row>
    <row r="70" spans="2:38" ht="15.6" x14ac:dyDescent="0.3">
      <c r="B70" s="55" t="s">
        <v>420</v>
      </c>
      <c r="C70" s="3" t="s">
        <v>64</v>
      </c>
      <c r="D70" s="51"/>
      <c r="E70" s="52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>
        <v>1</v>
      </c>
      <c r="T70" s="51"/>
      <c r="U70" s="51"/>
      <c r="V70" s="51"/>
      <c r="W70" s="51"/>
      <c r="X70" s="51"/>
      <c r="Y70" s="51"/>
      <c r="Z70" s="51">
        <v>1</v>
      </c>
      <c r="AA70" s="51"/>
      <c r="AB70" s="51"/>
      <c r="AC70" s="51">
        <v>1</v>
      </c>
      <c r="AD70" s="51"/>
      <c r="AE70" s="51"/>
      <c r="AF70" s="51"/>
      <c r="AG70" s="51"/>
      <c r="AH70" s="51"/>
      <c r="AI70" s="51"/>
      <c r="AJ70" s="51"/>
      <c r="AK70" s="51"/>
      <c r="AL70" s="54">
        <f t="shared" si="1"/>
        <v>3</v>
      </c>
    </row>
    <row r="71" spans="2:38" ht="15.6" x14ac:dyDescent="0.3">
      <c r="B71" s="55" t="s">
        <v>421</v>
      </c>
      <c r="C71" s="3" t="s">
        <v>65</v>
      </c>
      <c r="D71" s="51"/>
      <c r="E71" s="52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>
        <v>1</v>
      </c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>
        <v>1</v>
      </c>
      <c r="AL71" s="54">
        <f t="shared" si="1"/>
        <v>2</v>
      </c>
    </row>
    <row r="72" spans="2:38" ht="15.6" x14ac:dyDescent="0.3">
      <c r="B72" s="55" t="s">
        <v>422</v>
      </c>
      <c r="C72" s="3" t="s">
        <v>322</v>
      </c>
      <c r="D72" s="51"/>
      <c r="E72" s="52"/>
      <c r="F72" s="51"/>
      <c r="G72" s="51"/>
      <c r="H72" s="51"/>
      <c r="I72" s="51"/>
      <c r="J72" s="51"/>
      <c r="K72" s="51"/>
      <c r="L72" s="51"/>
      <c r="M72" s="51"/>
      <c r="N72" s="51"/>
      <c r="O72" s="51">
        <v>1</v>
      </c>
      <c r="P72" s="51"/>
      <c r="Q72" s="51">
        <v>1</v>
      </c>
      <c r="R72" s="51">
        <v>1</v>
      </c>
      <c r="S72" s="51">
        <v>1</v>
      </c>
      <c r="T72" s="51">
        <v>1</v>
      </c>
      <c r="U72" s="51"/>
      <c r="V72" s="51"/>
      <c r="W72" s="51">
        <v>1</v>
      </c>
      <c r="X72" s="51"/>
      <c r="Y72" s="51"/>
      <c r="Z72" s="51">
        <v>1</v>
      </c>
      <c r="AA72" s="51"/>
      <c r="AB72" s="51"/>
      <c r="AC72" s="51">
        <v>1</v>
      </c>
      <c r="AD72" s="51"/>
      <c r="AE72" s="51"/>
      <c r="AF72" s="51"/>
      <c r="AG72" s="51"/>
      <c r="AH72" s="51"/>
      <c r="AI72" s="51">
        <v>1</v>
      </c>
      <c r="AJ72" s="51"/>
      <c r="AK72" s="51"/>
      <c r="AL72" s="54">
        <f t="shared" si="1"/>
        <v>9</v>
      </c>
    </row>
    <row r="73" spans="2:38" ht="15.6" x14ac:dyDescent="0.3">
      <c r="B73" s="55" t="s">
        <v>423</v>
      </c>
      <c r="C73" s="3" t="s">
        <v>323</v>
      </c>
      <c r="D73" s="51">
        <v>1</v>
      </c>
      <c r="E73" s="52">
        <v>1</v>
      </c>
      <c r="F73" s="51">
        <v>1</v>
      </c>
      <c r="G73" s="51">
        <v>1</v>
      </c>
      <c r="H73" s="51">
        <v>1</v>
      </c>
      <c r="I73" s="51">
        <v>1</v>
      </c>
      <c r="J73" s="51"/>
      <c r="K73" s="51"/>
      <c r="L73" s="51"/>
      <c r="M73" s="51">
        <v>1</v>
      </c>
      <c r="N73" s="51">
        <v>1</v>
      </c>
      <c r="O73" s="51">
        <v>1</v>
      </c>
      <c r="P73" s="51">
        <v>1</v>
      </c>
      <c r="Q73" s="51">
        <v>1</v>
      </c>
      <c r="R73" s="51">
        <v>1</v>
      </c>
      <c r="S73" s="51">
        <v>1</v>
      </c>
      <c r="T73" s="51">
        <v>1</v>
      </c>
      <c r="U73" s="51"/>
      <c r="V73" s="51">
        <v>1</v>
      </c>
      <c r="W73" s="51">
        <v>1</v>
      </c>
      <c r="X73" s="51">
        <v>1</v>
      </c>
      <c r="Y73" s="51">
        <v>1</v>
      </c>
      <c r="Z73" s="51">
        <v>1</v>
      </c>
      <c r="AA73" s="51">
        <v>1</v>
      </c>
      <c r="AB73" s="51"/>
      <c r="AC73" s="51">
        <v>1</v>
      </c>
      <c r="AD73" s="51">
        <v>1</v>
      </c>
      <c r="AE73" s="51"/>
      <c r="AF73" s="51"/>
      <c r="AG73" s="51"/>
      <c r="AH73" s="51"/>
      <c r="AI73" s="51"/>
      <c r="AJ73" s="51">
        <v>1</v>
      </c>
      <c r="AK73" s="51">
        <v>1</v>
      </c>
      <c r="AL73" s="54">
        <f t="shared" si="1"/>
        <v>24</v>
      </c>
    </row>
    <row r="74" spans="2:38" ht="15.6" x14ac:dyDescent="0.3">
      <c r="B74" s="55" t="s">
        <v>424</v>
      </c>
      <c r="C74" s="3" t="s">
        <v>66</v>
      </c>
      <c r="D74" s="51"/>
      <c r="E74" s="52"/>
      <c r="F74" s="51"/>
      <c r="G74" s="51"/>
      <c r="H74" s="51"/>
      <c r="I74" s="51"/>
      <c r="J74" s="51"/>
      <c r="K74" s="51"/>
      <c r="L74" s="51"/>
      <c r="M74" s="51"/>
      <c r="N74" s="51"/>
      <c r="O74" s="51">
        <v>1</v>
      </c>
      <c r="P74" s="51"/>
      <c r="Q74" s="51"/>
      <c r="R74" s="51"/>
      <c r="S74" s="51">
        <v>1</v>
      </c>
      <c r="T74" s="51"/>
      <c r="U74" s="51"/>
      <c r="V74" s="51">
        <v>1</v>
      </c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4">
        <f t="shared" si="1"/>
        <v>3</v>
      </c>
    </row>
    <row r="75" spans="2:38" ht="15.6" x14ac:dyDescent="0.3">
      <c r="B75" s="55" t="s">
        <v>425</v>
      </c>
      <c r="C75" s="3" t="s">
        <v>67</v>
      </c>
      <c r="D75" s="51"/>
      <c r="E75" s="52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>
        <v>1</v>
      </c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4">
        <f t="shared" si="1"/>
        <v>1</v>
      </c>
    </row>
    <row r="76" spans="2:38" ht="15.6" x14ac:dyDescent="0.3">
      <c r="B76" s="55" t="s">
        <v>426</v>
      </c>
      <c r="C76" s="3" t="s">
        <v>68</v>
      </c>
      <c r="D76" s="51"/>
      <c r="E76" s="52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4">
        <f t="shared" si="1"/>
        <v>0</v>
      </c>
    </row>
    <row r="77" spans="2:38" ht="15.6" x14ac:dyDescent="0.3">
      <c r="B77" s="55" t="s">
        <v>427</v>
      </c>
      <c r="C77" s="3" t="s">
        <v>69</v>
      </c>
      <c r="D77" s="51"/>
      <c r="E77" s="52"/>
      <c r="F77" s="51"/>
      <c r="G77" s="51"/>
      <c r="H77" s="51"/>
      <c r="I77" s="51"/>
      <c r="J77" s="51"/>
      <c r="K77" s="51"/>
      <c r="L77" s="51"/>
      <c r="M77" s="51"/>
      <c r="N77" s="51"/>
      <c r="O77" s="51">
        <v>1</v>
      </c>
      <c r="P77" s="51"/>
      <c r="Q77" s="51">
        <v>1</v>
      </c>
      <c r="R77" s="51">
        <v>1</v>
      </c>
      <c r="S77" s="51"/>
      <c r="T77" s="51">
        <v>1</v>
      </c>
      <c r="U77" s="51"/>
      <c r="V77" s="51"/>
      <c r="W77" s="51">
        <v>1</v>
      </c>
      <c r="X77" s="51">
        <v>1</v>
      </c>
      <c r="Y77" s="51">
        <v>1</v>
      </c>
      <c r="Z77" s="51">
        <v>1</v>
      </c>
      <c r="AA77" s="51"/>
      <c r="AB77" s="51"/>
      <c r="AC77" s="51">
        <v>1</v>
      </c>
      <c r="AD77" s="51"/>
      <c r="AE77" s="51"/>
      <c r="AF77" s="51"/>
      <c r="AG77" s="51"/>
      <c r="AH77" s="51"/>
      <c r="AI77" s="51">
        <v>1</v>
      </c>
      <c r="AJ77" s="51"/>
      <c r="AK77" s="51">
        <v>1</v>
      </c>
      <c r="AL77" s="54">
        <f t="shared" si="1"/>
        <v>11</v>
      </c>
    </row>
    <row r="78" spans="2:38" ht="15.6" x14ac:dyDescent="0.3">
      <c r="B78" s="55" t="s">
        <v>428</v>
      </c>
      <c r="C78" s="3" t="s">
        <v>324</v>
      </c>
      <c r="D78" s="51"/>
      <c r="E78" s="52"/>
      <c r="F78" s="51"/>
      <c r="G78" s="51"/>
      <c r="H78" s="51"/>
      <c r="I78" s="51"/>
      <c r="J78" s="51"/>
      <c r="K78" s="51"/>
      <c r="L78" s="51"/>
      <c r="M78" s="51">
        <v>1</v>
      </c>
      <c r="N78" s="51"/>
      <c r="O78" s="51">
        <v>1</v>
      </c>
      <c r="P78" s="51"/>
      <c r="Q78" s="51"/>
      <c r="R78" s="51">
        <v>1</v>
      </c>
      <c r="S78" s="51">
        <v>1</v>
      </c>
      <c r="T78" s="51">
        <v>1</v>
      </c>
      <c r="U78" s="51"/>
      <c r="V78" s="51"/>
      <c r="W78" s="51"/>
      <c r="X78" s="51"/>
      <c r="Y78" s="51"/>
      <c r="Z78" s="51">
        <v>1</v>
      </c>
      <c r="AA78" s="51"/>
      <c r="AB78" s="51"/>
      <c r="AC78" s="51">
        <v>1</v>
      </c>
      <c r="AD78" s="51"/>
      <c r="AE78" s="51">
        <v>1</v>
      </c>
      <c r="AF78" s="51">
        <v>1</v>
      </c>
      <c r="AG78" s="51"/>
      <c r="AH78" s="51">
        <v>1</v>
      </c>
      <c r="AI78" s="51">
        <v>1</v>
      </c>
      <c r="AJ78" s="51"/>
      <c r="AK78" s="51"/>
      <c r="AL78" s="54">
        <f t="shared" si="1"/>
        <v>11</v>
      </c>
    </row>
    <row r="79" spans="2:38" ht="15.6" x14ac:dyDescent="0.3">
      <c r="B79" s="55" t="s">
        <v>429</v>
      </c>
      <c r="C79" s="3" t="s">
        <v>325</v>
      </c>
      <c r="D79" s="51"/>
      <c r="E79" s="52"/>
      <c r="F79" s="51"/>
      <c r="G79" s="51"/>
      <c r="H79" s="51"/>
      <c r="I79" s="51"/>
      <c r="J79" s="51"/>
      <c r="K79" s="51"/>
      <c r="L79" s="51"/>
      <c r="M79" s="51">
        <v>1</v>
      </c>
      <c r="N79" s="51"/>
      <c r="O79" s="51">
        <v>1</v>
      </c>
      <c r="P79" s="51"/>
      <c r="Q79" s="51">
        <v>1</v>
      </c>
      <c r="R79" s="51">
        <v>1</v>
      </c>
      <c r="S79" s="51">
        <v>1</v>
      </c>
      <c r="T79" s="51">
        <v>1</v>
      </c>
      <c r="U79" s="51"/>
      <c r="V79" s="51"/>
      <c r="W79" s="51">
        <v>1</v>
      </c>
      <c r="X79" s="51"/>
      <c r="Y79" s="51">
        <v>1</v>
      </c>
      <c r="Z79" s="51">
        <v>1</v>
      </c>
      <c r="AA79" s="51"/>
      <c r="AB79" s="51"/>
      <c r="AC79" s="51">
        <v>1</v>
      </c>
      <c r="AD79" s="51"/>
      <c r="AE79" s="51">
        <v>1</v>
      </c>
      <c r="AF79" s="51">
        <v>1</v>
      </c>
      <c r="AG79" s="51"/>
      <c r="AH79" s="51"/>
      <c r="AI79" s="51"/>
      <c r="AJ79" s="51"/>
      <c r="AK79" s="51">
        <v>1</v>
      </c>
      <c r="AL79" s="54">
        <f t="shared" si="1"/>
        <v>13</v>
      </c>
    </row>
    <row r="80" spans="2:38" ht="15.6" x14ac:dyDescent="0.3">
      <c r="B80" s="55" t="s">
        <v>430</v>
      </c>
      <c r="C80" s="3" t="s">
        <v>326</v>
      </c>
      <c r="D80" s="51"/>
      <c r="E80" s="52"/>
      <c r="F80" s="51"/>
      <c r="G80" s="51"/>
      <c r="H80" s="51"/>
      <c r="I80" s="51"/>
      <c r="J80" s="51"/>
      <c r="K80" s="51"/>
      <c r="L80" s="51"/>
      <c r="M80" s="51">
        <v>1</v>
      </c>
      <c r="N80" s="51"/>
      <c r="O80" s="51">
        <v>1</v>
      </c>
      <c r="P80" s="51"/>
      <c r="Q80" s="51"/>
      <c r="R80" s="51"/>
      <c r="S80" s="51">
        <v>1</v>
      </c>
      <c r="T80" s="53"/>
      <c r="U80" s="51"/>
      <c r="V80" s="51"/>
      <c r="W80" s="51"/>
      <c r="X80" s="51"/>
      <c r="Y80" s="51"/>
      <c r="Z80" s="51">
        <v>1</v>
      </c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4">
        <f t="shared" si="1"/>
        <v>4</v>
      </c>
    </row>
    <row r="81" spans="2:38" ht="15.6" x14ac:dyDescent="0.3">
      <c r="B81" s="55" t="s">
        <v>431</v>
      </c>
      <c r="C81" s="3" t="s">
        <v>327</v>
      </c>
      <c r="D81" s="51"/>
      <c r="E81" s="52"/>
      <c r="F81" s="51"/>
      <c r="G81" s="51"/>
      <c r="H81" s="51"/>
      <c r="I81" s="51"/>
      <c r="J81" s="51"/>
      <c r="K81" s="51"/>
      <c r="L81" s="51"/>
      <c r="M81" s="51"/>
      <c r="N81" s="51"/>
      <c r="O81" s="51">
        <v>1</v>
      </c>
      <c r="P81" s="51"/>
      <c r="Q81" s="51"/>
      <c r="R81" s="51"/>
      <c r="S81" s="51">
        <v>1</v>
      </c>
      <c r="T81" s="53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>
        <v>1</v>
      </c>
      <c r="AI81" s="51"/>
      <c r="AJ81" s="51"/>
      <c r="AK81" s="51"/>
      <c r="AL81" s="54">
        <f t="shared" si="1"/>
        <v>3</v>
      </c>
    </row>
    <row r="82" spans="2:38" ht="15.6" x14ac:dyDescent="0.3">
      <c r="B82" s="55" t="s">
        <v>432</v>
      </c>
      <c r="C82" s="3" t="s">
        <v>328</v>
      </c>
      <c r="D82" s="51"/>
      <c r="E82" s="52"/>
      <c r="F82" s="51"/>
      <c r="G82" s="51"/>
      <c r="H82" s="51"/>
      <c r="I82" s="51"/>
      <c r="J82" s="51"/>
      <c r="K82" s="51"/>
      <c r="L82" s="51"/>
      <c r="M82" s="51"/>
      <c r="N82" s="51"/>
      <c r="O82" s="51">
        <v>1</v>
      </c>
      <c r="P82" s="51"/>
      <c r="Q82" s="51"/>
      <c r="R82" s="51">
        <v>1</v>
      </c>
      <c r="S82" s="51">
        <v>1</v>
      </c>
      <c r="T82" s="51">
        <v>1</v>
      </c>
      <c r="U82" s="51"/>
      <c r="V82" s="51"/>
      <c r="W82" s="51">
        <v>1</v>
      </c>
      <c r="X82" s="51"/>
      <c r="Y82" s="51"/>
      <c r="Z82" s="51">
        <v>1</v>
      </c>
      <c r="AA82" s="51"/>
      <c r="AB82" s="51"/>
      <c r="AC82" s="51"/>
      <c r="AD82" s="51"/>
      <c r="AE82" s="51"/>
      <c r="AF82" s="51"/>
      <c r="AG82" s="51"/>
      <c r="AH82" s="51">
        <v>1</v>
      </c>
      <c r="AI82" s="51">
        <v>1</v>
      </c>
      <c r="AJ82" s="51"/>
      <c r="AK82" s="51"/>
      <c r="AL82" s="54">
        <f t="shared" si="1"/>
        <v>8</v>
      </c>
    </row>
    <row r="83" spans="2:38" ht="15.6" x14ac:dyDescent="0.3">
      <c r="B83" s="55" t="s">
        <v>433</v>
      </c>
      <c r="C83" s="3" t="s">
        <v>329</v>
      </c>
      <c r="D83" s="51"/>
      <c r="E83" s="52"/>
      <c r="F83" s="51"/>
      <c r="G83" s="51"/>
      <c r="H83" s="51"/>
      <c r="I83" s="51"/>
      <c r="J83" s="51">
        <v>1</v>
      </c>
      <c r="K83" s="51">
        <v>1</v>
      </c>
      <c r="L83" s="51">
        <v>1</v>
      </c>
      <c r="M83" s="51">
        <v>1</v>
      </c>
      <c r="N83" s="51"/>
      <c r="O83" s="51">
        <v>1</v>
      </c>
      <c r="P83" s="51"/>
      <c r="Q83" s="51">
        <v>1</v>
      </c>
      <c r="R83" s="51">
        <v>1</v>
      </c>
      <c r="S83" s="51">
        <v>1</v>
      </c>
      <c r="T83" s="51">
        <v>1</v>
      </c>
      <c r="U83" s="51"/>
      <c r="V83" s="51"/>
      <c r="W83" s="51">
        <v>1</v>
      </c>
      <c r="X83" s="51"/>
      <c r="Y83" s="51"/>
      <c r="Z83" s="51">
        <v>1</v>
      </c>
      <c r="AA83" s="51"/>
      <c r="AB83" s="51"/>
      <c r="AC83" s="51">
        <v>1</v>
      </c>
      <c r="AD83" s="51"/>
      <c r="AE83" s="51">
        <v>1</v>
      </c>
      <c r="AF83" s="51">
        <v>1</v>
      </c>
      <c r="AG83" s="51"/>
      <c r="AH83" s="51">
        <v>1</v>
      </c>
      <c r="AI83" s="51">
        <v>1</v>
      </c>
      <c r="AJ83" s="51"/>
      <c r="AK83" s="51">
        <v>1</v>
      </c>
      <c r="AL83" s="54">
        <f t="shared" si="1"/>
        <v>17</v>
      </c>
    </row>
    <row r="84" spans="2:38" ht="15.6" x14ac:dyDescent="0.3">
      <c r="B84" s="55" t="s">
        <v>434</v>
      </c>
      <c r="C84" s="3" t="s">
        <v>330</v>
      </c>
      <c r="D84" s="51"/>
      <c r="E84" s="52"/>
      <c r="F84" s="51"/>
      <c r="G84" s="51"/>
      <c r="H84" s="51"/>
      <c r="I84" s="51"/>
      <c r="J84" s="51">
        <v>1</v>
      </c>
      <c r="K84" s="51">
        <v>1</v>
      </c>
      <c r="L84" s="51">
        <v>1</v>
      </c>
      <c r="M84" s="51">
        <v>1</v>
      </c>
      <c r="N84" s="51"/>
      <c r="O84" s="51">
        <v>1</v>
      </c>
      <c r="P84" s="51"/>
      <c r="Q84" s="51">
        <v>1</v>
      </c>
      <c r="R84" s="51">
        <v>1</v>
      </c>
      <c r="S84" s="51">
        <v>1</v>
      </c>
      <c r="T84" s="51">
        <v>1</v>
      </c>
      <c r="U84" s="51"/>
      <c r="V84" s="51"/>
      <c r="W84" s="51">
        <v>1</v>
      </c>
      <c r="X84" s="51"/>
      <c r="Y84" s="51"/>
      <c r="Z84" s="51">
        <v>1</v>
      </c>
      <c r="AA84" s="51"/>
      <c r="AB84" s="51"/>
      <c r="AC84" s="51"/>
      <c r="AD84" s="51"/>
      <c r="AE84" s="51">
        <v>1</v>
      </c>
      <c r="AF84" s="51"/>
      <c r="AG84" s="51"/>
      <c r="AH84" s="51">
        <v>1</v>
      </c>
      <c r="AI84" s="51">
        <v>1</v>
      </c>
      <c r="AJ84" s="51"/>
      <c r="AK84" s="51"/>
      <c r="AL84" s="54">
        <f t="shared" si="1"/>
        <v>14</v>
      </c>
    </row>
    <row r="85" spans="2:38" ht="15.6" x14ac:dyDescent="0.3">
      <c r="B85" s="55" t="s">
        <v>435</v>
      </c>
      <c r="C85" s="3" t="s">
        <v>331</v>
      </c>
      <c r="D85" s="51"/>
      <c r="E85" s="52"/>
      <c r="F85" s="51"/>
      <c r="G85" s="51"/>
      <c r="H85" s="51"/>
      <c r="I85" s="51"/>
      <c r="J85" s="51">
        <v>1</v>
      </c>
      <c r="K85" s="51">
        <v>1</v>
      </c>
      <c r="L85" s="51">
        <v>1</v>
      </c>
      <c r="M85" s="51"/>
      <c r="N85" s="51"/>
      <c r="O85" s="51">
        <v>1</v>
      </c>
      <c r="P85" s="51"/>
      <c r="Q85" s="51"/>
      <c r="R85" s="51">
        <v>1</v>
      </c>
      <c r="S85" s="51">
        <v>1</v>
      </c>
      <c r="T85" s="51">
        <v>1</v>
      </c>
      <c r="U85" s="51"/>
      <c r="V85" s="51"/>
      <c r="W85" s="51">
        <v>1</v>
      </c>
      <c r="X85" s="51"/>
      <c r="Y85" s="51"/>
      <c r="Z85" s="51"/>
      <c r="AA85" s="51"/>
      <c r="AB85" s="51"/>
      <c r="AC85" s="51"/>
      <c r="AD85" s="51"/>
      <c r="AE85" s="51">
        <v>1</v>
      </c>
      <c r="AF85" s="51"/>
      <c r="AG85" s="51"/>
      <c r="AH85" s="51"/>
      <c r="AI85" s="51"/>
      <c r="AJ85" s="51"/>
      <c r="AK85" s="51"/>
      <c r="AL85" s="54">
        <f t="shared" si="1"/>
        <v>9</v>
      </c>
    </row>
    <row r="86" spans="2:38" ht="15.6" x14ac:dyDescent="0.3">
      <c r="B86" s="55" t="s">
        <v>436</v>
      </c>
      <c r="C86" s="3" t="s">
        <v>70</v>
      </c>
      <c r="D86" s="51"/>
      <c r="E86" s="52"/>
      <c r="F86" s="51"/>
      <c r="G86" s="51"/>
      <c r="H86" s="51"/>
      <c r="I86" s="51"/>
      <c r="J86" s="51"/>
      <c r="K86" s="51"/>
      <c r="L86" s="51"/>
      <c r="M86" s="51"/>
      <c r="N86" s="51"/>
      <c r="O86" s="51">
        <v>1</v>
      </c>
      <c r="P86" s="51"/>
      <c r="Q86" s="51"/>
      <c r="R86" s="51">
        <v>1</v>
      </c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4">
        <f t="shared" si="1"/>
        <v>2</v>
      </c>
    </row>
    <row r="87" spans="2:38" ht="15.6" x14ac:dyDescent="0.3">
      <c r="B87" s="55" t="s">
        <v>437</v>
      </c>
      <c r="C87" s="3" t="s">
        <v>71</v>
      </c>
      <c r="D87" s="51"/>
      <c r="E87" s="52"/>
      <c r="F87" s="51"/>
      <c r="G87" s="51"/>
      <c r="H87" s="51"/>
      <c r="I87" s="51"/>
      <c r="J87" s="51"/>
      <c r="K87" s="51"/>
      <c r="L87" s="51"/>
      <c r="M87" s="51">
        <v>1</v>
      </c>
      <c r="N87" s="51"/>
      <c r="O87" s="51">
        <v>1</v>
      </c>
      <c r="P87" s="51"/>
      <c r="Q87" s="51">
        <v>1</v>
      </c>
      <c r="R87" s="51">
        <v>1</v>
      </c>
      <c r="S87" s="51">
        <v>1</v>
      </c>
      <c r="T87" s="51">
        <v>1</v>
      </c>
      <c r="U87" s="51"/>
      <c r="V87" s="51">
        <v>1</v>
      </c>
      <c r="W87" s="51">
        <v>1</v>
      </c>
      <c r="X87" s="51"/>
      <c r="Y87" s="51"/>
      <c r="Z87" s="51">
        <v>1</v>
      </c>
      <c r="AA87" s="51"/>
      <c r="AB87" s="51"/>
      <c r="AC87" s="51">
        <v>1</v>
      </c>
      <c r="AD87" s="51"/>
      <c r="AE87" s="51"/>
      <c r="AF87" s="51"/>
      <c r="AG87" s="51"/>
      <c r="AH87" s="51"/>
      <c r="AI87" s="51">
        <v>1</v>
      </c>
      <c r="AJ87" s="51"/>
      <c r="AK87" s="51">
        <v>1</v>
      </c>
      <c r="AL87" s="54">
        <f t="shared" si="1"/>
        <v>12</v>
      </c>
    </row>
    <row r="88" spans="2:38" ht="15.6" x14ac:dyDescent="0.3">
      <c r="B88" s="55" t="s">
        <v>438</v>
      </c>
      <c r="C88" s="3" t="s">
        <v>72</v>
      </c>
      <c r="D88" s="51"/>
      <c r="E88" s="52"/>
      <c r="F88" s="51"/>
      <c r="G88" s="51"/>
      <c r="H88" s="51"/>
      <c r="I88" s="51"/>
      <c r="J88" s="51"/>
      <c r="K88" s="51"/>
      <c r="L88" s="51"/>
      <c r="M88" s="51"/>
      <c r="N88" s="51"/>
      <c r="O88" s="51">
        <v>1</v>
      </c>
      <c r="P88" s="51"/>
      <c r="Q88" s="51">
        <v>1</v>
      </c>
      <c r="R88" s="51">
        <v>1</v>
      </c>
      <c r="S88" s="51">
        <v>1</v>
      </c>
      <c r="T88" s="51"/>
      <c r="U88" s="51"/>
      <c r="V88" s="51"/>
      <c r="W88" s="51">
        <v>1</v>
      </c>
      <c r="X88" s="51"/>
      <c r="Y88" s="51"/>
      <c r="Z88" s="51">
        <v>1</v>
      </c>
      <c r="AA88" s="51"/>
      <c r="AB88" s="51"/>
      <c r="AC88" s="51">
        <v>1</v>
      </c>
      <c r="AD88" s="51"/>
      <c r="AE88" s="51"/>
      <c r="AF88" s="51">
        <v>1</v>
      </c>
      <c r="AG88" s="51"/>
      <c r="AH88" s="51"/>
      <c r="AI88" s="51"/>
      <c r="AJ88" s="51"/>
      <c r="AK88" s="51"/>
      <c r="AL88" s="54">
        <f t="shared" si="1"/>
        <v>8</v>
      </c>
    </row>
    <row r="89" spans="2:38" ht="15.6" x14ac:dyDescent="0.3">
      <c r="B89" s="55" t="s">
        <v>439</v>
      </c>
      <c r="C89" s="3" t="s">
        <v>332</v>
      </c>
      <c r="D89" s="51"/>
      <c r="E89" s="52"/>
      <c r="F89" s="51"/>
      <c r="G89" s="51"/>
      <c r="H89" s="51"/>
      <c r="I89" s="51"/>
      <c r="J89" s="51"/>
      <c r="K89" s="51"/>
      <c r="L89" s="51"/>
      <c r="M89" s="51"/>
      <c r="N89" s="51"/>
      <c r="O89" s="51">
        <v>1</v>
      </c>
      <c r="P89" s="51"/>
      <c r="Q89" s="51">
        <v>1</v>
      </c>
      <c r="R89" s="51">
        <v>1</v>
      </c>
      <c r="S89" s="51">
        <v>1</v>
      </c>
      <c r="T89" s="51"/>
      <c r="U89" s="51"/>
      <c r="V89" s="51"/>
      <c r="W89" s="51">
        <v>1</v>
      </c>
      <c r="X89" s="51"/>
      <c r="Y89" s="51">
        <v>1</v>
      </c>
      <c r="Z89" s="51">
        <v>1</v>
      </c>
      <c r="AA89" s="51"/>
      <c r="AB89" s="51"/>
      <c r="AC89" s="51">
        <v>1</v>
      </c>
      <c r="AD89" s="51"/>
      <c r="AE89" s="51"/>
      <c r="AF89" s="51">
        <v>1</v>
      </c>
      <c r="AG89" s="51"/>
      <c r="AH89" s="51"/>
      <c r="AI89" s="51"/>
      <c r="AJ89" s="51"/>
      <c r="AK89" s="51">
        <v>1</v>
      </c>
      <c r="AL89" s="54">
        <f t="shared" si="1"/>
        <v>10</v>
      </c>
    </row>
    <row r="90" spans="2:38" ht="15.6" x14ac:dyDescent="0.3">
      <c r="B90" s="55" t="s">
        <v>440</v>
      </c>
      <c r="C90" s="3" t="s">
        <v>333</v>
      </c>
      <c r="D90" s="51"/>
      <c r="E90" s="52"/>
      <c r="F90" s="51"/>
      <c r="G90" s="51"/>
      <c r="H90" s="51"/>
      <c r="I90" s="51"/>
      <c r="J90" s="51">
        <v>1</v>
      </c>
      <c r="K90" s="51">
        <v>1</v>
      </c>
      <c r="L90" s="51">
        <v>1</v>
      </c>
      <c r="M90" s="51">
        <v>1</v>
      </c>
      <c r="N90" s="51"/>
      <c r="O90" s="51">
        <v>1</v>
      </c>
      <c r="P90" s="51"/>
      <c r="Q90" s="51">
        <v>1</v>
      </c>
      <c r="R90" s="51">
        <v>1</v>
      </c>
      <c r="S90" s="51">
        <v>1</v>
      </c>
      <c r="T90" s="51">
        <v>1</v>
      </c>
      <c r="U90" s="51"/>
      <c r="V90" s="51">
        <v>1</v>
      </c>
      <c r="W90" s="51">
        <v>1</v>
      </c>
      <c r="X90" s="51"/>
      <c r="Y90" s="51">
        <v>1</v>
      </c>
      <c r="Z90" s="51">
        <v>1</v>
      </c>
      <c r="AA90" s="51"/>
      <c r="AB90" s="51"/>
      <c r="AC90" s="51">
        <v>1</v>
      </c>
      <c r="AD90" s="51"/>
      <c r="AE90" s="51"/>
      <c r="AF90" s="51">
        <v>1</v>
      </c>
      <c r="AG90" s="51"/>
      <c r="AH90" s="51"/>
      <c r="AI90" s="51">
        <v>1</v>
      </c>
      <c r="AJ90" s="51"/>
      <c r="AK90" s="51">
        <v>1</v>
      </c>
      <c r="AL90" s="54">
        <f t="shared" si="1"/>
        <v>17</v>
      </c>
    </row>
    <row r="91" spans="2:38" ht="15.6" x14ac:dyDescent="0.3">
      <c r="B91" s="55" t="s">
        <v>441</v>
      </c>
      <c r="C91" s="3" t="s">
        <v>73</v>
      </c>
      <c r="D91" s="51"/>
      <c r="E91" s="52"/>
      <c r="F91" s="51"/>
      <c r="G91" s="51"/>
      <c r="H91" s="51"/>
      <c r="I91" s="51"/>
      <c r="J91" s="51"/>
      <c r="K91" s="51"/>
      <c r="L91" s="51"/>
      <c r="M91" s="51"/>
      <c r="N91" s="51"/>
      <c r="O91" s="51">
        <v>1</v>
      </c>
      <c r="P91" s="51"/>
      <c r="Q91" s="51">
        <v>1</v>
      </c>
      <c r="R91" s="51"/>
      <c r="S91" s="51"/>
      <c r="T91" s="51">
        <v>1</v>
      </c>
      <c r="U91" s="51"/>
      <c r="V91" s="51"/>
      <c r="W91" s="51">
        <v>1</v>
      </c>
      <c r="X91" s="51"/>
      <c r="Y91" s="51"/>
      <c r="Z91" s="51">
        <v>1</v>
      </c>
      <c r="AA91" s="51"/>
      <c r="AB91" s="51"/>
      <c r="AC91" s="51">
        <v>1</v>
      </c>
      <c r="AD91" s="51"/>
      <c r="AE91" s="51"/>
      <c r="AF91" s="51"/>
      <c r="AG91" s="51"/>
      <c r="AH91" s="51"/>
      <c r="AI91" s="51"/>
      <c r="AJ91" s="51"/>
      <c r="AK91" s="51">
        <v>1</v>
      </c>
      <c r="AL91" s="54">
        <f t="shared" si="1"/>
        <v>7</v>
      </c>
    </row>
    <row r="92" spans="2:38" ht="15.6" x14ac:dyDescent="0.3">
      <c r="B92" s="55" t="s">
        <v>442</v>
      </c>
      <c r="C92" s="3" t="s">
        <v>334</v>
      </c>
      <c r="D92" s="51"/>
      <c r="E92" s="52"/>
      <c r="F92" s="51"/>
      <c r="G92" s="51"/>
      <c r="H92" s="51"/>
      <c r="I92" s="51"/>
      <c r="J92" s="51"/>
      <c r="K92" s="51"/>
      <c r="L92" s="51"/>
      <c r="M92" s="51"/>
      <c r="N92" s="51"/>
      <c r="O92" s="51">
        <v>1</v>
      </c>
      <c r="P92" s="51"/>
      <c r="Q92" s="51">
        <v>1</v>
      </c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4">
        <f t="shared" si="1"/>
        <v>2</v>
      </c>
    </row>
    <row r="93" spans="2:38" ht="15.6" x14ac:dyDescent="0.3">
      <c r="B93" s="55" t="s">
        <v>443</v>
      </c>
      <c r="C93" s="3" t="s">
        <v>74</v>
      </c>
      <c r="D93" s="51"/>
      <c r="E93" s="52"/>
      <c r="F93" s="51"/>
      <c r="G93" s="51"/>
      <c r="H93" s="51"/>
      <c r="I93" s="51"/>
      <c r="J93" s="51"/>
      <c r="K93" s="51"/>
      <c r="L93" s="51"/>
      <c r="M93" s="51"/>
      <c r="N93" s="51"/>
      <c r="O93" s="51">
        <v>1</v>
      </c>
      <c r="P93" s="51"/>
      <c r="Q93" s="51">
        <v>1</v>
      </c>
      <c r="R93" s="51">
        <v>1</v>
      </c>
      <c r="S93" s="51">
        <v>1</v>
      </c>
      <c r="T93" s="51">
        <v>1</v>
      </c>
      <c r="U93" s="51"/>
      <c r="V93" s="51"/>
      <c r="W93" s="51">
        <v>1</v>
      </c>
      <c r="X93" s="51"/>
      <c r="Y93" s="51">
        <v>1</v>
      </c>
      <c r="Z93" s="51">
        <v>1</v>
      </c>
      <c r="AA93" s="51"/>
      <c r="AB93" s="51"/>
      <c r="AC93" s="51">
        <v>1</v>
      </c>
      <c r="AD93" s="51"/>
      <c r="AE93" s="51"/>
      <c r="AF93" s="51">
        <v>1</v>
      </c>
      <c r="AG93" s="51"/>
      <c r="AH93" s="51"/>
      <c r="AI93" s="51">
        <v>1</v>
      </c>
      <c r="AJ93" s="51"/>
      <c r="AK93" s="51">
        <v>1</v>
      </c>
      <c r="AL93" s="54">
        <f t="shared" si="1"/>
        <v>12</v>
      </c>
    </row>
    <row r="94" spans="2:38" ht="15.6" x14ac:dyDescent="0.3">
      <c r="B94" s="55" t="s">
        <v>444</v>
      </c>
      <c r="C94" s="3" t="s">
        <v>75</v>
      </c>
      <c r="D94" s="51"/>
      <c r="E94" s="52"/>
      <c r="F94" s="51"/>
      <c r="G94" s="51"/>
      <c r="H94" s="51"/>
      <c r="I94" s="51"/>
      <c r="J94" s="51"/>
      <c r="K94" s="51"/>
      <c r="L94" s="51"/>
      <c r="M94" s="51"/>
      <c r="N94" s="51"/>
      <c r="O94" s="51">
        <v>1</v>
      </c>
      <c r="P94" s="51"/>
      <c r="Q94" s="51">
        <v>1</v>
      </c>
      <c r="R94" s="51">
        <v>1</v>
      </c>
      <c r="S94" s="51">
        <v>1</v>
      </c>
      <c r="T94" s="51"/>
      <c r="U94" s="51"/>
      <c r="V94" s="51"/>
      <c r="W94" s="51">
        <v>1</v>
      </c>
      <c r="X94" s="51"/>
      <c r="Y94" s="51"/>
      <c r="Z94" s="51"/>
      <c r="AA94" s="51"/>
      <c r="AB94" s="51"/>
      <c r="AC94" s="51">
        <v>1</v>
      </c>
      <c r="AD94" s="51"/>
      <c r="AE94" s="51"/>
      <c r="AF94" s="51">
        <v>1</v>
      </c>
      <c r="AG94" s="51"/>
      <c r="AH94" s="51"/>
      <c r="AI94" s="51"/>
      <c r="AJ94" s="51"/>
      <c r="AK94" s="51">
        <v>1</v>
      </c>
      <c r="AL94" s="54">
        <f t="shared" si="1"/>
        <v>8</v>
      </c>
    </row>
    <row r="95" spans="2:38" ht="15.6" x14ac:dyDescent="0.3">
      <c r="B95" s="55" t="s">
        <v>445</v>
      </c>
      <c r="C95" s="3" t="s">
        <v>335</v>
      </c>
      <c r="D95" s="51"/>
      <c r="E95" s="52"/>
      <c r="F95" s="51"/>
      <c r="G95" s="51"/>
      <c r="H95" s="51"/>
      <c r="I95" s="51"/>
      <c r="J95" s="51">
        <v>1</v>
      </c>
      <c r="K95" s="51">
        <v>1</v>
      </c>
      <c r="L95" s="51">
        <v>1</v>
      </c>
      <c r="M95" s="51"/>
      <c r="N95" s="51"/>
      <c r="O95" s="51">
        <v>1</v>
      </c>
      <c r="P95" s="51"/>
      <c r="Q95" s="51">
        <v>1</v>
      </c>
      <c r="R95" s="51">
        <v>1</v>
      </c>
      <c r="S95" s="51"/>
      <c r="T95" s="51">
        <v>1</v>
      </c>
      <c r="U95" s="51"/>
      <c r="V95" s="51"/>
      <c r="W95" s="51">
        <v>1</v>
      </c>
      <c r="X95" s="51">
        <v>1</v>
      </c>
      <c r="Y95" s="51">
        <v>1</v>
      </c>
      <c r="Z95" s="51">
        <v>1</v>
      </c>
      <c r="AA95" s="51"/>
      <c r="AB95" s="51"/>
      <c r="AC95" s="51">
        <v>1</v>
      </c>
      <c r="AD95" s="51">
        <v>1</v>
      </c>
      <c r="AE95" s="51"/>
      <c r="AF95" s="51">
        <v>1</v>
      </c>
      <c r="AG95" s="51"/>
      <c r="AH95" s="51"/>
      <c r="AI95" s="51">
        <v>1</v>
      </c>
      <c r="AJ95" s="51"/>
      <c r="AK95" s="51">
        <v>1</v>
      </c>
      <c r="AL95" s="54">
        <f t="shared" si="1"/>
        <v>16</v>
      </c>
    </row>
    <row r="96" spans="2:38" ht="15.6" x14ac:dyDescent="0.3">
      <c r="B96" s="55" t="s">
        <v>446</v>
      </c>
      <c r="C96" s="3" t="s">
        <v>76</v>
      </c>
      <c r="D96" s="51"/>
      <c r="E96" s="52"/>
      <c r="F96" s="51"/>
      <c r="G96" s="51"/>
      <c r="H96" s="51"/>
      <c r="I96" s="51"/>
      <c r="J96" s="51"/>
      <c r="K96" s="51"/>
      <c r="L96" s="51"/>
      <c r="M96" s="51"/>
      <c r="N96" s="51"/>
      <c r="O96" s="51">
        <v>1</v>
      </c>
      <c r="P96" s="51"/>
      <c r="Q96" s="51">
        <v>1</v>
      </c>
      <c r="R96" s="51">
        <v>1</v>
      </c>
      <c r="S96" s="51"/>
      <c r="T96" s="51">
        <v>1</v>
      </c>
      <c r="U96" s="51"/>
      <c r="V96" s="51"/>
      <c r="W96" s="51">
        <v>1</v>
      </c>
      <c r="X96" s="51">
        <v>1</v>
      </c>
      <c r="Y96" s="51">
        <v>1</v>
      </c>
      <c r="Z96" s="51"/>
      <c r="AA96" s="51"/>
      <c r="AB96" s="51"/>
      <c r="AC96" s="51">
        <v>1</v>
      </c>
      <c r="AD96" s="51">
        <v>1</v>
      </c>
      <c r="AE96" s="51"/>
      <c r="AF96" s="51"/>
      <c r="AG96" s="51"/>
      <c r="AH96" s="51"/>
      <c r="AI96" s="51"/>
      <c r="AJ96" s="51"/>
      <c r="AK96" s="51">
        <v>1</v>
      </c>
      <c r="AL96" s="54">
        <f t="shared" si="1"/>
        <v>10</v>
      </c>
    </row>
    <row r="97" spans="2:38" ht="15.6" x14ac:dyDescent="0.3">
      <c r="B97" s="55" t="s">
        <v>447</v>
      </c>
      <c r="C97" s="3" t="s">
        <v>77</v>
      </c>
      <c r="D97" s="51"/>
      <c r="E97" s="52"/>
      <c r="F97" s="51"/>
      <c r="G97" s="51"/>
      <c r="H97" s="51"/>
      <c r="I97" s="51"/>
      <c r="J97" s="51"/>
      <c r="K97" s="51"/>
      <c r="L97" s="51"/>
      <c r="M97" s="51"/>
      <c r="N97" s="51"/>
      <c r="O97" s="51">
        <v>1</v>
      </c>
      <c r="P97" s="51"/>
      <c r="Q97" s="51">
        <v>1</v>
      </c>
      <c r="R97" s="51">
        <v>1</v>
      </c>
      <c r="S97" s="51">
        <v>1</v>
      </c>
      <c r="T97" s="51"/>
      <c r="U97" s="51">
        <v>1</v>
      </c>
      <c r="V97" s="51"/>
      <c r="W97" s="51"/>
      <c r="X97" s="51"/>
      <c r="Y97" s="51"/>
      <c r="Z97" s="51"/>
      <c r="AA97" s="51"/>
      <c r="AB97" s="51">
        <v>1</v>
      </c>
      <c r="AC97" s="51">
        <v>1</v>
      </c>
      <c r="AD97" s="51"/>
      <c r="AE97" s="51">
        <v>1</v>
      </c>
      <c r="AF97" s="51">
        <v>1</v>
      </c>
      <c r="AG97" s="51"/>
      <c r="AH97" s="51"/>
      <c r="AI97" s="51"/>
      <c r="AJ97" s="51"/>
      <c r="AK97" s="51">
        <v>1</v>
      </c>
      <c r="AL97" s="54">
        <f t="shared" si="1"/>
        <v>10</v>
      </c>
    </row>
    <row r="98" spans="2:38" ht="15.6" x14ac:dyDescent="0.3">
      <c r="B98" s="55" t="s">
        <v>448</v>
      </c>
      <c r="C98" s="3" t="s">
        <v>78</v>
      </c>
      <c r="D98" s="51"/>
      <c r="E98" s="52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>
        <v>1</v>
      </c>
      <c r="S98" s="51"/>
      <c r="T98" s="51"/>
      <c r="U98" s="51">
        <v>1</v>
      </c>
      <c r="V98" s="51"/>
      <c r="W98" s="51"/>
      <c r="X98" s="51"/>
      <c r="Y98" s="51"/>
      <c r="Z98" s="51"/>
      <c r="AA98" s="51"/>
      <c r="AB98" s="51">
        <v>1</v>
      </c>
      <c r="AC98" s="51"/>
      <c r="AD98" s="51"/>
      <c r="AE98" s="51">
        <v>1</v>
      </c>
      <c r="AF98" s="51">
        <v>1</v>
      </c>
      <c r="AG98" s="51">
        <v>1</v>
      </c>
      <c r="AH98" s="51"/>
      <c r="AI98" s="51"/>
      <c r="AJ98" s="51"/>
      <c r="AK98" s="51"/>
      <c r="AL98" s="54">
        <f t="shared" si="1"/>
        <v>6</v>
      </c>
    </row>
    <row r="99" spans="2:38" ht="15.6" x14ac:dyDescent="0.3">
      <c r="B99" s="55" t="s">
        <v>449</v>
      </c>
      <c r="C99" s="3" t="s">
        <v>336</v>
      </c>
      <c r="D99" s="51"/>
      <c r="E99" s="52"/>
      <c r="F99" s="51"/>
      <c r="G99" s="51"/>
      <c r="H99" s="51"/>
      <c r="I99" s="51"/>
      <c r="J99" s="51"/>
      <c r="K99" s="51"/>
      <c r="L99" s="51"/>
      <c r="M99" s="51"/>
      <c r="N99" s="51"/>
      <c r="O99" s="51">
        <v>1</v>
      </c>
      <c r="P99" s="51"/>
      <c r="Q99" s="51"/>
      <c r="R99" s="51">
        <v>1</v>
      </c>
      <c r="S99" s="51">
        <v>1</v>
      </c>
      <c r="T99" s="51"/>
      <c r="U99" s="51"/>
      <c r="V99" s="51"/>
      <c r="W99" s="51">
        <v>1</v>
      </c>
      <c r="X99" s="51"/>
      <c r="Y99" s="51"/>
      <c r="Z99" s="51"/>
      <c r="AA99" s="51"/>
      <c r="AB99" s="51"/>
      <c r="AC99" s="51">
        <v>1</v>
      </c>
      <c r="AD99" s="51"/>
      <c r="AE99" s="51">
        <v>1</v>
      </c>
      <c r="AF99" s="51">
        <v>1</v>
      </c>
      <c r="AG99" s="51"/>
      <c r="AH99" s="51"/>
      <c r="AI99" s="51"/>
      <c r="AJ99" s="51"/>
      <c r="AK99" s="51"/>
      <c r="AL99" s="54">
        <f t="shared" si="1"/>
        <v>7</v>
      </c>
    </row>
    <row r="100" spans="2:38" ht="15.6" x14ac:dyDescent="0.3">
      <c r="B100" s="55" t="s">
        <v>450</v>
      </c>
      <c r="C100" s="3" t="s">
        <v>337</v>
      </c>
      <c r="D100" s="51"/>
      <c r="E100" s="52"/>
      <c r="F100" s="51"/>
      <c r="G100" s="51"/>
      <c r="H100" s="51"/>
      <c r="I100" s="51"/>
      <c r="J100" s="51"/>
      <c r="K100" s="51"/>
      <c r="L100" s="51"/>
      <c r="M100" s="51"/>
      <c r="N100" s="51"/>
      <c r="O100" s="51">
        <v>1</v>
      </c>
      <c r="P100" s="51"/>
      <c r="Q100" s="51">
        <v>1</v>
      </c>
      <c r="R100" s="51">
        <v>1</v>
      </c>
      <c r="S100" s="51">
        <v>1</v>
      </c>
      <c r="T100" s="51">
        <v>1</v>
      </c>
      <c r="U100" s="51"/>
      <c r="V100" s="51"/>
      <c r="W100" s="51">
        <v>1</v>
      </c>
      <c r="X100" s="51"/>
      <c r="Y100" s="51">
        <v>1</v>
      </c>
      <c r="Z100" s="51"/>
      <c r="AA100" s="51"/>
      <c r="AB100" s="51"/>
      <c r="AC100" s="51">
        <v>1</v>
      </c>
      <c r="AD100" s="51"/>
      <c r="AE100" s="51">
        <v>1</v>
      </c>
      <c r="AF100" s="51">
        <v>1</v>
      </c>
      <c r="AG100" s="51"/>
      <c r="AH100" s="51"/>
      <c r="AI100" s="51"/>
      <c r="AJ100" s="51"/>
      <c r="AK100" s="51">
        <v>1</v>
      </c>
      <c r="AL100" s="54">
        <f t="shared" si="1"/>
        <v>11</v>
      </c>
    </row>
    <row r="101" spans="2:38" ht="15.6" x14ac:dyDescent="0.3">
      <c r="B101" s="55" t="s">
        <v>451</v>
      </c>
      <c r="C101" s="3" t="s">
        <v>338</v>
      </c>
      <c r="D101" s="51"/>
      <c r="E101" s="52"/>
      <c r="F101" s="51"/>
      <c r="G101" s="51"/>
      <c r="H101" s="51"/>
      <c r="I101" s="51"/>
      <c r="J101" s="51"/>
      <c r="K101" s="51"/>
      <c r="L101" s="51"/>
      <c r="M101" s="51">
        <v>1</v>
      </c>
      <c r="N101" s="51"/>
      <c r="O101" s="51">
        <v>1</v>
      </c>
      <c r="P101" s="51"/>
      <c r="Q101" s="51">
        <v>1</v>
      </c>
      <c r="R101" s="51">
        <v>1</v>
      </c>
      <c r="S101" s="51">
        <v>1</v>
      </c>
      <c r="T101" s="51">
        <v>1</v>
      </c>
      <c r="U101" s="51"/>
      <c r="V101" s="51">
        <v>1</v>
      </c>
      <c r="W101" s="51">
        <v>1</v>
      </c>
      <c r="X101" s="51">
        <v>1</v>
      </c>
      <c r="Y101" s="51">
        <v>1</v>
      </c>
      <c r="Z101" s="51"/>
      <c r="AA101" s="51"/>
      <c r="AB101" s="51"/>
      <c r="AC101" s="51">
        <v>1</v>
      </c>
      <c r="AD101" s="51">
        <v>1</v>
      </c>
      <c r="AE101" s="51">
        <v>1</v>
      </c>
      <c r="AF101" s="51">
        <v>1</v>
      </c>
      <c r="AG101" s="51"/>
      <c r="AH101" s="51"/>
      <c r="AI101" s="51"/>
      <c r="AJ101" s="51"/>
      <c r="AK101" s="51">
        <v>1</v>
      </c>
      <c r="AL101" s="54">
        <f t="shared" si="1"/>
        <v>15</v>
      </c>
    </row>
    <row r="102" spans="2:38" ht="15.6" x14ac:dyDescent="0.3">
      <c r="B102" s="55" t="s">
        <v>452</v>
      </c>
      <c r="C102" s="3" t="s">
        <v>339</v>
      </c>
      <c r="D102" s="51"/>
      <c r="E102" s="52"/>
      <c r="F102" s="51"/>
      <c r="G102" s="51"/>
      <c r="H102" s="51"/>
      <c r="I102" s="51"/>
      <c r="J102" s="51"/>
      <c r="K102" s="51"/>
      <c r="L102" s="51"/>
      <c r="M102" s="51">
        <v>1</v>
      </c>
      <c r="N102" s="51"/>
      <c r="O102" s="51">
        <v>1</v>
      </c>
      <c r="P102" s="51"/>
      <c r="Q102" s="51">
        <v>1</v>
      </c>
      <c r="R102" s="51">
        <v>1</v>
      </c>
      <c r="S102" s="51">
        <v>1</v>
      </c>
      <c r="T102" s="51">
        <v>1</v>
      </c>
      <c r="U102" s="51"/>
      <c r="V102" s="51"/>
      <c r="W102" s="51">
        <v>1</v>
      </c>
      <c r="X102" s="51"/>
      <c r="Y102" s="51">
        <v>1</v>
      </c>
      <c r="Z102" s="51"/>
      <c r="AA102" s="51"/>
      <c r="AB102" s="51"/>
      <c r="AC102" s="51">
        <v>1</v>
      </c>
      <c r="AD102" s="51"/>
      <c r="AE102" s="51"/>
      <c r="AF102" s="51">
        <v>1</v>
      </c>
      <c r="AG102" s="51"/>
      <c r="AH102" s="51"/>
      <c r="AI102" s="51"/>
      <c r="AJ102" s="51"/>
      <c r="AK102" s="51">
        <v>1</v>
      </c>
      <c r="AL102" s="54">
        <f t="shared" si="1"/>
        <v>11</v>
      </c>
    </row>
    <row r="103" spans="2:38" ht="15.6" x14ac:dyDescent="0.3">
      <c r="B103" s="55" t="s">
        <v>453</v>
      </c>
      <c r="C103" s="3" t="s">
        <v>79</v>
      </c>
      <c r="D103" s="51"/>
      <c r="E103" s="52"/>
      <c r="F103" s="51"/>
      <c r="G103" s="51"/>
      <c r="H103" s="51"/>
      <c r="I103" s="51"/>
      <c r="J103" s="51"/>
      <c r="K103" s="51"/>
      <c r="L103" s="51"/>
      <c r="M103" s="51"/>
      <c r="N103" s="51"/>
      <c r="O103" s="51">
        <v>1</v>
      </c>
      <c r="P103" s="51"/>
      <c r="Q103" s="51">
        <v>1</v>
      </c>
      <c r="R103" s="51">
        <v>1</v>
      </c>
      <c r="S103" s="51"/>
      <c r="T103" s="51">
        <v>1</v>
      </c>
      <c r="U103" s="51">
        <v>1</v>
      </c>
      <c r="V103" s="51"/>
      <c r="W103" s="51">
        <v>1</v>
      </c>
      <c r="X103" s="51"/>
      <c r="Y103" s="51">
        <v>1</v>
      </c>
      <c r="Z103" s="51">
        <v>1</v>
      </c>
      <c r="AA103" s="51"/>
      <c r="AB103" s="51"/>
      <c r="AC103" s="51">
        <v>1</v>
      </c>
      <c r="AD103" s="51"/>
      <c r="AE103" s="51"/>
      <c r="AF103" s="51">
        <v>1</v>
      </c>
      <c r="AG103" s="51"/>
      <c r="AH103" s="51"/>
      <c r="AI103" s="51"/>
      <c r="AJ103" s="51"/>
      <c r="AK103" s="51">
        <v>1</v>
      </c>
      <c r="AL103" s="54">
        <f t="shared" si="1"/>
        <v>11</v>
      </c>
    </row>
    <row r="104" spans="2:38" ht="15.6" x14ac:dyDescent="0.3">
      <c r="B104" s="55" t="s">
        <v>454</v>
      </c>
      <c r="C104" s="3" t="s">
        <v>80</v>
      </c>
      <c r="D104" s="51"/>
      <c r="E104" s="52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>
        <v>1</v>
      </c>
      <c r="R104" s="51">
        <v>1</v>
      </c>
      <c r="S104" s="51"/>
      <c r="T104" s="51">
        <v>1</v>
      </c>
      <c r="U104" s="51"/>
      <c r="V104" s="51"/>
      <c r="W104" s="51">
        <v>1</v>
      </c>
      <c r="X104" s="51"/>
      <c r="Y104" s="51"/>
      <c r="Z104" s="51"/>
      <c r="AA104" s="51"/>
      <c r="AB104" s="51"/>
      <c r="AC104" s="51">
        <v>1</v>
      </c>
      <c r="AD104" s="51"/>
      <c r="AE104" s="51"/>
      <c r="AF104" s="51">
        <v>1</v>
      </c>
      <c r="AG104" s="51"/>
      <c r="AH104" s="51"/>
      <c r="AI104" s="51"/>
      <c r="AJ104" s="51"/>
      <c r="AK104" s="51"/>
      <c r="AL104" s="54">
        <f t="shared" si="1"/>
        <v>6</v>
      </c>
    </row>
    <row r="105" spans="2:38" ht="15.6" x14ac:dyDescent="0.3">
      <c r="B105" s="55" t="s">
        <v>455</v>
      </c>
      <c r="C105" s="3" t="s">
        <v>340</v>
      </c>
      <c r="D105" s="51"/>
      <c r="E105" s="52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>
        <v>1</v>
      </c>
      <c r="S105" s="51"/>
      <c r="T105" s="51"/>
      <c r="U105" s="51"/>
      <c r="V105" s="51"/>
      <c r="W105" s="51"/>
      <c r="X105" s="51">
        <v>1</v>
      </c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>
        <v>1</v>
      </c>
      <c r="AL105" s="54">
        <f t="shared" si="1"/>
        <v>3</v>
      </c>
    </row>
    <row r="106" spans="2:38" ht="15.6" x14ac:dyDescent="0.3">
      <c r="B106" s="55" t="s">
        <v>456</v>
      </c>
      <c r="C106" s="3" t="s">
        <v>341</v>
      </c>
      <c r="D106" s="51"/>
      <c r="E106" s="52"/>
      <c r="F106" s="51"/>
      <c r="G106" s="51"/>
      <c r="H106" s="51"/>
      <c r="I106" s="51"/>
      <c r="J106" s="51"/>
      <c r="K106" s="51"/>
      <c r="L106" s="51"/>
      <c r="M106" s="51"/>
      <c r="N106" s="51"/>
      <c r="O106" s="51">
        <v>1</v>
      </c>
      <c r="P106" s="51"/>
      <c r="Q106" s="51">
        <v>1</v>
      </c>
      <c r="R106" s="51">
        <v>1</v>
      </c>
      <c r="S106" s="51"/>
      <c r="T106" s="51">
        <v>1</v>
      </c>
      <c r="U106" s="51"/>
      <c r="V106" s="51"/>
      <c r="W106" s="51">
        <v>1</v>
      </c>
      <c r="X106" s="51"/>
      <c r="Y106" s="51">
        <v>1</v>
      </c>
      <c r="Z106" s="51"/>
      <c r="AA106" s="51"/>
      <c r="AB106" s="51"/>
      <c r="AC106" s="51">
        <v>1</v>
      </c>
      <c r="AD106" s="51"/>
      <c r="AE106" s="51"/>
      <c r="AF106" s="51">
        <v>1</v>
      </c>
      <c r="AG106" s="51"/>
      <c r="AH106" s="51"/>
      <c r="AI106" s="51"/>
      <c r="AJ106" s="51"/>
      <c r="AK106" s="51">
        <v>1</v>
      </c>
      <c r="AL106" s="54">
        <f t="shared" si="1"/>
        <v>9</v>
      </c>
    </row>
    <row r="107" spans="2:38" ht="15.6" x14ac:dyDescent="0.3">
      <c r="B107" s="55" t="s">
        <v>457</v>
      </c>
      <c r="C107" s="3" t="s">
        <v>342</v>
      </c>
      <c r="D107" s="51"/>
      <c r="E107" s="52"/>
      <c r="F107" s="51"/>
      <c r="G107" s="51"/>
      <c r="H107" s="51"/>
      <c r="I107" s="51"/>
      <c r="J107" s="51"/>
      <c r="K107" s="51"/>
      <c r="L107" s="51"/>
      <c r="M107" s="51"/>
      <c r="N107" s="51"/>
      <c r="O107" s="51">
        <v>1</v>
      </c>
      <c r="P107" s="51"/>
      <c r="Q107" s="51">
        <v>1</v>
      </c>
      <c r="R107" s="51">
        <v>1</v>
      </c>
      <c r="S107" s="51"/>
      <c r="T107" s="51">
        <v>1</v>
      </c>
      <c r="U107" s="51"/>
      <c r="V107" s="51"/>
      <c r="W107" s="51"/>
      <c r="X107" s="51"/>
      <c r="Y107" s="51"/>
      <c r="Z107" s="51"/>
      <c r="AA107" s="51"/>
      <c r="AB107" s="51"/>
      <c r="AC107" s="51">
        <v>1</v>
      </c>
      <c r="AD107" s="51"/>
      <c r="AE107" s="51"/>
      <c r="AF107" s="51">
        <v>1</v>
      </c>
      <c r="AG107" s="51"/>
      <c r="AH107" s="51"/>
      <c r="AI107" s="51"/>
      <c r="AJ107" s="51"/>
      <c r="AK107" s="51"/>
      <c r="AL107" s="54">
        <f t="shared" si="1"/>
        <v>6</v>
      </c>
    </row>
    <row r="108" spans="2:38" ht="15.6" x14ac:dyDescent="0.3">
      <c r="B108" s="55" t="s">
        <v>458</v>
      </c>
      <c r="C108" s="3" t="s">
        <v>81</v>
      </c>
      <c r="D108" s="51"/>
      <c r="E108" s="52"/>
      <c r="F108" s="51"/>
      <c r="G108" s="51"/>
      <c r="H108" s="51"/>
      <c r="I108" s="51"/>
      <c r="J108" s="51"/>
      <c r="K108" s="51"/>
      <c r="L108" s="51"/>
      <c r="M108" s="51"/>
      <c r="N108" s="51"/>
      <c r="O108" s="51">
        <v>1</v>
      </c>
      <c r="P108" s="51"/>
      <c r="Q108" s="51"/>
      <c r="R108" s="51">
        <v>1</v>
      </c>
      <c r="S108" s="51"/>
      <c r="T108" s="51">
        <v>1</v>
      </c>
      <c r="U108" s="51"/>
      <c r="V108" s="51"/>
      <c r="W108" s="51">
        <v>1</v>
      </c>
      <c r="X108" s="51"/>
      <c r="Y108" s="51"/>
      <c r="Z108" s="51">
        <v>1</v>
      </c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4">
        <f t="shared" si="1"/>
        <v>5</v>
      </c>
    </row>
    <row r="109" spans="2:38" ht="15.6" x14ac:dyDescent="0.3">
      <c r="B109" s="55" t="s">
        <v>459</v>
      </c>
      <c r="C109" s="3" t="s">
        <v>343</v>
      </c>
      <c r="D109" s="51"/>
      <c r="E109" s="52"/>
      <c r="F109" s="51"/>
      <c r="G109" s="51"/>
      <c r="H109" s="51"/>
      <c r="I109" s="51"/>
      <c r="J109" s="51"/>
      <c r="K109" s="51"/>
      <c r="L109" s="51"/>
      <c r="M109" s="51"/>
      <c r="N109" s="51"/>
      <c r="O109" s="51">
        <v>1</v>
      </c>
      <c r="P109" s="51"/>
      <c r="Q109" s="51"/>
      <c r="R109" s="51"/>
      <c r="S109" s="51"/>
      <c r="T109" s="51">
        <v>1</v>
      </c>
      <c r="U109" s="51"/>
      <c r="V109" s="51"/>
      <c r="W109" s="51"/>
      <c r="X109" s="51"/>
      <c r="Y109" s="51"/>
      <c r="Z109" s="51">
        <v>1</v>
      </c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4">
        <f t="shared" si="1"/>
        <v>3</v>
      </c>
    </row>
    <row r="110" spans="2:38" ht="15.6" x14ac:dyDescent="0.3">
      <c r="B110" s="55" t="s">
        <v>460</v>
      </c>
      <c r="C110" s="3" t="s">
        <v>82</v>
      </c>
      <c r="D110" s="51"/>
      <c r="E110" s="52"/>
      <c r="F110" s="51"/>
      <c r="G110" s="51"/>
      <c r="H110" s="51"/>
      <c r="I110" s="51"/>
      <c r="J110" s="51"/>
      <c r="K110" s="51"/>
      <c r="L110" s="51"/>
      <c r="M110" s="51"/>
      <c r="N110" s="51"/>
      <c r="O110" s="51">
        <v>1</v>
      </c>
      <c r="P110" s="51"/>
      <c r="Q110" s="51"/>
      <c r="R110" s="51">
        <v>1</v>
      </c>
      <c r="S110" s="51">
        <v>1</v>
      </c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>
        <v>1</v>
      </c>
      <c r="AJ110" s="51"/>
      <c r="AK110" s="51"/>
      <c r="AL110" s="54">
        <f t="shared" si="1"/>
        <v>4</v>
      </c>
    </row>
    <row r="111" spans="2:38" ht="15.6" x14ac:dyDescent="0.3">
      <c r="B111" s="55" t="s">
        <v>461</v>
      </c>
      <c r="C111" s="3" t="s">
        <v>83</v>
      </c>
      <c r="D111" s="51"/>
      <c r="E111" s="52"/>
      <c r="F111" s="51"/>
      <c r="G111" s="51"/>
      <c r="H111" s="51"/>
      <c r="I111" s="51"/>
      <c r="J111" s="51"/>
      <c r="K111" s="51"/>
      <c r="L111" s="51"/>
      <c r="M111" s="51"/>
      <c r="N111" s="51"/>
      <c r="O111" s="51">
        <v>1</v>
      </c>
      <c r="P111" s="51"/>
      <c r="Q111" s="51">
        <v>1</v>
      </c>
      <c r="R111" s="51">
        <v>1</v>
      </c>
      <c r="S111" s="51"/>
      <c r="T111" s="51">
        <v>1</v>
      </c>
      <c r="U111" s="51"/>
      <c r="V111" s="51"/>
      <c r="W111" s="51">
        <v>1</v>
      </c>
      <c r="X111" s="51"/>
      <c r="Y111" s="51"/>
      <c r="Z111" s="51"/>
      <c r="AA111" s="51"/>
      <c r="AB111" s="51"/>
      <c r="AC111" s="51">
        <v>1</v>
      </c>
      <c r="AD111" s="51"/>
      <c r="AE111" s="51"/>
      <c r="AF111" s="51"/>
      <c r="AG111" s="51"/>
      <c r="AH111" s="51"/>
      <c r="AI111" s="51"/>
      <c r="AJ111" s="51"/>
      <c r="AK111" s="51">
        <v>1</v>
      </c>
      <c r="AL111" s="54">
        <f t="shared" si="1"/>
        <v>7</v>
      </c>
    </row>
    <row r="112" spans="2:38" ht="15.6" x14ac:dyDescent="0.3">
      <c r="B112" s="55" t="s">
        <v>462</v>
      </c>
      <c r="C112" s="3" t="s">
        <v>344</v>
      </c>
      <c r="D112" s="51"/>
      <c r="E112" s="52"/>
      <c r="F112" s="51"/>
      <c r="G112" s="51"/>
      <c r="H112" s="51"/>
      <c r="I112" s="51"/>
      <c r="J112" s="51"/>
      <c r="K112" s="51"/>
      <c r="L112" s="51"/>
      <c r="M112" s="51">
        <v>1</v>
      </c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4">
        <f t="shared" si="1"/>
        <v>1</v>
      </c>
    </row>
    <row r="113" spans="2:38" ht="15.6" x14ac:dyDescent="0.3">
      <c r="B113" s="55" t="s">
        <v>463</v>
      </c>
      <c r="C113" s="3" t="s">
        <v>345</v>
      </c>
      <c r="D113" s="51"/>
      <c r="E113" s="52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4">
        <f t="shared" si="1"/>
        <v>0</v>
      </c>
    </row>
    <row r="114" spans="2:38" ht="15.6" x14ac:dyDescent="0.3">
      <c r="B114" s="55" t="s">
        <v>464</v>
      </c>
      <c r="C114" s="3" t="s">
        <v>84</v>
      </c>
      <c r="D114" s="51"/>
      <c r="E114" s="52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4">
        <f t="shared" si="1"/>
        <v>0</v>
      </c>
    </row>
    <row r="115" spans="2:38" ht="15.6" x14ac:dyDescent="0.3">
      <c r="B115" s="55" t="s">
        <v>465</v>
      </c>
      <c r="C115" s="3" t="s">
        <v>85</v>
      </c>
      <c r="D115" s="51"/>
      <c r="E115" s="52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>
        <v>1</v>
      </c>
      <c r="R115" s="51">
        <v>1</v>
      </c>
      <c r="S115" s="51">
        <v>1</v>
      </c>
      <c r="T115" s="51"/>
      <c r="U115" s="51"/>
      <c r="V115" s="51"/>
      <c r="W115" s="51">
        <v>1</v>
      </c>
      <c r="X115" s="51"/>
      <c r="Y115" s="51"/>
      <c r="Z115" s="51"/>
      <c r="AA115" s="51"/>
      <c r="AB115" s="51"/>
      <c r="AC115" s="51">
        <v>1</v>
      </c>
      <c r="AD115" s="51"/>
      <c r="AE115" s="51">
        <v>1</v>
      </c>
      <c r="AF115" s="51">
        <v>1</v>
      </c>
      <c r="AG115" s="51"/>
      <c r="AH115" s="51"/>
      <c r="AI115" s="51"/>
      <c r="AJ115" s="51"/>
      <c r="AK115" s="51">
        <v>1</v>
      </c>
      <c r="AL115" s="54">
        <f t="shared" si="1"/>
        <v>8</v>
      </c>
    </row>
    <row r="116" spans="2:38" x14ac:dyDescent="0.3">
      <c r="C116" s="3" t="s">
        <v>86</v>
      </c>
      <c r="D116" s="51"/>
      <c r="E116" s="52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4">
        <f t="shared" si="1"/>
        <v>0</v>
      </c>
    </row>
  </sheetData>
  <conditionalFormatting sqref="D2:AK116">
    <cfRule type="colorScale" priority="2">
      <colorScale>
        <cfvo type="min"/>
        <cfvo type="max"/>
        <color rgb="FFFCFCFF"/>
        <color rgb="FF63BE7B"/>
      </colorScale>
    </cfRule>
  </conditionalFormatting>
  <conditionalFormatting sqref="AL2:AL1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1345F-C909-42F0-89B7-BFBE89BFB86C}">
  <dimension ref="B2:AM16"/>
  <sheetViews>
    <sheetView showGridLines="0" workbookViewId="0">
      <selection activeCell="AQ33" sqref="AQ33"/>
    </sheetView>
  </sheetViews>
  <sheetFormatPr defaultRowHeight="14.4" x14ac:dyDescent="0.3"/>
  <cols>
    <col min="2" max="2" width="3.88671875" customWidth="1"/>
    <col min="3" max="3" width="19.33203125" bestFit="1" customWidth="1"/>
    <col min="4" max="4" width="18.88671875" bestFit="1" customWidth="1"/>
    <col min="5" max="13" width="4.109375" hidden="1" customWidth="1"/>
    <col min="14" max="38" width="5.109375" hidden="1" customWidth="1"/>
    <col min="39" max="39" width="7.33203125" customWidth="1"/>
  </cols>
  <sheetData>
    <row r="2" spans="2:39" x14ac:dyDescent="0.3">
      <c r="B2" s="72" t="s">
        <v>516</v>
      </c>
    </row>
    <row r="3" spans="2:39" x14ac:dyDescent="0.3">
      <c r="B3" s="71" t="s">
        <v>478</v>
      </c>
    </row>
    <row r="5" spans="2:39" x14ac:dyDescent="0.3">
      <c r="C5" t="s">
        <v>479</v>
      </c>
      <c r="D5" t="s">
        <v>480</v>
      </c>
      <c r="E5" t="s">
        <v>481</v>
      </c>
      <c r="F5" t="s">
        <v>482</v>
      </c>
      <c r="G5" t="s">
        <v>483</v>
      </c>
      <c r="H5" t="s">
        <v>484</v>
      </c>
      <c r="I5" t="s">
        <v>485</v>
      </c>
      <c r="J5" t="s">
        <v>486</v>
      </c>
      <c r="K5" t="s">
        <v>487</v>
      </c>
      <c r="L5" t="s">
        <v>488</v>
      </c>
      <c r="M5" t="s">
        <v>489</v>
      </c>
      <c r="N5" t="s">
        <v>490</v>
      </c>
      <c r="O5" t="s">
        <v>491</v>
      </c>
      <c r="P5" t="s">
        <v>492</v>
      </c>
      <c r="Q5" t="s">
        <v>493</v>
      </c>
      <c r="R5" t="s">
        <v>494</v>
      </c>
      <c r="S5" t="s">
        <v>495</v>
      </c>
      <c r="T5" t="s">
        <v>496</v>
      </c>
      <c r="U5" t="s">
        <v>497</v>
      </c>
      <c r="V5" t="s">
        <v>498</v>
      </c>
      <c r="W5" t="s">
        <v>499</v>
      </c>
      <c r="X5" t="s">
        <v>500</v>
      </c>
      <c r="Y5" t="s">
        <v>501</v>
      </c>
      <c r="Z5" t="s">
        <v>502</v>
      </c>
      <c r="AA5" t="s">
        <v>503</v>
      </c>
      <c r="AB5" t="s">
        <v>504</v>
      </c>
      <c r="AC5" t="s">
        <v>505</v>
      </c>
      <c r="AD5" t="s">
        <v>506</v>
      </c>
      <c r="AE5" t="s">
        <v>507</v>
      </c>
      <c r="AF5" t="s">
        <v>508</v>
      </c>
      <c r="AG5" t="s">
        <v>509</v>
      </c>
      <c r="AH5" t="s">
        <v>510</v>
      </c>
      <c r="AI5" t="s">
        <v>511</v>
      </c>
      <c r="AJ5" t="s">
        <v>512</v>
      </c>
      <c r="AK5" t="s">
        <v>513</v>
      </c>
      <c r="AL5" t="s">
        <v>514</v>
      </c>
      <c r="AM5" t="s">
        <v>517</v>
      </c>
    </row>
    <row r="6" spans="2:39" x14ac:dyDescent="0.3">
      <c r="C6" t="s">
        <v>423</v>
      </c>
      <c r="D6" t="s">
        <v>323</v>
      </c>
      <c r="E6" s="54">
        <v>1</v>
      </c>
      <c r="F6" s="54">
        <v>1</v>
      </c>
      <c r="G6" s="54">
        <v>1</v>
      </c>
      <c r="H6" s="54">
        <v>1</v>
      </c>
      <c r="I6" s="54">
        <v>1</v>
      </c>
      <c r="J6" s="54">
        <v>1</v>
      </c>
      <c r="K6" s="54"/>
      <c r="L6" s="54"/>
      <c r="M6" s="54"/>
      <c r="N6" s="54">
        <v>1</v>
      </c>
      <c r="O6" s="54">
        <v>1</v>
      </c>
      <c r="P6" s="54">
        <v>1</v>
      </c>
      <c r="Q6" s="54">
        <v>1</v>
      </c>
      <c r="R6" s="54">
        <v>1</v>
      </c>
      <c r="S6" s="54">
        <v>1</v>
      </c>
      <c r="T6" s="54">
        <v>1</v>
      </c>
      <c r="U6" s="54">
        <v>1</v>
      </c>
      <c r="V6" s="54"/>
      <c r="W6" s="54">
        <v>1</v>
      </c>
      <c r="X6" s="54">
        <v>1</v>
      </c>
      <c r="Y6" s="54">
        <v>1</v>
      </c>
      <c r="Z6" s="54">
        <v>1</v>
      </c>
      <c r="AA6" s="54">
        <v>1</v>
      </c>
      <c r="AB6" s="54">
        <v>1</v>
      </c>
      <c r="AC6" s="54"/>
      <c r="AD6" s="54">
        <v>1</v>
      </c>
      <c r="AE6" s="54">
        <v>1</v>
      </c>
      <c r="AF6" s="54"/>
      <c r="AG6" s="54"/>
      <c r="AH6" s="54"/>
      <c r="AI6" s="54"/>
      <c r="AJ6" s="54"/>
      <c r="AK6" s="54">
        <v>1</v>
      </c>
      <c r="AL6" s="54">
        <v>1</v>
      </c>
      <c r="AM6" s="54">
        <v>24</v>
      </c>
    </row>
    <row r="7" spans="2:39" x14ac:dyDescent="0.3">
      <c r="C7" t="s">
        <v>360</v>
      </c>
      <c r="D7" t="s">
        <v>29</v>
      </c>
      <c r="E7" s="54"/>
      <c r="F7" s="54"/>
      <c r="G7" s="54"/>
      <c r="H7" s="54"/>
      <c r="I7" s="54"/>
      <c r="J7" s="54"/>
      <c r="K7" s="54"/>
      <c r="L7" s="54"/>
      <c r="M7" s="54"/>
      <c r="N7" s="54">
        <v>1</v>
      </c>
      <c r="O7" s="54"/>
      <c r="P7" s="54">
        <v>1</v>
      </c>
      <c r="Q7" s="54"/>
      <c r="R7" s="54">
        <v>1</v>
      </c>
      <c r="S7" s="54">
        <v>1</v>
      </c>
      <c r="T7" s="54">
        <v>1</v>
      </c>
      <c r="U7" s="54">
        <v>1</v>
      </c>
      <c r="V7" s="54">
        <v>1</v>
      </c>
      <c r="W7" s="54"/>
      <c r="X7" s="54">
        <v>1</v>
      </c>
      <c r="Y7" s="54">
        <v>1</v>
      </c>
      <c r="Z7" s="54">
        <v>1</v>
      </c>
      <c r="AA7" s="54">
        <v>1</v>
      </c>
      <c r="AB7" s="54"/>
      <c r="AC7" s="54">
        <v>1</v>
      </c>
      <c r="AD7" s="54">
        <v>1</v>
      </c>
      <c r="AE7" s="54"/>
      <c r="AF7" s="54">
        <v>1</v>
      </c>
      <c r="AG7" s="54">
        <v>1</v>
      </c>
      <c r="AH7" s="54">
        <v>1</v>
      </c>
      <c r="AI7" s="54">
        <v>1</v>
      </c>
      <c r="AJ7" s="54">
        <v>1</v>
      </c>
      <c r="AK7" s="54"/>
      <c r="AL7" s="54">
        <v>1</v>
      </c>
      <c r="AM7" s="54">
        <v>19</v>
      </c>
    </row>
    <row r="8" spans="2:39" x14ac:dyDescent="0.3">
      <c r="C8" t="s">
        <v>352</v>
      </c>
      <c r="D8" t="s">
        <v>22</v>
      </c>
      <c r="E8" s="54">
        <v>1</v>
      </c>
      <c r="F8" s="54"/>
      <c r="G8" s="54"/>
      <c r="H8" s="54"/>
      <c r="I8" s="54"/>
      <c r="J8" s="54"/>
      <c r="K8" s="54"/>
      <c r="L8" s="54"/>
      <c r="M8" s="54"/>
      <c r="N8" s="54">
        <v>1</v>
      </c>
      <c r="O8" s="54">
        <v>1</v>
      </c>
      <c r="P8" s="54">
        <v>1</v>
      </c>
      <c r="Q8" s="54"/>
      <c r="R8" s="54">
        <v>1</v>
      </c>
      <c r="S8" s="54">
        <v>1</v>
      </c>
      <c r="T8" s="54">
        <v>1</v>
      </c>
      <c r="U8" s="54">
        <v>1</v>
      </c>
      <c r="V8" s="54"/>
      <c r="W8" s="54">
        <v>1</v>
      </c>
      <c r="X8" s="54">
        <v>1</v>
      </c>
      <c r="Y8" s="54">
        <v>1</v>
      </c>
      <c r="Z8" s="54">
        <v>1</v>
      </c>
      <c r="AA8" s="54">
        <v>1</v>
      </c>
      <c r="AB8" s="54">
        <v>1</v>
      </c>
      <c r="AC8" s="54"/>
      <c r="AD8" s="54">
        <v>1</v>
      </c>
      <c r="AE8" s="54"/>
      <c r="AF8" s="54"/>
      <c r="AG8" s="54"/>
      <c r="AH8" s="54"/>
      <c r="AI8" s="54">
        <v>1</v>
      </c>
      <c r="AJ8" s="54">
        <v>1</v>
      </c>
      <c r="AK8" s="54"/>
      <c r="AL8" s="54">
        <v>1</v>
      </c>
      <c r="AM8" s="54">
        <v>18</v>
      </c>
    </row>
    <row r="9" spans="2:39" x14ac:dyDescent="0.3">
      <c r="C9" t="s">
        <v>373</v>
      </c>
      <c r="D9" t="s">
        <v>37</v>
      </c>
      <c r="E9" s="54"/>
      <c r="F9" s="54"/>
      <c r="G9" s="54">
        <v>1</v>
      </c>
      <c r="H9" s="54"/>
      <c r="I9" s="54"/>
      <c r="J9" s="54"/>
      <c r="K9" s="54"/>
      <c r="L9" s="54"/>
      <c r="M9" s="54"/>
      <c r="N9" s="54"/>
      <c r="O9" s="54"/>
      <c r="P9" s="54">
        <v>1</v>
      </c>
      <c r="Q9" s="54"/>
      <c r="R9" s="54">
        <v>1</v>
      </c>
      <c r="S9" s="54">
        <v>1</v>
      </c>
      <c r="T9" s="54">
        <v>1</v>
      </c>
      <c r="U9" s="54"/>
      <c r="V9" s="54">
        <v>1</v>
      </c>
      <c r="W9" s="54"/>
      <c r="X9" s="54">
        <v>1</v>
      </c>
      <c r="Y9" s="54">
        <v>1</v>
      </c>
      <c r="Z9" s="54">
        <v>1</v>
      </c>
      <c r="AA9" s="54">
        <v>1</v>
      </c>
      <c r="AB9" s="54"/>
      <c r="AC9" s="54">
        <v>1</v>
      </c>
      <c r="AD9" s="54">
        <v>1</v>
      </c>
      <c r="AE9" s="54"/>
      <c r="AF9" s="54">
        <v>1</v>
      </c>
      <c r="AG9" s="54">
        <v>1</v>
      </c>
      <c r="AH9" s="54">
        <v>1</v>
      </c>
      <c r="AI9" s="54"/>
      <c r="AJ9" s="54">
        <v>1</v>
      </c>
      <c r="AK9" s="54"/>
      <c r="AL9" s="54">
        <v>1</v>
      </c>
      <c r="AM9" s="54">
        <v>17</v>
      </c>
    </row>
    <row r="10" spans="2:39" x14ac:dyDescent="0.3">
      <c r="C10" t="s">
        <v>383</v>
      </c>
      <c r="D10" t="s">
        <v>44</v>
      </c>
      <c r="E10" s="54">
        <v>1</v>
      </c>
      <c r="F10" s="54"/>
      <c r="G10" s="54"/>
      <c r="H10" s="54"/>
      <c r="I10" s="54"/>
      <c r="J10" s="54"/>
      <c r="K10" s="54"/>
      <c r="L10" s="54"/>
      <c r="M10" s="54"/>
      <c r="N10" s="54">
        <v>1</v>
      </c>
      <c r="O10" s="54"/>
      <c r="P10" s="54">
        <v>1</v>
      </c>
      <c r="Q10" s="54"/>
      <c r="R10" s="54">
        <v>1</v>
      </c>
      <c r="S10" s="54">
        <v>1</v>
      </c>
      <c r="T10" s="54">
        <v>1</v>
      </c>
      <c r="U10" s="54">
        <v>1</v>
      </c>
      <c r="V10" s="54"/>
      <c r="W10" s="54">
        <v>1</v>
      </c>
      <c r="X10" s="54"/>
      <c r="Y10" s="54">
        <v>1</v>
      </c>
      <c r="Z10" s="54">
        <v>1</v>
      </c>
      <c r="AA10" s="54">
        <v>1</v>
      </c>
      <c r="AB10" s="54">
        <v>1</v>
      </c>
      <c r="AC10" s="54"/>
      <c r="AD10" s="54">
        <v>1</v>
      </c>
      <c r="AE10" s="54"/>
      <c r="AF10" s="54"/>
      <c r="AG10" s="54"/>
      <c r="AH10" s="54"/>
      <c r="AI10" s="54">
        <v>1</v>
      </c>
      <c r="AJ10" s="54">
        <v>1</v>
      </c>
      <c r="AK10" s="54">
        <v>1</v>
      </c>
      <c r="AL10" s="54">
        <v>1</v>
      </c>
      <c r="AM10" s="54">
        <v>17</v>
      </c>
    </row>
    <row r="11" spans="2:39" x14ac:dyDescent="0.3">
      <c r="C11" t="s">
        <v>386</v>
      </c>
      <c r="D11" t="s">
        <v>46</v>
      </c>
      <c r="E11" s="54"/>
      <c r="F11" s="54"/>
      <c r="G11" s="54"/>
      <c r="H11" s="54"/>
      <c r="I11" s="54"/>
      <c r="J11" s="54"/>
      <c r="K11" s="54">
        <v>1</v>
      </c>
      <c r="L11" s="54">
        <v>1</v>
      </c>
      <c r="M11" s="54">
        <v>1</v>
      </c>
      <c r="N11" s="54">
        <v>1</v>
      </c>
      <c r="O11" s="54"/>
      <c r="P11" s="54">
        <v>1</v>
      </c>
      <c r="Q11" s="54"/>
      <c r="R11" s="54">
        <v>1</v>
      </c>
      <c r="S11" s="54">
        <v>1</v>
      </c>
      <c r="T11" s="54">
        <v>1</v>
      </c>
      <c r="U11" s="54">
        <v>1</v>
      </c>
      <c r="V11" s="54"/>
      <c r="W11" s="54"/>
      <c r="X11" s="54">
        <v>1</v>
      </c>
      <c r="Y11" s="54"/>
      <c r="Z11" s="54">
        <v>1</v>
      </c>
      <c r="AA11" s="54"/>
      <c r="AB11" s="54">
        <v>1</v>
      </c>
      <c r="AC11" s="54"/>
      <c r="AD11" s="54">
        <v>1</v>
      </c>
      <c r="AE11" s="54"/>
      <c r="AF11" s="54"/>
      <c r="AG11" s="54">
        <v>1</v>
      </c>
      <c r="AH11" s="54">
        <v>1</v>
      </c>
      <c r="AI11" s="54"/>
      <c r="AJ11" s="54">
        <v>1</v>
      </c>
      <c r="AK11" s="54"/>
      <c r="AL11" s="54">
        <v>1</v>
      </c>
      <c r="AM11" s="54">
        <v>17</v>
      </c>
    </row>
    <row r="12" spans="2:39" x14ac:dyDescent="0.3">
      <c r="C12" t="s">
        <v>433</v>
      </c>
      <c r="D12" t="s">
        <v>329</v>
      </c>
      <c r="E12" s="54"/>
      <c r="F12" s="54"/>
      <c r="G12" s="54"/>
      <c r="H12" s="54"/>
      <c r="I12" s="54"/>
      <c r="J12" s="54"/>
      <c r="K12" s="54">
        <v>1</v>
      </c>
      <c r="L12" s="54">
        <v>1</v>
      </c>
      <c r="M12" s="54">
        <v>1</v>
      </c>
      <c r="N12" s="54">
        <v>1</v>
      </c>
      <c r="O12" s="54"/>
      <c r="P12" s="54">
        <v>1</v>
      </c>
      <c r="Q12" s="54"/>
      <c r="R12" s="54">
        <v>1</v>
      </c>
      <c r="S12" s="54">
        <v>1</v>
      </c>
      <c r="T12" s="54">
        <v>1</v>
      </c>
      <c r="U12" s="54">
        <v>1</v>
      </c>
      <c r="V12" s="54"/>
      <c r="W12" s="54"/>
      <c r="X12" s="54">
        <v>1</v>
      </c>
      <c r="Y12" s="54"/>
      <c r="Z12" s="54"/>
      <c r="AA12" s="54">
        <v>1</v>
      </c>
      <c r="AB12" s="54"/>
      <c r="AC12" s="54"/>
      <c r="AD12" s="54">
        <v>1</v>
      </c>
      <c r="AE12" s="54"/>
      <c r="AF12" s="54">
        <v>1</v>
      </c>
      <c r="AG12" s="54">
        <v>1</v>
      </c>
      <c r="AH12" s="54"/>
      <c r="AI12" s="54">
        <v>1</v>
      </c>
      <c r="AJ12" s="54">
        <v>1</v>
      </c>
      <c r="AK12" s="54"/>
      <c r="AL12" s="54">
        <v>1</v>
      </c>
      <c r="AM12" s="54">
        <v>17</v>
      </c>
    </row>
    <row r="13" spans="2:39" x14ac:dyDescent="0.3">
      <c r="C13" t="s">
        <v>440</v>
      </c>
      <c r="D13" t="s">
        <v>333</v>
      </c>
      <c r="E13" s="54"/>
      <c r="F13" s="54"/>
      <c r="G13" s="54"/>
      <c r="H13" s="54"/>
      <c r="I13" s="54"/>
      <c r="J13" s="54"/>
      <c r="K13" s="54">
        <v>1</v>
      </c>
      <c r="L13" s="54">
        <v>1</v>
      </c>
      <c r="M13" s="54">
        <v>1</v>
      </c>
      <c r="N13" s="54">
        <v>1</v>
      </c>
      <c r="O13" s="54"/>
      <c r="P13" s="54">
        <v>1</v>
      </c>
      <c r="Q13" s="54"/>
      <c r="R13" s="54">
        <v>1</v>
      </c>
      <c r="S13" s="54">
        <v>1</v>
      </c>
      <c r="T13" s="54">
        <v>1</v>
      </c>
      <c r="U13" s="54">
        <v>1</v>
      </c>
      <c r="V13" s="54"/>
      <c r="W13" s="54">
        <v>1</v>
      </c>
      <c r="X13" s="54">
        <v>1</v>
      </c>
      <c r="Y13" s="54"/>
      <c r="Z13" s="54">
        <v>1</v>
      </c>
      <c r="AA13" s="54">
        <v>1</v>
      </c>
      <c r="AB13" s="54"/>
      <c r="AC13" s="54"/>
      <c r="AD13" s="54">
        <v>1</v>
      </c>
      <c r="AE13" s="54"/>
      <c r="AF13" s="54"/>
      <c r="AG13" s="54">
        <v>1</v>
      </c>
      <c r="AH13" s="54"/>
      <c r="AI13" s="54"/>
      <c r="AJ13" s="54">
        <v>1</v>
      </c>
      <c r="AK13" s="54"/>
      <c r="AL13" s="54">
        <v>1</v>
      </c>
      <c r="AM13" s="54">
        <v>17</v>
      </c>
    </row>
    <row r="14" spans="2:39" x14ac:dyDescent="0.3">
      <c r="C14" t="s">
        <v>377</v>
      </c>
      <c r="D14" t="s">
        <v>40</v>
      </c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>
        <v>1</v>
      </c>
      <c r="Q14" s="54"/>
      <c r="R14" s="54">
        <v>1</v>
      </c>
      <c r="S14" s="54">
        <v>1</v>
      </c>
      <c r="T14" s="54">
        <v>1</v>
      </c>
      <c r="U14" s="54"/>
      <c r="V14" s="54">
        <v>1</v>
      </c>
      <c r="W14" s="54"/>
      <c r="X14" s="54">
        <v>1</v>
      </c>
      <c r="Y14" s="54">
        <v>1</v>
      </c>
      <c r="Z14" s="54">
        <v>1</v>
      </c>
      <c r="AA14" s="54">
        <v>1</v>
      </c>
      <c r="AB14" s="54"/>
      <c r="AC14" s="54">
        <v>1</v>
      </c>
      <c r="AD14" s="54">
        <v>1</v>
      </c>
      <c r="AE14" s="54"/>
      <c r="AF14" s="54">
        <v>1</v>
      </c>
      <c r="AG14" s="54">
        <v>1</v>
      </c>
      <c r="AH14" s="54">
        <v>1</v>
      </c>
      <c r="AI14" s="54"/>
      <c r="AJ14" s="54">
        <v>1</v>
      </c>
      <c r="AK14" s="54"/>
      <c r="AL14" s="54">
        <v>1</v>
      </c>
      <c r="AM14" s="54">
        <v>16</v>
      </c>
    </row>
    <row r="15" spans="2:39" x14ac:dyDescent="0.3">
      <c r="C15" t="s">
        <v>411</v>
      </c>
      <c r="D15" t="s">
        <v>60</v>
      </c>
      <c r="E15" s="54"/>
      <c r="F15" s="54"/>
      <c r="G15" s="54"/>
      <c r="H15" s="54">
        <v>1</v>
      </c>
      <c r="I15" s="54"/>
      <c r="J15" s="54"/>
      <c r="K15" s="54"/>
      <c r="L15" s="54"/>
      <c r="M15" s="54"/>
      <c r="N15" s="54">
        <v>1</v>
      </c>
      <c r="O15" s="54"/>
      <c r="P15" s="54">
        <v>1</v>
      </c>
      <c r="Q15" s="54"/>
      <c r="R15" s="54"/>
      <c r="S15" s="54">
        <v>1</v>
      </c>
      <c r="T15" s="54">
        <v>1</v>
      </c>
      <c r="U15" s="54">
        <v>1</v>
      </c>
      <c r="V15" s="54"/>
      <c r="W15" s="54">
        <v>1</v>
      </c>
      <c r="X15" s="54"/>
      <c r="Y15" s="54">
        <v>1</v>
      </c>
      <c r="Z15" s="54">
        <v>1</v>
      </c>
      <c r="AA15" s="54">
        <v>1</v>
      </c>
      <c r="AB15" s="54">
        <v>1</v>
      </c>
      <c r="AC15" s="54"/>
      <c r="AD15" s="54">
        <v>1</v>
      </c>
      <c r="AE15" s="54">
        <v>1</v>
      </c>
      <c r="AF15" s="54"/>
      <c r="AG15" s="54"/>
      <c r="AH15" s="54"/>
      <c r="AI15" s="54"/>
      <c r="AJ15" s="54">
        <v>1</v>
      </c>
      <c r="AK15" s="54">
        <v>1</v>
      </c>
      <c r="AL15" s="54">
        <v>1</v>
      </c>
      <c r="AM15" s="54">
        <v>16</v>
      </c>
    </row>
    <row r="16" spans="2:39" x14ac:dyDescent="0.3">
      <c r="C16" t="s">
        <v>445</v>
      </c>
      <c r="D16" t="s">
        <v>335</v>
      </c>
      <c r="E16" s="54"/>
      <c r="F16" s="54"/>
      <c r="G16" s="54"/>
      <c r="H16" s="54"/>
      <c r="I16" s="54"/>
      <c r="J16" s="54"/>
      <c r="K16" s="54">
        <v>1</v>
      </c>
      <c r="L16" s="54">
        <v>1</v>
      </c>
      <c r="M16" s="54">
        <v>1</v>
      </c>
      <c r="N16" s="54"/>
      <c r="O16" s="54"/>
      <c r="P16" s="54">
        <v>1</v>
      </c>
      <c r="Q16" s="54"/>
      <c r="R16" s="54">
        <v>1</v>
      </c>
      <c r="S16" s="54">
        <v>1</v>
      </c>
      <c r="T16" s="54"/>
      <c r="U16" s="54">
        <v>1</v>
      </c>
      <c r="V16" s="54"/>
      <c r="W16" s="54"/>
      <c r="X16" s="54">
        <v>1</v>
      </c>
      <c r="Y16" s="54">
        <v>1</v>
      </c>
      <c r="Z16" s="54">
        <v>1</v>
      </c>
      <c r="AA16" s="54">
        <v>1</v>
      </c>
      <c r="AB16" s="54"/>
      <c r="AC16" s="54"/>
      <c r="AD16" s="54">
        <v>1</v>
      </c>
      <c r="AE16" s="54">
        <v>1</v>
      </c>
      <c r="AF16" s="54"/>
      <c r="AG16" s="54">
        <v>1</v>
      </c>
      <c r="AH16" s="54"/>
      <c r="AI16" s="54"/>
      <c r="AJ16" s="54">
        <v>1</v>
      </c>
      <c r="AK16" s="54"/>
      <c r="AL16" s="54">
        <v>1</v>
      </c>
      <c r="AM16" s="54">
        <v>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A3AD1-4B6A-406D-A02E-DD9DDAB88751}">
  <dimension ref="A1:BF35"/>
  <sheetViews>
    <sheetView tabSelected="1" zoomScale="55" zoomScaleNormal="55" workbookViewId="0">
      <selection activeCell="A2" sqref="A2"/>
    </sheetView>
  </sheetViews>
  <sheetFormatPr defaultRowHeight="14.4" x14ac:dyDescent="0.3"/>
  <cols>
    <col min="52" max="52" width="9.44140625" customWidth="1"/>
  </cols>
  <sheetData>
    <row r="1" spans="1:58" x14ac:dyDescent="0.3">
      <c r="A1" s="41" t="s">
        <v>571</v>
      </c>
      <c r="B1" s="3" t="s">
        <v>518</v>
      </c>
      <c r="C1" s="3" t="s">
        <v>519</v>
      </c>
      <c r="D1" s="3" t="s">
        <v>520</v>
      </c>
      <c r="E1" s="3" t="s">
        <v>521</v>
      </c>
      <c r="F1" s="3" t="s">
        <v>522</v>
      </c>
      <c r="G1" s="3" t="s">
        <v>523</v>
      </c>
      <c r="H1" s="3" t="s">
        <v>524</v>
      </c>
      <c r="I1" s="3" t="s">
        <v>525</v>
      </c>
      <c r="J1" s="3" t="s">
        <v>526</v>
      </c>
      <c r="K1" s="3" t="s">
        <v>527</v>
      </c>
      <c r="L1" s="3" t="s">
        <v>528</v>
      </c>
      <c r="M1" s="3" t="s">
        <v>529</v>
      </c>
      <c r="N1" s="4" t="s">
        <v>530</v>
      </c>
      <c r="O1" s="3" t="s">
        <v>531</v>
      </c>
      <c r="P1" s="3" t="s">
        <v>532</v>
      </c>
      <c r="Q1" s="3" t="s">
        <v>533</v>
      </c>
      <c r="R1" s="57" t="s">
        <v>534</v>
      </c>
      <c r="S1" s="57" t="s">
        <v>535</v>
      </c>
      <c r="T1" s="57" t="s">
        <v>536</v>
      </c>
      <c r="U1" s="58" t="s">
        <v>537</v>
      </c>
      <c r="V1" s="57" t="s">
        <v>538</v>
      </c>
      <c r="W1" s="3" t="s">
        <v>539</v>
      </c>
      <c r="X1" s="3" t="s">
        <v>540</v>
      </c>
      <c r="Y1" s="3" t="s">
        <v>541</v>
      </c>
      <c r="Z1" s="3" t="s">
        <v>542</v>
      </c>
      <c r="AA1" s="3" t="s">
        <v>543</v>
      </c>
      <c r="AB1" s="3" t="s">
        <v>544</v>
      </c>
      <c r="AC1" s="3" t="s">
        <v>545</v>
      </c>
      <c r="AD1" s="3" t="s">
        <v>546</v>
      </c>
      <c r="AE1" s="3" t="s">
        <v>547</v>
      </c>
      <c r="AF1" s="3" t="s">
        <v>548</v>
      </c>
      <c r="AG1" s="3" t="s">
        <v>549</v>
      </c>
      <c r="AH1" s="3" t="s">
        <v>550</v>
      </c>
      <c r="AI1" s="3" t="s">
        <v>551</v>
      </c>
      <c r="AJ1" s="3" t="s">
        <v>552</v>
      </c>
      <c r="AK1" s="3" t="s">
        <v>553</v>
      </c>
      <c r="AL1" s="3" t="s">
        <v>554</v>
      </c>
      <c r="AM1" s="3" t="s">
        <v>555</v>
      </c>
      <c r="AN1" s="3" t="s">
        <v>556</v>
      </c>
      <c r="AO1" s="3" t="s">
        <v>557</v>
      </c>
      <c r="AP1" s="3" t="s">
        <v>558</v>
      </c>
      <c r="AQ1" s="3" t="s">
        <v>559</v>
      </c>
      <c r="AR1" s="3" t="s">
        <v>560</v>
      </c>
      <c r="AS1" s="3" t="s">
        <v>561</v>
      </c>
      <c r="AT1" s="3" t="s">
        <v>562</v>
      </c>
      <c r="AU1" s="3" t="s">
        <v>563</v>
      </c>
      <c r="AV1" s="3" t="s">
        <v>564</v>
      </c>
      <c r="AW1" s="3" t="s">
        <v>565</v>
      </c>
      <c r="AX1" s="3" t="s">
        <v>566</v>
      </c>
      <c r="AY1" s="3" t="s">
        <v>567</v>
      </c>
      <c r="AZ1" s="3" t="s">
        <v>568</v>
      </c>
      <c r="BA1" s="3" t="s">
        <v>475</v>
      </c>
      <c r="BB1" s="3" t="s">
        <v>569</v>
      </c>
      <c r="BC1" s="3" t="s">
        <v>570</v>
      </c>
      <c r="BD1" s="3" t="s">
        <v>476</v>
      </c>
      <c r="BE1" s="3" t="s">
        <v>477</v>
      </c>
      <c r="BF1" s="3" t="s">
        <v>346</v>
      </c>
    </row>
    <row r="2" spans="1:58" x14ac:dyDescent="0.3">
      <c r="A2" s="42">
        <v>1</v>
      </c>
      <c r="B2" s="13"/>
      <c r="C2" s="13">
        <v>1</v>
      </c>
      <c r="D2" s="13"/>
      <c r="E2" s="13"/>
      <c r="F2" s="13">
        <v>10</v>
      </c>
      <c r="G2" s="13"/>
      <c r="H2" s="13">
        <v>1</v>
      </c>
      <c r="I2" s="13"/>
      <c r="J2" s="13">
        <v>1</v>
      </c>
      <c r="K2" s="13"/>
      <c r="L2" s="13">
        <v>1</v>
      </c>
      <c r="M2" s="13"/>
      <c r="N2" s="47"/>
      <c r="O2" s="13"/>
      <c r="P2" s="13">
        <v>1</v>
      </c>
      <c r="Q2" s="13"/>
      <c r="R2" s="13"/>
      <c r="S2" s="13"/>
      <c r="T2" s="13"/>
      <c r="U2" s="59"/>
      <c r="V2" s="13"/>
      <c r="W2" s="13">
        <v>1</v>
      </c>
      <c r="X2" s="13"/>
      <c r="Y2" s="13"/>
      <c r="Z2" s="13"/>
      <c r="AA2" s="13"/>
      <c r="AB2" s="13"/>
      <c r="AC2" s="13"/>
      <c r="AD2" s="13">
        <v>1</v>
      </c>
      <c r="AE2" s="13"/>
      <c r="AF2" s="13">
        <v>1</v>
      </c>
      <c r="AG2" s="13"/>
      <c r="AH2" s="13"/>
      <c r="AI2" s="13" t="s">
        <v>131</v>
      </c>
      <c r="AJ2" s="13">
        <v>1</v>
      </c>
      <c r="AK2" s="13"/>
      <c r="AL2" s="13"/>
      <c r="AM2" s="13"/>
      <c r="AN2" s="13"/>
      <c r="AO2" s="13">
        <v>1</v>
      </c>
      <c r="AP2" s="13"/>
      <c r="AQ2" s="13"/>
      <c r="AR2" s="13"/>
      <c r="AS2" s="13"/>
      <c r="AT2" s="13"/>
      <c r="AU2" s="13"/>
      <c r="AW2" s="13"/>
      <c r="AX2" s="13">
        <v>1</v>
      </c>
      <c r="AY2" s="13"/>
      <c r="AZ2" s="13"/>
      <c r="BA2" s="13">
        <v>47</v>
      </c>
      <c r="BB2" s="13">
        <v>1</v>
      </c>
      <c r="BC2" s="13"/>
      <c r="BD2" s="13" t="s">
        <v>127</v>
      </c>
      <c r="BE2" s="13">
        <v>5</v>
      </c>
      <c r="BF2" s="43" t="s">
        <v>134</v>
      </c>
    </row>
    <row r="3" spans="1:58" x14ac:dyDescent="0.3">
      <c r="A3" s="42">
        <v>2</v>
      </c>
      <c r="B3" s="20">
        <v>1</v>
      </c>
      <c r="C3" s="20"/>
      <c r="D3" s="20"/>
      <c r="E3" s="20"/>
      <c r="F3" s="20">
        <v>7</v>
      </c>
      <c r="G3" s="20"/>
      <c r="H3" s="20">
        <v>1</v>
      </c>
      <c r="I3" s="20"/>
      <c r="J3" s="20"/>
      <c r="K3" s="20"/>
      <c r="L3" s="20"/>
      <c r="M3" s="20"/>
      <c r="N3" s="48"/>
      <c r="O3" s="20"/>
      <c r="P3" s="20">
        <v>1</v>
      </c>
      <c r="Q3" s="20"/>
      <c r="R3" s="20"/>
      <c r="S3" s="20"/>
      <c r="T3" s="20"/>
      <c r="U3" s="60"/>
      <c r="V3" s="20"/>
      <c r="W3" s="20">
        <v>1</v>
      </c>
      <c r="X3" s="20"/>
      <c r="Y3" s="20"/>
      <c r="Z3" s="20"/>
      <c r="AA3" s="20">
        <v>1</v>
      </c>
      <c r="AB3" s="20"/>
      <c r="AC3" s="20"/>
      <c r="AD3" s="20"/>
      <c r="AE3" s="20"/>
      <c r="AF3" s="20">
        <v>1</v>
      </c>
      <c r="AG3" s="20"/>
      <c r="AH3" s="20"/>
      <c r="AI3" s="20"/>
      <c r="AJ3" s="20">
        <v>1</v>
      </c>
      <c r="AK3" s="20"/>
      <c r="AL3" s="20"/>
      <c r="AM3" s="20"/>
      <c r="AN3" s="20"/>
      <c r="AO3" s="20">
        <v>1</v>
      </c>
      <c r="AP3" s="20"/>
      <c r="AQ3" s="20"/>
      <c r="AR3" s="20"/>
      <c r="AS3" s="20"/>
      <c r="AT3" s="20"/>
      <c r="AU3" s="20"/>
      <c r="AV3" s="20"/>
      <c r="AW3" s="20"/>
      <c r="AX3" s="20">
        <v>1</v>
      </c>
      <c r="AY3" s="20"/>
      <c r="AZ3" s="20"/>
      <c r="BA3" s="20">
        <v>58</v>
      </c>
      <c r="BB3" s="20">
        <v>1</v>
      </c>
      <c r="BC3" s="20"/>
      <c r="BD3" s="20" t="s">
        <v>127</v>
      </c>
      <c r="BE3" s="20">
        <v>40</v>
      </c>
      <c r="BF3" s="44" t="s">
        <v>134</v>
      </c>
    </row>
    <row r="4" spans="1:58" x14ac:dyDescent="0.3">
      <c r="A4" s="42">
        <v>3</v>
      </c>
      <c r="B4" s="13">
        <v>1</v>
      </c>
      <c r="C4" s="13"/>
      <c r="D4" s="13"/>
      <c r="E4" s="13"/>
      <c r="F4" s="13">
        <v>7</v>
      </c>
      <c r="G4" s="13"/>
      <c r="H4" s="13">
        <v>1</v>
      </c>
      <c r="I4" s="13"/>
      <c r="J4" s="13"/>
      <c r="K4" s="13"/>
      <c r="L4" s="13">
        <v>1</v>
      </c>
      <c r="M4" s="13"/>
      <c r="N4" s="47"/>
      <c r="O4" s="13">
        <v>1</v>
      </c>
      <c r="P4" s="13"/>
      <c r="Q4" s="13"/>
      <c r="R4" s="13"/>
      <c r="S4" s="13"/>
      <c r="T4" s="13"/>
      <c r="U4" s="59">
        <v>1</v>
      </c>
      <c r="V4" s="13"/>
      <c r="W4" s="13">
        <v>1</v>
      </c>
      <c r="X4" s="13"/>
      <c r="Y4" s="13"/>
      <c r="Z4" s="13"/>
      <c r="AA4" s="13"/>
      <c r="AB4" s="13"/>
      <c r="AC4" s="13"/>
      <c r="AD4" s="13">
        <v>1</v>
      </c>
      <c r="AE4" s="13"/>
      <c r="AF4" s="13">
        <v>1</v>
      </c>
      <c r="AG4" s="13"/>
      <c r="AH4" s="13"/>
      <c r="AI4" s="13">
        <v>1</v>
      </c>
      <c r="AJ4" s="13"/>
      <c r="AK4" s="13"/>
      <c r="AL4" s="13"/>
      <c r="AM4" s="13"/>
      <c r="AN4" s="13"/>
      <c r="AO4" s="13"/>
      <c r="AP4" s="13"/>
      <c r="AQ4" s="13">
        <v>1</v>
      </c>
      <c r="AR4" s="13"/>
      <c r="AS4" s="13"/>
      <c r="AT4" s="13"/>
      <c r="AU4" s="13"/>
      <c r="AV4" s="13"/>
      <c r="AW4" s="13">
        <v>1</v>
      </c>
      <c r="AX4" s="13"/>
      <c r="AY4" s="13"/>
      <c r="AZ4" s="13"/>
      <c r="BA4" s="13">
        <v>57</v>
      </c>
      <c r="BB4" s="13">
        <v>1</v>
      </c>
      <c r="BC4" s="13"/>
      <c r="BD4" s="20" t="s">
        <v>127</v>
      </c>
      <c r="BE4" s="13">
        <v>10</v>
      </c>
      <c r="BF4" s="43" t="s">
        <v>134</v>
      </c>
    </row>
    <row r="5" spans="1:58" x14ac:dyDescent="0.3">
      <c r="A5" s="42">
        <v>4</v>
      </c>
      <c r="B5" s="13">
        <v>1</v>
      </c>
      <c r="C5" s="13"/>
      <c r="D5" s="13"/>
      <c r="E5" s="13"/>
      <c r="F5" s="13">
        <v>6</v>
      </c>
      <c r="G5" s="13"/>
      <c r="H5" s="13">
        <v>1</v>
      </c>
      <c r="I5" s="13"/>
      <c r="J5" s="13"/>
      <c r="K5" s="13"/>
      <c r="L5" s="13"/>
      <c r="M5" s="13"/>
      <c r="N5" s="47"/>
      <c r="O5" s="13">
        <v>1</v>
      </c>
      <c r="P5" s="13"/>
      <c r="Q5" s="13"/>
      <c r="R5" s="13"/>
      <c r="S5" s="13"/>
      <c r="T5" s="13"/>
      <c r="U5" s="59">
        <v>1</v>
      </c>
      <c r="V5" s="13"/>
      <c r="W5" s="13">
        <v>1</v>
      </c>
      <c r="X5" s="13"/>
      <c r="Y5" s="13"/>
      <c r="Z5" s="13"/>
      <c r="AA5" s="13"/>
      <c r="AB5" s="13">
        <v>1</v>
      </c>
      <c r="AC5" s="13"/>
      <c r="AD5" s="13"/>
      <c r="AE5" s="13"/>
      <c r="AF5" s="13"/>
      <c r="AG5" s="13">
        <v>1</v>
      </c>
      <c r="AH5" s="13"/>
      <c r="AI5" s="13">
        <v>1</v>
      </c>
      <c r="AJ5" s="13"/>
      <c r="AK5" s="13"/>
      <c r="AL5" s="13"/>
      <c r="AM5" s="13"/>
      <c r="AN5" s="13"/>
      <c r="AO5" s="13"/>
      <c r="AP5" s="13">
        <v>1</v>
      </c>
      <c r="AQ5" s="13"/>
      <c r="AR5" s="13"/>
      <c r="AS5" s="13"/>
      <c r="AT5" s="13"/>
      <c r="AU5" s="13"/>
      <c r="AV5" s="13"/>
      <c r="AW5" s="13"/>
      <c r="AX5" s="13"/>
      <c r="AY5" s="13">
        <v>1</v>
      </c>
      <c r="AZ5" s="13"/>
      <c r="BA5" s="13">
        <v>61</v>
      </c>
      <c r="BB5" s="13">
        <v>1</v>
      </c>
      <c r="BC5" s="13"/>
      <c r="BD5" s="20" t="s">
        <v>127</v>
      </c>
      <c r="BE5" s="13">
        <v>49</v>
      </c>
      <c r="BF5" s="43" t="s">
        <v>134</v>
      </c>
    </row>
    <row r="6" spans="1:58" x14ac:dyDescent="0.3">
      <c r="A6" s="42">
        <v>5</v>
      </c>
      <c r="B6" s="13">
        <v>1</v>
      </c>
      <c r="C6" s="13"/>
      <c r="D6" s="13"/>
      <c r="E6" s="13"/>
      <c r="F6" s="13">
        <v>7</v>
      </c>
      <c r="G6" s="13"/>
      <c r="H6" s="13">
        <v>1</v>
      </c>
      <c r="I6" s="13"/>
      <c r="J6" s="13"/>
      <c r="K6" s="13"/>
      <c r="L6" s="13"/>
      <c r="M6" s="13"/>
      <c r="N6" s="47"/>
      <c r="O6" s="13"/>
      <c r="P6" s="13">
        <v>1</v>
      </c>
      <c r="Q6" s="13"/>
      <c r="R6" s="13"/>
      <c r="S6" s="13"/>
      <c r="T6" s="13"/>
      <c r="U6" s="59"/>
      <c r="V6" s="13"/>
      <c r="W6" s="13">
        <v>1</v>
      </c>
      <c r="X6" s="13"/>
      <c r="Y6" s="13"/>
      <c r="Z6" s="13"/>
      <c r="AA6" s="13"/>
      <c r="AB6" s="13"/>
      <c r="AC6" s="13">
        <v>1</v>
      </c>
      <c r="AD6" s="13"/>
      <c r="AE6" s="13"/>
      <c r="AF6" s="13"/>
      <c r="AG6" s="13">
        <v>1</v>
      </c>
      <c r="AH6" s="13"/>
      <c r="AI6" s="13">
        <v>1</v>
      </c>
      <c r="AJ6" s="13"/>
      <c r="AK6" s="13"/>
      <c r="AL6" s="13"/>
      <c r="AM6" s="13"/>
      <c r="AN6" s="13"/>
      <c r="AO6" s="13">
        <v>1</v>
      </c>
      <c r="AP6" s="13"/>
      <c r="AQ6" s="13"/>
      <c r="AR6" s="13"/>
      <c r="AS6" s="13"/>
      <c r="AT6" s="13"/>
      <c r="AU6" s="13"/>
      <c r="AV6" s="13"/>
      <c r="AW6" s="13"/>
      <c r="AX6" s="13"/>
      <c r="AY6" s="13">
        <v>1</v>
      </c>
      <c r="AZ6" s="13"/>
      <c r="BA6" s="13">
        <v>61</v>
      </c>
      <c r="BB6" s="13">
        <v>1</v>
      </c>
      <c r="BC6" s="13"/>
      <c r="BD6" s="13" t="s">
        <v>127</v>
      </c>
      <c r="BE6" s="13">
        <v>50</v>
      </c>
      <c r="BF6" s="43" t="s">
        <v>134</v>
      </c>
    </row>
    <row r="7" spans="1:58" x14ac:dyDescent="0.3">
      <c r="A7" s="42">
        <v>6</v>
      </c>
      <c r="B7" s="13">
        <v>1</v>
      </c>
      <c r="C7" s="13"/>
      <c r="D7" s="13"/>
      <c r="E7" s="13"/>
      <c r="F7" s="13">
        <v>7</v>
      </c>
      <c r="G7" s="13"/>
      <c r="H7" s="13">
        <v>1</v>
      </c>
      <c r="I7" s="13"/>
      <c r="J7" s="13"/>
      <c r="K7" s="13"/>
      <c r="L7" s="13"/>
      <c r="M7" s="13"/>
      <c r="N7" s="47"/>
      <c r="O7" s="13"/>
      <c r="P7" s="13">
        <v>1</v>
      </c>
      <c r="Q7" s="13"/>
      <c r="R7" s="13"/>
      <c r="S7" s="13"/>
      <c r="T7" s="13"/>
      <c r="U7" s="59"/>
      <c r="V7" s="13"/>
      <c r="W7" s="13">
        <v>1</v>
      </c>
      <c r="X7" s="13"/>
      <c r="Y7" s="13"/>
      <c r="Z7" s="13"/>
      <c r="AA7" s="13"/>
      <c r="AB7" s="13"/>
      <c r="AC7" s="13">
        <v>1</v>
      </c>
      <c r="AD7" s="13"/>
      <c r="AE7" s="13"/>
      <c r="AF7" s="13"/>
      <c r="AG7" s="13">
        <v>1</v>
      </c>
      <c r="AH7" s="13"/>
      <c r="AI7" s="13">
        <v>1</v>
      </c>
      <c r="AJ7" s="13"/>
      <c r="AK7" s="13"/>
      <c r="AL7" s="13"/>
      <c r="AM7" s="13"/>
      <c r="AN7" s="13"/>
      <c r="AO7" s="13"/>
      <c r="AP7" s="13">
        <v>1</v>
      </c>
      <c r="AQ7" s="13"/>
      <c r="AR7" s="13"/>
      <c r="AS7" s="13"/>
      <c r="AT7" s="13"/>
      <c r="AU7" s="13"/>
      <c r="AV7" s="13"/>
      <c r="AW7" s="13"/>
      <c r="AX7" s="13"/>
      <c r="AY7" s="13">
        <v>1</v>
      </c>
      <c r="AZ7" s="13"/>
      <c r="BA7" s="13">
        <v>53</v>
      </c>
      <c r="BB7" s="13">
        <v>1</v>
      </c>
      <c r="BC7" s="13"/>
      <c r="BD7" s="13" t="s">
        <v>127</v>
      </c>
      <c r="BE7" s="13">
        <v>4</v>
      </c>
      <c r="BF7" s="43" t="s">
        <v>161</v>
      </c>
    </row>
    <row r="8" spans="1:58" x14ac:dyDescent="0.3">
      <c r="A8" s="42">
        <v>7</v>
      </c>
      <c r="B8" s="13">
        <v>1</v>
      </c>
      <c r="C8" s="13"/>
      <c r="D8" s="13"/>
      <c r="E8" s="13"/>
      <c r="F8" s="13">
        <v>8.9499999999999993</v>
      </c>
      <c r="G8" s="13"/>
      <c r="H8" s="13"/>
      <c r="I8" s="13"/>
      <c r="J8" s="13">
        <v>1</v>
      </c>
      <c r="K8" s="13"/>
      <c r="L8" s="13"/>
      <c r="M8" s="13"/>
      <c r="N8" s="47"/>
      <c r="O8" s="13"/>
      <c r="P8" s="13">
        <v>1</v>
      </c>
      <c r="Q8" s="13"/>
      <c r="R8" s="13"/>
      <c r="S8" s="13"/>
      <c r="T8" s="13"/>
      <c r="U8" s="59"/>
      <c r="V8" s="13"/>
      <c r="W8" s="13">
        <v>1</v>
      </c>
      <c r="X8" s="13"/>
      <c r="Y8" s="13"/>
      <c r="Z8" s="13"/>
      <c r="AA8" s="13"/>
      <c r="AB8" s="13"/>
      <c r="AC8" s="13">
        <v>1</v>
      </c>
      <c r="AD8" s="13"/>
      <c r="AE8" s="13"/>
      <c r="AF8" s="13">
        <v>1</v>
      </c>
      <c r="AG8" s="13"/>
      <c r="AH8" s="13"/>
      <c r="AI8" s="13">
        <v>1</v>
      </c>
      <c r="AJ8" s="13"/>
      <c r="AK8" s="13"/>
      <c r="AL8" s="13"/>
      <c r="AM8" s="13"/>
      <c r="AN8" s="13"/>
      <c r="AO8" s="13">
        <v>1</v>
      </c>
      <c r="AP8" s="13"/>
      <c r="AQ8" s="13"/>
      <c r="AR8" s="13"/>
      <c r="AS8" s="13"/>
      <c r="AT8" s="13"/>
      <c r="AU8" s="13"/>
      <c r="AV8" s="13"/>
      <c r="AW8" s="13"/>
      <c r="AX8" s="13"/>
      <c r="AY8" s="13">
        <v>1</v>
      </c>
      <c r="AZ8" s="13"/>
      <c r="BA8" s="13">
        <v>57</v>
      </c>
      <c r="BB8" s="13">
        <v>1</v>
      </c>
      <c r="BC8" s="13"/>
      <c r="BD8" s="13" t="s">
        <v>169</v>
      </c>
      <c r="BE8" s="13">
        <v>40</v>
      </c>
      <c r="BF8" s="43" t="s">
        <v>134</v>
      </c>
    </row>
    <row r="9" spans="1:58" x14ac:dyDescent="0.3">
      <c r="A9" s="42">
        <v>8</v>
      </c>
      <c r="B9" s="13">
        <v>1</v>
      </c>
      <c r="C9" s="13"/>
      <c r="D9" s="13"/>
      <c r="E9" s="13"/>
      <c r="F9" s="13">
        <v>8.9499999999999993</v>
      </c>
      <c r="G9" s="13"/>
      <c r="H9" s="13"/>
      <c r="I9" s="13"/>
      <c r="J9" s="13">
        <v>1</v>
      </c>
      <c r="K9" s="13"/>
      <c r="L9" s="13"/>
      <c r="M9" s="13"/>
      <c r="N9" s="47"/>
      <c r="O9" s="13"/>
      <c r="P9" s="13">
        <v>1</v>
      </c>
      <c r="Q9" s="13"/>
      <c r="R9" s="13"/>
      <c r="S9" s="13"/>
      <c r="T9" s="13"/>
      <c r="U9" s="59"/>
      <c r="V9" s="13"/>
      <c r="W9" s="13">
        <v>1</v>
      </c>
      <c r="X9" s="13"/>
      <c r="Y9" s="13"/>
      <c r="Z9" s="13"/>
      <c r="AA9" s="13"/>
      <c r="AB9" s="13"/>
      <c r="AC9" s="13">
        <v>1</v>
      </c>
      <c r="AD9" s="13"/>
      <c r="AE9" s="13"/>
      <c r="AF9" s="13">
        <v>1</v>
      </c>
      <c r="AG9" s="13"/>
      <c r="AH9" s="13"/>
      <c r="AI9" s="13">
        <v>1</v>
      </c>
      <c r="AJ9" s="13"/>
      <c r="AK9" s="13"/>
      <c r="AL9" s="13"/>
      <c r="AM9" s="13"/>
      <c r="AN9" s="13"/>
      <c r="AO9" s="13">
        <v>1</v>
      </c>
      <c r="AP9" s="13"/>
      <c r="AQ9" s="13"/>
      <c r="AR9" s="13"/>
      <c r="AS9" s="13"/>
      <c r="AT9" s="13"/>
      <c r="AU9" s="13"/>
      <c r="AV9" s="13"/>
      <c r="AW9" s="13"/>
      <c r="AX9" s="13"/>
      <c r="AY9" s="13">
        <v>1</v>
      </c>
      <c r="AZ9" s="13"/>
      <c r="BA9" s="13">
        <v>70</v>
      </c>
      <c r="BB9" s="13">
        <v>1</v>
      </c>
      <c r="BC9" s="13"/>
      <c r="BD9" s="13" t="s">
        <v>127</v>
      </c>
      <c r="BE9" s="13">
        <v>56</v>
      </c>
      <c r="BF9" s="43" t="s">
        <v>168</v>
      </c>
    </row>
    <row r="10" spans="1:58" x14ac:dyDescent="0.3">
      <c r="A10" s="42">
        <v>9</v>
      </c>
      <c r="B10" s="13">
        <v>1</v>
      </c>
      <c r="C10" s="13"/>
      <c r="D10" s="13"/>
      <c r="E10" s="13"/>
      <c r="F10" s="13">
        <v>8.9499999999999993</v>
      </c>
      <c r="G10" s="13"/>
      <c r="H10" s="13"/>
      <c r="I10" s="13"/>
      <c r="J10" s="13">
        <v>1</v>
      </c>
      <c r="K10" s="13"/>
      <c r="L10" s="13"/>
      <c r="M10" s="13"/>
      <c r="N10" s="47"/>
      <c r="O10" s="13"/>
      <c r="P10" s="13">
        <v>1</v>
      </c>
      <c r="Q10" s="13"/>
      <c r="R10" s="13"/>
      <c r="S10" s="13"/>
      <c r="T10" s="13"/>
      <c r="U10" s="59"/>
      <c r="V10" s="13"/>
      <c r="W10" s="13">
        <v>1</v>
      </c>
      <c r="X10" s="13"/>
      <c r="Y10" s="13"/>
      <c r="Z10" s="13"/>
      <c r="AA10" s="13"/>
      <c r="AB10" s="13"/>
      <c r="AC10" s="13">
        <v>1</v>
      </c>
      <c r="AD10" s="13"/>
      <c r="AE10" s="13"/>
      <c r="AF10" s="13">
        <v>1</v>
      </c>
      <c r="AG10" s="13"/>
      <c r="AH10" s="13"/>
      <c r="AI10" s="13">
        <v>1</v>
      </c>
      <c r="AJ10" s="13"/>
      <c r="AK10" s="13"/>
      <c r="AL10" s="13"/>
      <c r="AM10" s="13"/>
      <c r="AN10" s="13"/>
      <c r="AO10" s="13">
        <v>1</v>
      </c>
      <c r="AP10" s="13"/>
      <c r="AQ10" s="13"/>
      <c r="AR10" s="13"/>
      <c r="AS10" s="13"/>
      <c r="AT10" s="13"/>
      <c r="AU10" s="13"/>
      <c r="AV10" s="13"/>
      <c r="AW10" s="13"/>
      <c r="AX10" s="13"/>
      <c r="AY10" s="13">
        <v>1</v>
      </c>
      <c r="AZ10" s="13"/>
      <c r="BA10" s="13">
        <v>30</v>
      </c>
      <c r="BB10" s="13">
        <v>1</v>
      </c>
      <c r="BC10" s="13"/>
      <c r="BD10" s="13" t="s">
        <v>169</v>
      </c>
      <c r="BE10" s="13">
        <v>15</v>
      </c>
      <c r="BF10" s="43" t="s">
        <v>168</v>
      </c>
    </row>
    <row r="11" spans="1:58" x14ac:dyDescent="0.3">
      <c r="A11" s="42">
        <v>10</v>
      </c>
      <c r="B11" s="13"/>
      <c r="C11" s="13">
        <v>1</v>
      </c>
      <c r="D11" s="13"/>
      <c r="E11" s="13"/>
      <c r="F11" s="13">
        <v>9.5</v>
      </c>
      <c r="G11" s="13"/>
      <c r="H11" s="13"/>
      <c r="I11" s="13"/>
      <c r="J11" s="13"/>
      <c r="K11" s="13"/>
      <c r="L11" s="13">
        <v>1</v>
      </c>
      <c r="M11" s="13"/>
      <c r="N11" s="47"/>
      <c r="O11" s="13"/>
      <c r="P11" s="13"/>
      <c r="Q11" s="13">
        <v>1</v>
      </c>
      <c r="R11" s="13"/>
      <c r="S11" s="13"/>
      <c r="T11" s="13"/>
      <c r="U11" s="59"/>
      <c r="V11" s="13"/>
      <c r="W11" s="13">
        <v>1</v>
      </c>
      <c r="X11" s="13"/>
      <c r="Y11" s="13"/>
      <c r="Z11" s="13"/>
      <c r="AA11" s="13"/>
      <c r="AB11" s="13"/>
      <c r="AC11" s="13"/>
      <c r="AD11" s="13">
        <v>1</v>
      </c>
      <c r="AE11" s="13"/>
      <c r="AF11" s="13">
        <v>1</v>
      </c>
      <c r="AG11" s="13"/>
      <c r="AH11" s="13"/>
      <c r="AI11" s="13"/>
      <c r="AJ11" s="13"/>
      <c r="AK11" s="13"/>
      <c r="AL11" s="13">
        <v>1</v>
      </c>
      <c r="AM11" s="13"/>
      <c r="AN11" s="13"/>
      <c r="AO11" s="13">
        <v>1</v>
      </c>
      <c r="AP11" s="13"/>
      <c r="AQ11" s="13"/>
      <c r="AR11" s="13"/>
      <c r="AS11" s="13"/>
      <c r="AT11" s="13"/>
      <c r="AU11" s="13"/>
      <c r="AV11" s="13"/>
      <c r="AW11" s="13"/>
      <c r="AX11" s="13">
        <v>1</v>
      </c>
      <c r="AY11" s="13"/>
      <c r="AZ11" s="13"/>
      <c r="BA11" s="13">
        <v>50</v>
      </c>
      <c r="BB11" s="13">
        <v>1</v>
      </c>
      <c r="BC11" s="13"/>
      <c r="BD11" s="13" t="s">
        <v>127</v>
      </c>
      <c r="BE11" s="13">
        <v>35</v>
      </c>
      <c r="BF11" s="43" t="s">
        <v>134</v>
      </c>
    </row>
    <row r="12" spans="1:58" x14ac:dyDescent="0.3">
      <c r="A12" s="42">
        <v>11</v>
      </c>
      <c r="B12" s="13">
        <v>1</v>
      </c>
      <c r="C12" s="13"/>
      <c r="D12" s="13"/>
      <c r="E12" s="13"/>
      <c r="F12" s="13">
        <v>5.6</v>
      </c>
      <c r="G12" s="13"/>
      <c r="H12" s="13">
        <v>1</v>
      </c>
      <c r="I12" s="13"/>
      <c r="J12" s="13"/>
      <c r="K12" s="13"/>
      <c r="L12" s="13"/>
      <c r="M12" s="13"/>
      <c r="N12" s="47"/>
      <c r="O12" s="13"/>
      <c r="P12" s="13">
        <v>1</v>
      </c>
      <c r="Q12" s="13"/>
      <c r="R12" s="13"/>
      <c r="S12" s="13"/>
      <c r="T12" s="13"/>
      <c r="U12" s="59"/>
      <c r="V12" s="13"/>
      <c r="W12" s="13">
        <v>1</v>
      </c>
      <c r="X12" s="13"/>
      <c r="Y12" s="13"/>
      <c r="Z12" s="13"/>
      <c r="AA12" s="13"/>
      <c r="AB12" s="13">
        <v>1</v>
      </c>
      <c r="AC12" s="13"/>
      <c r="AD12" s="13"/>
      <c r="AE12" s="13"/>
      <c r="AF12" s="13"/>
      <c r="AG12" s="13">
        <v>1</v>
      </c>
      <c r="AH12" s="13"/>
      <c r="AI12" s="13"/>
      <c r="AJ12" s="13"/>
      <c r="AK12" s="13">
        <v>1</v>
      </c>
      <c r="AL12" s="13"/>
      <c r="AM12" s="13"/>
      <c r="AN12" s="13"/>
      <c r="AO12" s="13"/>
      <c r="AP12" s="13">
        <v>1</v>
      </c>
      <c r="AQ12" s="13"/>
      <c r="AR12" s="13"/>
      <c r="AS12" s="13"/>
      <c r="AT12" s="13"/>
      <c r="AU12" s="13"/>
      <c r="AV12" s="13"/>
      <c r="AW12" s="13"/>
      <c r="AX12" s="13"/>
      <c r="AY12" s="13">
        <v>1</v>
      </c>
      <c r="AZ12" s="13"/>
      <c r="BA12" s="13">
        <v>57</v>
      </c>
      <c r="BB12" s="13">
        <v>1</v>
      </c>
      <c r="BC12" s="13"/>
      <c r="BD12" s="13" t="s">
        <v>127</v>
      </c>
      <c r="BE12" s="13">
        <v>38</v>
      </c>
      <c r="BF12" s="43" t="s">
        <v>134</v>
      </c>
    </row>
    <row r="13" spans="1:58" x14ac:dyDescent="0.3">
      <c r="A13" s="42">
        <v>12</v>
      </c>
      <c r="B13" s="13">
        <v>1</v>
      </c>
      <c r="C13" s="13"/>
      <c r="D13" s="13"/>
      <c r="E13" s="13"/>
      <c r="F13" s="13">
        <v>8.9499999999999993</v>
      </c>
      <c r="G13" s="13"/>
      <c r="H13" s="13">
        <v>1</v>
      </c>
      <c r="I13" s="13">
        <v>1</v>
      </c>
      <c r="J13" s="13">
        <v>1</v>
      </c>
      <c r="K13" s="13"/>
      <c r="L13" s="13">
        <v>1</v>
      </c>
      <c r="M13" s="13"/>
      <c r="N13" s="47"/>
      <c r="O13" s="13">
        <v>1</v>
      </c>
      <c r="P13" s="13"/>
      <c r="Q13" s="13"/>
      <c r="R13" s="13"/>
      <c r="S13" s="13"/>
      <c r="T13" s="13"/>
      <c r="U13" s="59">
        <v>1</v>
      </c>
      <c r="V13" s="13"/>
      <c r="W13" s="13">
        <v>1</v>
      </c>
      <c r="X13" s="16"/>
      <c r="Y13" s="13"/>
      <c r="Z13" s="13"/>
      <c r="AA13" s="13"/>
      <c r="AB13" s="13"/>
      <c r="AC13" s="13">
        <v>1</v>
      </c>
      <c r="AD13" s="13"/>
      <c r="AE13" s="13"/>
      <c r="AF13" s="13">
        <v>1</v>
      </c>
      <c r="AG13" s="13"/>
      <c r="AH13" s="13"/>
      <c r="AI13" s="13">
        <v>1</v>
      </c>
      <c r="AJ13" s="13"/>
      <c r="AK13" s="13"/>
      <c r="AL13" s="13"/>
      <c r="AM13" s="13"/>
      <c r="AN13" s="13"/>
      <c r="AO13" s="13"/>
      <c r="AP13" s="13"/>
      <c r="AQ13" s="13"/>
      <c r="AR13" s="13"/>
      <c r="AS13" s="13">
        <v>1</v>
      </c>
      <c r="AT13" s="13"/>
      <c r="AU13" s="13"/>
      <c r="AV13" s="13"/>
      <c r="AW13" s="13"/>
      <c r="AX13" s="13">
        <v>1</v>
      </c>
      <c r="AY13" s="13"/>
      <c r="AZ13" s="13"/>
      <c r="BA13" s="13">
        <v>38</v>
      </c>
      <c r="BB13" s="13">
        <v>1</v>
      </c>
      <c r="BC13" s="13"/>
      <c r="BD13" s="13" t="s">
        <v>127</v>
      </c>
      <c r="BE13" s="13">
        <v>14</v>
      </c>
      <c r="BF13" s="43" t="s">
        <v>161</v>
      </c>
    </row>
    <row r="14" spans="1:58" x14ac:dyDescent="0.3">
      <c r="A14" s="42">
        <v>13</v>
      </c>
      <c r="B14" s="13">
        <v>1</v>
      </c>
      <c r="C14" s="13"/>
      <c r="D14" s="13"/>
      <c r="E14" s="13"/>
      <c r="F14" s="13">
        <v>5.6</v>
      </c>
      <c r="G14" s="13"/>
      <c r="H14" s="13">
        <v>1</v>
      </c>
      <c r="I14" s="13"/>
      <c r="J14" s="13"/>
      <c r="K14" s="13"/>
      <c r="L14" s="13"/>
      <c r="M14" s="13"/>
      <c r="N14" s="47"/>
      <c r="O14" s="13"/>
      <c r="P14" s="13">
        <v>1</v>
      </c>
      <c r="Q14" s="13"/>
      <c r="R14" s="13"/>
      <c r="S14" s="13"/>
      <c r="T14" s="13"/>
      <c r="U14" s="59"/>
      <c r="V14" s="13"/>
      <c r="W14" s="13">
        <v>1</v>
      </c>
      <c r="X14" s="13"/>
      <c r="Y14" s="13"/>
      <c r="Z14" s="13"/>
      <c r="AA14" s="13"/>
      <c r="AB14" s="13"/>
      <c r="AC14" s="13">
        <v>1</v>
      </c>
      <c r="AD14" s="13"/>
      <c r="AE14" s="13"/>
      <c r="AF14" s="13"/>
      <c r="AG14" s="13">
        <v>1</v>
      </c>
      <c r="AH14" s="13"/>
      <c r="AI14" s="13">
        <v>1</v>
      </c>
      <c r="AJ14" s="13"/>
      <c r="AK14" s="13"/>
      <c r="AL14" s="13"/>
      <c r="AM14" s="13"/>
      <c r="AN14" s="13"/>
      <c r="AO14" s="13">
        <v>1</v>
      </c>
      <c r="AP14" s="13"/>
      <c r="AQ14" s="13"/>
      <c r="AR14" s="13"/>
      <c r="AS14" s="13"/>
      <c r="AT14" s="13"/>
      <c r="AU14" s="13"/>
      <c r="AV14" s="13"/>
      <c r="AW14" s="13"/>
      <c r="AX14" s="13">
        <v>1</v>
      </c>
      <c r="AY14" s="13"/>
      <c r="AZ14" s="13"/>
      <c r="BA14" s="13">
        <v>46</v>
      </c>
      <c r="BB14" s="13">
        <v>1</v>
      </c>
      <c r="BC14" s="13"/>
      <c r="BD14" s="13" t="s">
        <v>127</v>
      </c>
      <c r="BE14" s="13">
        <v>30</v>
      </c>
      <c r="BF14" s="43" t="s">
        <v>134</v>
      </c>
    </row>
    <row r="15" spans="1:58" x14ac:dyDescent="0.3">
      <c r="A15" s="42">
        <v>14</v>
      </c>
      <c r="B15" s="13">
        <v>1</v>
      </c>
      <c r="C15" s="13"/>
      <c r="D15" s="13"/>
      <c r="E15" s="13"/>
      <c r="F15" s="13">
        <v>8.9499999999999993</v>
      </c>
      <c r="G15" s="13"/>
      <c r="H15" s="13">
        <v>1</v>
      </c>
      <c r="I15" s="13">
        <v>1</v>
      </c>
      <c r="J15" s="13">
        <v>1</v>
      </c>
      <c r="K15" s="13"/>
      <c r="L15" s="13">
        <v>1</v>
      </c>
      <c r="M15" s="13"/>
      <c r="N15" s="47"/>
      <c r="O15" s="13">
        <v>1</v>
      </c>
      <c r="P15" s="13"/>
      <c r="Q15" s="13"/>
      <c r="R15" s="13"/>
      <c r="S15" s="13"/>
      <c r="T15" s="13"/>
      <c r="U15" s="59">
        <v>1</v>
      </c>
      <c r="V15" s="13"/>
      <c r="W15" s="13">
        <v>1</v>
      </c>
      <c r="X15" s="13"/>
      <c r="Y15" s="13"/>
      <c r="Z15" s="13"/>
      <c r="AA15" s="13"/>
      <c r="AB15" s="13"/>
      <c r="AC15" s="13"/>
      <c r="AD15" s="13">
        <v>1</v>
      </c>
      <c r="AE15" s="13"/>
      <c r="AF15" s="13">
        <v>1</v>
      </c>
      <c r="AG15" s="13"/>
      <c r="AH15" s="13"/>
      <c r="AI15" s="13">
        <v>1</v>
      </c>
      <c r="AJ15" s="13"/>
      <c r="AK15" s="13"/>
      <c r="AL15" s="13"/>
      <c r="AM15" s="13"/>
      <c r="AN15" s="13"/>
      <c r="AO15" s="13"/>
      <c r="AP15" s="13"/>
      <c r="AQ15" s="13"/>
      <c r="AR15" s="13"/>
      <c r="AS15" s="13">
        <v>1</v>
      </c>
      <c r="AT15" s="13"/>
      <c r="AU15" s="13"/>
      <c r="AV15" s="13"/>
      <c r="AW15" s="13">
        <v>1</v>
      </c>
      <c r="AX15" s="13"/>
      <c r="AY15" s="13"/>
      <c r="AZ15" s="13"/>
      <c r="BA15" s="13">
        <v>40</v>
      </c>
      <c r="BB15" s="13">
        <v>1</v>
      </c>
      <c r="BC15" s="13"/>
      <c r="BD15" s="13" t="s">
        <v>127</v>
      </c>
      <c r="BE15" s="13">
        <v>15</v>
      </c>
      <c r="BF15" s="43" t="s">
        <v>134</v>
      </c>
    </row>
    <row r="16" spans="1:58" x14ac:dyDescent="0.3">
      <c r="A16" s="42">
        <v>15</v>
      </c>
      <c r="B16" s="13">
        <v>1</v>
      </c>
      <c r="C16" s="13"/>
      <c r="D16" s="13"/>
      <c r="E16" s="13"/>
      <c r="F16" s="13">
        <v>7</v>
      </c>
      <c r="G16" s="13"/>
      <c r="H16" s="13">
        <v>1</v>
      </c>
      <c r="I16" s="13">
        <v>1</v>
      </c>
      <c r="J16" s="13">
        <v>1</v>
      </c>
      <c r="K16" s="13"/>
      <c r="L16" s="13">
        <v>1</v>
      </c>
      <c r="M16" s="13"/>
      <c r="N16" s="49" t="s">
        <v>223</v>
      </c>
      <c r="O16" s="13">
        <v>1</v>
      </c>
      <c r="P16" s="13"/>
      <c r="Q16" s="13"/>
      <c r="R16" s="13">
        <v>1</v>
      </c>
      <c r="S16" s="13">
        <v>1</v>
      </c>
      <c r="T16" s="13">
        <v>1</v>
      </c>
      <c r="U16" s="59"/>
      <c r="V16" s="13"/>
      <c r="W16" s="13">
        <v>1</v>
      </c>
      <c r="X16" s="13"/>
      <c r="Y16" s="13"/>
      <c r="Z16" s="13"/>
      <c r="AA16" s="13">
        <v>1</v>
      </c>
      <c r="AB16" s="13"/>
      <c r="AC16" s="13"/>
      <c r="AD16" s="13"/>
      <c r="AE16" s="13"/>
      <c r="AF16" s="13"/>
      <c r="AG16" s="13">
        <v>1</v>
      </c>
      <c r="AH16" s="13"/>
      <c r="AI16" s="13"/>
      <c r="AJ16" s="13"/>
      <c r="AK16" s="13"/>
      <c r="AL16" s="13">
        <v>1</v>
      </c>
      <c r="AM16" s="13"/>
      <c r="AN16" s="13"/>
      <c r="AO16" s="13"/>
      <c r="AP16" s="13"/>
      <c r="AQ16" s="13">
        <v>1</v>
      </c>
      <c r="AR16" s="13"/>
      <c r="AS16" s="13"/>
      <c r="AT16" s="13"/>
      <c r="AU16" s="13"/>
      <c r="AV16" s="13"/>
      <c r="AW16" s="13">
        <v>1</v>
      </c>
      <c r="AX16" s="13"/>
      <c r="AY16" s="13"/>
      <c r="AZ16" s="13"/>
      <c r="BA16" s="13">
        <v>59</v>
      </c>
      <c r="BB16" s="13">
        <v>1</v>
      </c>
      <c r="BC16" s="13"/>
      <c r="BD16" s="13" t="s">
        <v>228</v>
      </c>
      <c r="BE16" s="13">
        <v>44</v>
      </c>
      <c r="BF16" s="43" t="s">
        <v>134</v>
      </c>
    </row>
    <row r="17" spans="1:58" x14ac:dyDescent="0.3">
      <c r="A17" s="42">
        <v>16</v>
      </c>
      <c r="B17" s="13"/>
      <c r="C17" s="13">
        <v>1</v>
      </c>
      <c r="D17" s="13"/>
      <c r="E17" s="13"/>
      <c r="F17" s="13">
        <v>9</v>
      </c>
      <c r="G17" s="13"/>
      <c r="H17" s="13">
        <v>1</v>
      </c>
      <c r="I17" s="13"/>
      <c r="J17" s="13"/>
      <c r="K17" s="13"/>
      <c r="L17" s="13">
        <v>1</v>
      </c>
      <c r="M17" s="13"/>
      <c r="N17" s="47"/>
      <c r="O17" s="13"/>
      <c r="P17" s="13">
        <v>1</v>
      </c>
      <c r="Q17" s="13"/>
      <c r="R17" s="13"/>
      <c r="S17" s="13"/>
      <c r="T17" s="13"/>
      <c r="U17" s="59"/>
      <c r="V17" s="13"/>
      <c r="W17" s="13">
        <v>1</v>
      </c>
      <c r="X17" s="13"/>
      <c r="Y17" s="13"/>
      <c r="Z17" s="13"/>
      <c r="AA17" s="13"/>
      <c r="AB17" s="13"/>
      <c r="AC17" s="13"/>
      <c r="AD17" s="13">
        <v>1</v>
      </c>
      <c r="AE17" s="13"/>
      <c r="AF17" s="13">
        <v>1</v>
      </c>
      <c r="AG17" s="13"/>
      <c r="AH17" s="13"/>
      <c r="AI17" s="13">
        <v>1</v>
      </c>
      <c r="AJ17" s="13"/>
      <c r="AK17" s="13"/>
      <c r="AL17" s="13"/>
      <c r="AM17" s="13"/>
      <c r="AN17" s="13"/>
      <c r="AO17" s="13">
        <v>1</v>
      </c>
      <c r="AP17" s="13"/>
      <c r="AQ17" s="13"/>
      <c r="AR17" s="13"/>
      <c r="AS17" s="13"/>
      <c r="AT17" s="13"/>
      <c r="AU17" s="13"/>
      <c r="AV17" s="13"/>
      <c r="AW17" s="13"/>
      <c r="AX17" s="13">
        <v>1</v>
      </c>
      <c r="AY17" s="13"/>
      <c r="AZ17" s="13"/>
      <c r="BA17" s="13">
        <v>54</v>
      </c>
      <c r="BB17" s="13">
        <v>1</v>
      </c>
      <c r="BC17" s="13"/>
      <c r="BD17" s="13" t="s">
        <v>127</v>
      </c>
      <c r="BE17" s="13">
        <v>36</v>
      </c>
      <c r="BF17" s="43" t="s">
        <v>134</v>
      </c>
    </row>
    <row r="18" spans="1:58" x14ac:dyDescent="0.3">
      <c r="A18" s="42">
        <v>17</v>
      </c>
      <c r="B18" s="13">
        <v>1</v>
      </c>
      <c r="C18" s="13"/>
      <c r="D18" s="13"/>
      <c r="E18" s="13"/>
      <c r="F18" s="13">
        <v>8</v>
      </c>
      <c r="G18" s="13"/>
      <c r="H18" s="13">
        <v>1</v>
      </c>
      <c r="I18" s="13"/>
      <c r="J18" s="13">
        <v>1</v>
      </c>
      <c r="K18" s="13"/>
      <c r="L18" s="13">
        <v>1</v>
      </c>
      <c r="M18" s="13"/>
      <c r="N18" s="47"/>
      <c r="O18" s="13">
        <v>1</v>
      </c>
      <c r="P18" s="13"/>
      <c r="Q18" s="13"/>
      <c r="R18" s="13"/>
      <c r="S18" s="13"/>
      <c r="T18" s="13"/>
      <c r="U18" s="59">
        <v>1</v>
      </c>
      <c r="V18" s="13"/>
      <c r="W18" s="13">
        <v>1</v>
      </c>
      <c r="X18" s="13"/>
      <c r="Y18" s="13"/>
      <c r="Z18" s="13"/>
      <c r="AA18" s="13"/>
      <c r="AB18" s="13"/>
      <c r="AC18" s="13"/>
      <c r="AD18" s="13">
        <v>1</v>
      </c>
      <c r="AE18" s="13"/>
      <c r="AF18" s="13">
        <v>1</v>
      </c>
      <c r="AG18" s="13"/>
      <c r="AH18" s="13"/>
      <c r="AI18" s="13">
        <v>1</v>
      </c>
      <c r="AJ18" s="13"/>
      <c r="AK18" s="13"/>
      <c r="AL18" s="13"/>
      <c r="AM18" s="13"/>
      <c r="AN18" s="13"/>
      <c r="AO18" s="13"/>
      <c r="AP18" s="13"/>
      <c r="AQ18" s="13"/>
      <c r="AR18" s="13"/>
      <c r="AS18" s="13">
        <v>1</v>
      </c>
      <c r="AT18" s="13"/>
      <c r="AU18" s="13"/>
      <c r="AV18" s="13"/>
      <c r="AW18" s="13"/>
      <c r="AX18" s="13"/>
      <c r="AY18" s="13">
        <v>1</v>
      </c>
      <c r="AZ18" s="13"/>
      <c r="BA18" s="13">
        <v>51</v>
      </c>
      <c r="BB18" s="13">
        <v>1</v>
      </c>
      <c r="BC18" s="13"/>
      <c r="BD18" s="13" t="s">
        <v>127</v>
      </c>
      <c r="BE18" s="13">
        <v>37</v>
      </c>
      <c r="BF18" s="43" t="s">
        <v>134</v>
      </c>
    </row>
    <row r="19" spans="1:58" x14ac:dyDescent="0.3">
      <c r="A19" s="42">
        <v>18</v>
      </c>
      <c r="B19" s="13"/>
      <c r="C19" s="13">
        <v>1</v>
      </c>
      <c r="D19" s="13"/>
      <c r="E19" s="13"/>
      <c r="F19" s="13">
        <v>16</v>
      </c>
      <c r="G19" s="13">
        <v>1</v>
      </c>
      <c r="H19" s="13"/>
      <c r="I19" s="13"/>
      <c r="J19" s="13"/>
      <c r="K19" s="13"/>
      <c r="L19" s="13"/>
      <c r="M19" s="13"/>
      <c r="N19" s="47"/>
      <c r="O19" s="13">
        <v>1</v>
      </c>
      <c r="P19" s="13"/>
      <c r="Q19" s="13"/>
      <c r="R19" s="13"/>
      <c r="S19" s="13"/>
      <c r="T19" s="13"/>
      <c r="U19" s="59"/>
      <c r="V19" s="64" t="s">
        <v>195</v>
      </c>
      <c r="W19" s="13">
        <v>1</v>
      </c>
      <c r="X19" s="13"/>
      <c r="Y19" s="13"/>
      <c r="Z19" s="13"/>
      <c r="AA19" s="13"/>
      <c r="AB19" s="13"/>
      <c r="AC19" s="13"/>
      <c r="AD19" s="13">
        <v>1</v>
      </c>
      <c r="AE19" s="13"/>
      <c r="AF19" s="13">
        <v>1</v>
      </c>
      <c r="AG19" s="13"/>
      <c r="AH19" s="13"/>
      <c r="AI19" s="13">
        <v>1</v>
      </c>
      <c r="AJ19" s="13"/>
      <c r="AK19" s="13"/>
      <c r="AL19" s="13"/>
      <c r="AM19" s="13"/>
      <c r="AN19" s="13"/>
      <c r="AO19" s="13"/>
      <c r="AP19" s="13"/>
      <c r="AQ19" s="13"/>
      <c r="AR19" s="13"/>
      <c r="AS19" s="13">
        <v>1</v>
      </c>
      <c r="AT19" s="13"/>
      <c r="AU19" s="13"/>
      <c r="AV19" s="13"/>
      <c r="AW19" s="13"/>
      <c r="AX19" s="13"/>
      <c r="AY19" s="13">
        <v>1</v>
      </c>
      <c r="AZ19" s="13"/>
      <c r="BA19" s="13">
        <v>54</v>
      </c>
      <c r="BB19" s="13">
        <v>1</v>
      </c>
      <c r="BC19" s="13"/>
      <c r="BD19" s="13" t="s">
        <v>127</v>
      </c>
      <c r="BE19" s="13">
        <v>22</v>
      </c>
      <c r="BF19" s="43" t="s">
        <v>134</v>
      </c>
    </row>
    <row r="20" spans="1:58" x14ac:dyDescent="0.3">
      <c r="A20" s="42">
        <v>19</v>
      </c>
      <c r="B20" s="13">
        <v>1</v>
      </c>
      <c r="C20" s="13"/>
      <c r="D20" s="13"/>
      <c r="E20" s="13"/>
      <c r="F20" s="13">
        <v>8.9499999999999993</v>
      </c>
      <c r="G20" s="13"/>
      <c r="H20" s="13">
        <v>1</v>
      </c>
      <c r="I20" s="13"/>
      <c r="J20" s="13"/>
      <c r="K20" s="13"/>
      <c r="L20" s="13">
        <v>1</v>
      </c>
      <c r="M20" s="13"/>
      <c r="N20" s="47"/>
      <c r="O20" s="13"/>
      <c r="P20" s="13">
        <v>1</v>
      </c>
      <c r="Q20" s="13"/>
      <c r="R20" s="13"/>
      <c r="S20" s="13"/>
      <c r="T20" s="13"/>
      <c r="U20" s="59"/>
      <c r="V20" s="13"/>
      <c r="W20" s="13">
        <v>1</v>
      </c>
      <c r="X20" s="13"/>
      <c r="Y20" s="13"/>
      <c r="Z20" s="13"/>
      <c r="AA20" s="13"/>
      <c r="AB20" s="13"/>
      <c r="AC20" s="13"/>
      <c r="AD20" s="13">
        <v>1</v>
      </c>
      <c r="AE20" s="13"/>
      <c r="AF20" s="13">
        <v>1</v>
      </c>
      <c r="AG20" s="13"/>
      <c r="AH20" s="13"/>
      <c r="AI20" s="13">
        <v>1</v>
      </c>
      <c r="AJ20" s="13"/>
      <c r="AK20" s="13"/>
      <c r="AL20" s="13"/>
      <c r="AM20" s="13"/>
      <c r="AN20" s="13"/>
      <c r="AO20" s="13">
        <v>1</v>
      </c>
      <c r="AP20" s="13"/>
      <c r="AQ20" s="13"/>
      <c r="AR20" s="13"/>
      <c r="AS20" s="13"/>
      <c r="AT20" s="13"/>
      <c r="AU20" s="13"/>
      <c r="AV20" s="13"/>
      <c r="AW20" s="13"/>
      <c r="AX20" s="13">
        <v>1</v>
      </c>
      <c r="AY20" s="13"/>
      <c r="AZ20" s="13"/>
      <c r="BA20" s="13">
        <v>42</v>
      </c>
      <c r="BB20" s="13">
        <v>1</v>
      </c>
      <c r="BC20" s="13"/>
      <c r="BD20" s="13" t="s">
        <v>127</v>
      </c>
      <c r="BE20" s="13">
        <v>10</v>
      </c>
      <c r="BF20" s="43" t="s">
        <v>134</v>
      </c>
    </row>
    <row r="21" spans="1:58" x14ac:dyDescent="0.3">
      <c r="A21" s="42">
        <v>20</v>
      </c>
      <c r="B21" s="13"/>
      <c r="C21" s="13">
        <v>1</v>
      </c>
      <c r="D21" s="13"/>
      <c r="E21" s="13"/>
      <c r="F21" s="13">
        <v>9.9</v>
      </c>
      <c r="G21" s="13"/>
      <c r="H21" s="13">
        <v>1</v>
      </c>
      <c r="I21" s="13"/>
      <c r="J21" s="13">
        <v>1</v>
      </c>
      <c r="K21" s="13"/>
      <c r="L21" s="13"/>
      <c r="M21" s="13"/>
      <c r="N21" s="47"/>
      <c r="O21" s="13"/>
      <c r="P21" s="13">
        <v>1</v>
      </c>
      <c r="Q21" s="13"/>
      <c r="R21" s="13"/>
      <c r="S21" s="13"/>
      <c r="T21" s="13"/>
      <c r="U21" s="59"/>
      <c r="V21" s="13"/>
      <c r="W21" s="13">
        <v>1</v>
      </c>
      <c r="X21" s="13"/>
      <c r="Y21" s="13"/>
      <c r="Z21" s="13"/>
      <c r="AA21" s="13"/>
      <c r="AB21" s="13">
        <v>1</v>
      </c>
      <c r="AC21" s="13"/>
      <c r="AD21" s="13"/>
      <c r="AE21" s="13"/>
      <c r="AF21" s="13">
        <v>1</v>
      </c>
      <c r="AG21" s="13"/>
      <c r="AH21" s="13"/>
      <c r="AI21" s="13">
        <v>1</v>
      </c>
      <c r="AJ21" s="13"/>
      <c r="AK21" s="13"/>
      <c r="AL21" s="13"/>
      <c r="AM21" s="13"/>
      <c r="AN21" s="13"/>
      <c r="AO21" s="13">
        <v>1</v>
      </c>
      <c r="AP21" s="13"/>
      <c r="AQ21" s="13"/>
      <c r="AR21" s="13"/>
      <c r="AS21" s="13"/>
      <c r="AT21" s="13"/>
      <c r="AU21" s="13"/>
      <c r="AV21" s="13"/>
      <c r="AW21" s="13"/>
      <c r="AX21" s="13"/>
      <c r="AY21" s="13">
        <v>1</v>
      </c>
      <c r="AZ21" s="13"/>
      <c r="BA21" s="13">
        <v>57</v>
      </c>
      <c r="BB21" s="13">
        <v>1</v>
      </c>
      <c r="BC21" s="13"/>
      <c r="BD21" s="13" t="s">
        <v>127</v>
      </c>
      <c r="BE21" s="13">
        <v>43</v>
      </c>
      <c r="BF21" s="43" t="s">
        <v>168</v>
      </c>
    </row>
    <row r="22" spans="1:58" x14ac:dyDescent="0.3">
      <c r="A22" s="42">
        <v>21</v>
      </c>
      <c r="B22" s="13">
        <v>1</v>
      </c>
      <c r="C22" s="13"/>
      <c r="D22" s="13"/>
      <c r="E22" s="13"/>
      <c r="F22" s="13">
        <v>8.9499999999999993</v>
      </c>
      <c r="G22" s="13"/>
      <c r="H22" s="13">
        <v>1</v>
      </c>
      <c r="I22" s="13"/>
      <c r="J22" s="13">
        <v>1</v>
      </c>
      <c r="K22" s="13"/>
      <c r="L22" s="13"/>
      <c r="M22" s="13"/>
      <c r="N22" s="47"/>
      <c r="O22" s="13"/>
      <c r="P22" s="13">
        <v>1</v>
      </c>
      <c r="Q22" s="13"/>
      <c r="R22" s="13"/>
      <c r="S22" s="13"/>
      <c r="T22" s="13"/>
      <c r="U22" s="59"/>
      <c r="V22" s="13"/>
      <c r="W22" s="13">
        <v>1</v>
      </c>
      <c r="X22" s="13"/>
      <c r="Y22" s="13"/>
      <c r="Z22" s="13"/>
      <c r="AA22" s="13"/>
      <c r="AB22" s="13"/>
      <c r="AC22" s="13">
        <v>1</v>
      </c>
      <c r="AD22" s="13"/>
      <c r="AE22" s="13"/>
      <c r="AF22" s="13">
        <v>1</v>
      </c>
      <c r="AG22" s="13"/>
      <c r="AH22" s="13"/>
      <c r="AI22" s="13">
        <v>1</v>
      </c>
      <c r="AJ22" s="13"/>
      <c r="AK22" s="13"/>
      <c r="AL22" s="13"/>
      <c r="AM22" s="13"/>
      <c r="AN22" s="13"/>
      <c r="AO22" s="13">
        <v>1</v>
      </c>
      <c r="AP22" s="13"/>
      <c r="AQ22" s="13"/>
      <c r="AR22" s="13"/>
      <c r="AS22" s="13"/>
      <c r="AT22" s="13"/>
      <c r="AU22" s="13"/>
      <c r="AV22" s="13"/>
      <c r="AW22" s="13"/>
      <c r="AX22" s="13"/>
      <c r="AY22" s="13">
        <v>1</v>
      </c>
      <c r="AZ22" s="13"/>
      <c r="BA22" s="13">
        <v>48</v>
      </c>
      <c r="BB22" s="13">
        <v>1</v>
      </c>
      <c r="BC22" s="13"/>
      <c r="BD22" s="13" t="s">
        <v>127</v>
      </c>
      <c r="BE22" s="13">
        <v>33</v>
      </c>
      <c r="BF22" s="43" t="s">
        <v>134</v>
      </c>
    </row>
    <row r="23" spans="1:58" x14ac:dyDescent="0.3">
      <c r="A23" s="42">
        <v>22</v>
      </c>
      <c r="B23" s="13">
        <v>1</v>
      </c>
      <c r="C23" s="13"/>
      <c r="D23" s="13"/>
      <c r="E23" s="13"/>
      <c r="F23" s="13">
        <v>7.5</v>
      </c>
      <c r="G23" s="13"/>
      <c r="H23" s="13">
        <v>1</v>
      </c>
      <c r="I23" s="13"/>
      <c r="J23" s="13">
        <v>1</v>
      </c>
      <c r="K23" s="13"/>
      <c r="L23" s="13">
        <v>1</v>
      </c>
      <c r="M23" s="13"/>
      <c r="N23" s="47"/>
      <c r="O23" s="13"/>
      <c r="P23" s="13">
        <v>1</v>
      </c>
      <c r="Q23" s="13"/>
      <c r="R23" s="13"/>
      <c r="S23" s="13"/>
      <c r="T23" s="13"/>
      <c r="U23" s="59"/>
      <c r="V23" s="13"/>
      <c r="W23" s="13">
        <v>1</v>
      </c>
      <c r="X23" s="13"/>
      <c r="Y23" s="13"/>
      <c r="Z23" s="13"/>
      <c r="AA23" s="13"/>
      <c r="AB23" s="13">
        <v>1</v>
      </c>
      <c r="AC23" s="13"/>
      <c r="AD23" s="13"/>
      <c r="AE23" s="13"/>
      <c r="AF23" s="13">
        <v>1</v>
      </c>
      <c r="AG23" s="13"/>
      <c r="AH23" s="13"/>
      <c r="AI23" s="13">
        <v>1</v>
      </c>
      <c r="AJ23" s="13"/>
      <c r="AK23" s="13"/>
      <c r="AL23" s="13"/>
      <c r="AM23" s="13"/>
      <c r="AN23" s="13"/>
      <c r="AO23" s="13"/>
      <c r="AP23" s="13"/>
      <c r="AQ23" s="13">
        <v>1</v>
      </c>
      <c r="AR23" s="16"/>
      <c r="AS23" s="13"/>
      <c r="AT23" s="13"/>
      <c r="AU23" s="13"/>
      <c r="AV23" s="13"/>
      <c r="AW23" s="13"/>
      <c r="AX23" s="13"/>
      <c r="AY23" s="13">
        <v>1</v>
      </c>
      <c r="AZ23" s="13"/>
      <c r="BA23" s="13">
        <v>49</v>
      </c>
      <c r="BB23" s="13">
        <v>1</v>
      </c>
      <c r="BC23" s="13"/>
      <c r="BD23" s="13" t="s">
        <v>127</v>
      </c>
      <c r="BE23" s="13">
        <v>35</v>
      </c>
      <c r="BF23" s="43" t="s">
        <v>134</v>
      </c>
    </row>
    <row r="24" spans="1:58" x14ac:dyDescent="0.3">
      <c r="A24" s="42">
        <v>23</v>
      </c>
      <c r="B24" s="13"/>
      <c r="C24" s="13">
        <v>1</v>
      </c>
      <c r="D24" s="13"/>
      <c r="E24" s="13"/>
      <c r="F24" s="13">
        <v>10.5</v>
      </c>
      <c r="G24" s="13"/>
      <c r="H24" s="13">
        <v>1</v>
      </c>
      <c r="I24" s="13"/>
      <c r="J24" s="13">
        <v>1</v>
      </c>
      <c r="K24" s="13"/>
      <c r="L24" s="13"/>
      <c r="M24" s="13"/>
      <c r="N24" s="47"/>
      <c r="O24" s="13">
        <v>1</v>
      </c>
      <c r="P24" s="13"/>
      <c r="Q24" s="13"/>
      <c r="R24" s="13">
        <v>1</v>
      </c>
      <c r="S24" s="13"/>
      <c r="T24" s="13">
        <v>1</v>
      </c>
      <c r="U24" s="59">
        <v>1</v>
      </c>
      <c r="V24" s="13"/>
      <c r="W24" s="13">
        <v>1</v>
      </c>
      <c r="X24" s="13"/>
      <c r="Y24" s="13"/>
      <c r="Z24" s="13"/>
      <c r="AA24" s="13"/>
      <c r="AB24" s="13"/>
      <c r="AC24" s="13">
        <v>1</v>
      </c>
      <c r="AD24" s="13"/>
      <c r="AE24" s="13"/>
      <c r="AF24" s="13">
        <v>1</v>
      </c>
      <c r="AG24" s="13"/>
      <c r="AH24" s="13"/>
      <c r="AI24" s="13">
        <v>1</v>
      </c>
      <c r="AJ24" s="13"/>
      <c r="AK24" s="13"/>
      <c r="AL24" s="13"/>
      <c r="AM24" s="13"/>
      <c r="AN24" s="13"/>
      <c r="AO24" s="13">
        <v>1</v>
      </c>
      <c r="AP24" s="13"/>
      <c r="AQ24" s="13"/>
      <c r="AR24" s="13"/>
      <c r="AS24" s="13"/>
      <c r="AT24" s="13"/>
      <c r="AU24" s="13"/>
      <c r="AV24" s="13"/>
      <c r="AW24" s="13">
        <v>1</v>
      </c>
      <c r="AX24" s="13"/>
      <c r="AY24" s="13"/>
      <c r="AZ24" s="13"/>
      <c r="BA24" s="13">
        <v>61</v>
      </c>
      <c r="BB24" s="13">
        <v>1</v>
      </c>
      <c r="BC24" s="13"/>
      <c r="BD24" s="13" t="s">
        <v>127</v>
      </c>
      <c r="BE24" s="13">
        <v>45</v>
      </c>
      <c r="BF24" s="43" t="s">
        <v>134</v>
      </c>
    </row>
    <row r="25" spans="1:58" x14ac:dyDescent="0.3">
      <c r="A25" s="42">
        <v>24</v>
      </c>
      <c r="B25" s="13">
        <v>1</v>
      </c>
      <c r="C25" s="13"/>
      <c r="D25" s="13"/>
      <c r="E25" s="13"/>
      <c r="F25" s="13">
        <v>8</v>
      </c>
      <c r="G25" s="13"/>
      <c r="H25" s="13">
        <v>1</v>
      </c>
      <c r="I25" s="13"/>
      <c r="J25" s="13">
        <v>1</v>
      </c>
      <c r="K25" s="13"/>
      <c r="L25" s="13">
        <v>1</v>
      </c>
      <c r="M25" s="13"/>
      <c r="N25" s="47"/>
      <c r="O25" s="13">
        <v>1</v>
      </c>
      <c r="P25" s="13"/>
      <c r="Q25" s="13"/>
      <c r="R25" s="13"/>
      <c r="S25" s="13"/>
      <c r="T25" s="13"/>
      <c r="U25" s="59">
        <v>1</v>
      </c>
      <c r="V25" s="13"/>
      <c r="W25" s="13">
        <v>1</v>
      </c>
      <c r="X25" s="13"/>
      <c r="Y25" s="13"/>
      <c r="Z25" s="13"/>
      <c r="AA25" s="13"/>
      <c r="AB25" s="13"/>
      <c r="AC25" s="13"/>
      <c r="AD25" s="13">
        <v>1</v>
      </c>
      <c r="AE25" s="13"/>
      <c r="AF25" s="13">
        <v>1</v>
      </c>
      <c r="AG25" s="13"/>
      <c r="AH25" s="13"/>
      <c r="AI25" s="13"/>
      <c r="AJ25" s="13">
        <v>1</v>
      </c>
      <c r="AK25" s="13"/>
      <c r="AL25" s="13"/>
      <c r="AM25" s="13"/>
      <c r="AN25" s="13"/>
      <c r="AO25" s="13">
        <v>1</v>
      </c>
      <c r="AP25" s="13"/>
      <c r="AQ25" s="13"/>
      <c r="AR25" s="13"/>
      <c r="AS25" s="13"/>
      <c r="AT25" s="13"/>
      <c r="AU25" s="13"/>
      <c r="AV25" s="13"/>
      <c r="AW25" s="13"/>
      <c r="AX25" s="13"/>
      <c r="AY25" s="13">
        <v>1</v>
      </c>
      <c r="AZ25" s="13"/>
      <c r="BA25" s="13">
        <v>49</v>
      </c>
      <c r="BB25" s="13">
        <v>1</v>
      </c>
      <c r="BC25" s="13"/>
      <c r="BD25" s="13" t="s">
        <v>127</v>
      </c>
      <c r="BE25" s="13">
        <v>12</v>
      </c>
      <c r="BF25" s="43" t="s">
        <v>134</v>
      </c>
    </row>
    <row r="26" spans="1:58" x14ac:dyDescent="0.3">
      <c r="A26" s="42">
        <v>25</v>
      </c>
      <c r="B26" s="13"/>
      <c r="C26" s="13">
        <v>1</v>
      </c>
      <c r="D26" s="13"/>
      <c r="E26" s="13"/>
      <c r="F26" s="13" t="s">
        <v>6</v>
      </c>
      <c r="G26" s="13">
        <v>1</v>
      </c>
      <c r="H26" s="13"/>
      <c r="I26" s="13"/>
      <c r="J26" s="13"/>
      <c r="K26" s="13"/>
      <c r="L26" s="13"/>
      <c r="M26" s="13"/>
      <c r="N26" s="47"/>
      <c r="O26" s="13">
        <v>1</v>
      </c>
      <c r="P26" s="13"/>
      <c r="Q26" s="13"/>
      <c r="R26" s="13">
        <v>1</v>
      </c>
      <c r="S26" s="13">
        <v>1</v>
      </c>
      <c r="T26" s="13">
        <v>1</v>
      </c>
      <c r="U26" s="59">
        <v>1</v>
      </c>
      <c r="V26" s="13"/>
      <c r="W26" s="13">
        <v>1</v>
      </c>
      <c r="X26" s="13"/>
      <c r="Y26" s="13"/>
      <c r="Z26" s="13"/>
      <c r="AA26" s="13"/>
      <c r="AB26" s="13"/>
      <c r="AC26" s="13"/>
      <c r="AD26" s="13">
        <v>1</v>
      </c>
      <c r="AE26" s="13"/>
      <c r="AF26" s="13">
        <v>1</v>
      </c>
      <c r="AG26" s="13"/>
      <c r="AH26" s="13"/>
      <c r="AI26" s="13">
        <v>1</v>
      </c>
      <c r="AJ26" s="13"/>
      <c r="AK26" s="13"/>
      <c r="AL26" s="13"/>
      <c r="AM26" s="13"/>
      <c r="AN26" s="13"/>
      <c r="AO26" s="13">
        <v>1</v>
      </c>
      <c r="AP26" s="13"/>
      <c r="AQ26" s="13"/>
      <c r="AR26" s="13"/>
      <c r="AS26" s="13"/>
      <c r="AT26" s="13"/>
      <c r="AU26" s="13"/>
      <c r="AV26" s="13"/>
      <c r="AW26" s="13"/>
      <c r="AX26" s="13"/>
      <c r="AY26" s="13">
        <v>1</v>
      </c>
      <c r="AZ26" s="13"/>
      <c r="BA26" s="13">
        <v>77</v>
      </c>
      <c r="BB26" s="13">
        <v>1</v>
      </c>
      <c r="BC26" s="13"/>
      <c r="BD26" s="13" t="s">
        <v>127</v>
      </c>
      <c r="BE26" s="13">
        <v>35</v>
      </c>
      <c r="BF26" s="43" t="s">
        <v>134</v>
      </c>
    </row>
    <row r="27" spans="1:58" x14ac:dyDescent="0.3">
      <c r="A27" s="42">
        <v>26</v>
      </c>
      <c r="B27" s="13">
        <v>1</v>
      </c>
      <c r="C27" s="13"/>
      <c r="D27" s="13"/>
      <c r="E27" s="13"/>
      <c r="F27" s="13">
        <v>6</v>
      </c>
      <c r="G27" s="13"/>
      <c r="H27" s="13"/>
      <c r="I27" s="13"/>
      <c r="J27" s="13">
        <v>1</v>
      </c>
      <c r="K27" s="13"/>
      <c r="L27" s="13">
        <v>1</v>
      </c>
      <c r="M27" s="13"/>
      <c r="N27" s="47"/>
      <c r="O27" s="13"/>
      <c r="P27" s="13">
        <v>1</v>
      </c>
      <c r="Q27" s="13"/>
      <c r="R27" s="13"/>
      <c r="S27" s="13"/>
      <c r="T27" s="13"/>
      <c r="U27" s="59"/>
      <c r="V27" s="13"/>
      <c r="W27" s="13">
        <v>1</v>
      </c>
      <c r="X27" s="13"/>
      <c r="Y27" s="13"/>
      <c r="Z27" s="13"/>
      <c r="AA27" s="13"/>
      <c r="AB27" s="13"/>
      <c r="AC27" s="13">
        <v>1</v>
      </c>
      <c r="AD27" s="13"/>
      <c r="AE27" s="13"/>
      <c r="AF27" s="13">
        <v>1</v>
      </c>
      <c r="AG27" s="13"/>
      <c r="AH27" s="13"/>
      <c r="AI27" s="13">
        <v>1</v>
      </c>
      <c r="AJ27" s="13"/>
      <c r="AK27" s="13"/>
      <c r="AL27" s="13"/>
      <c r="AM27" s="13"/>
      <c r="AN27" s="13"/>
      <c r="AO27" s="13"/>
      <c r="AP27" s="13">
        <v>1</v>
      </c>
      <c r="AQ27" s="13"/>
      <c r="AR27" s="13"/>
      <c r="AS27" s="13"/>
      <c r="AT27" s="13"/>
      <c r="AU27" s="13"/>
      <c r="AV27" s="13"/>
      <c r="AW27" s="13"/>
      <c r="AX27" s="13"/>
      <c r="AY27" s="13">
        <v>1</v>
      </c>
      <c r="AZ27" s="13"/>
      <c r="BA27" s="13">
        <v>61</v>
      </c>
      <c r="BB27" s="13">
        <v>1</v>
      </c>
      <c r="BC27" s="13"/>
      <c r="BD27" s="13" t="s">
        <v>127</v>
      </c>
      <c r="BE27" s="13">
        <v>43</v>
      </c>
      <c r="BF27" s="43" t="s">
        <v>134</v>
      </c>
    </row>
    <row r="28" spans="1:58" x14ac:dyDescent="0.3">
      <c r="A28" s="42">
        <v>27</v>
      </c>
      <c r="B28" s="13">
        <v>1</v>
      </c>
      <c r="C28" s="13"/>
      <c r="D28" s="13"/>
      <c r="E28" s="13"/>
      <c r="F28" s="13">
        <v>6</v>
      </c>
      <c r="G28" s="13"/>
      <c r="H28" s="13">
        <v>1</v>
      </c>
      <c r="I28" s="13"/>
      <c r="J28" s="13">
        <v>1</v>
      </c>
      <c r="K28" s="13"/>
      <c r="L28" s="13">
        <v>1</v>
      </c>
      <c r="M28" s="13"/>
      <c r="N28" s="47"/>
      <c r="O28" s="13">
        <v>1</v>
      </c>
      <c r="P28" s="13"/>
      <c r="Q28" s="13"/>
      <c r="R28" s="13"/>
      <c r="S28" s="13"/>
      <c r="T28" s="13"/>
      <c r="U28" s="59">
        <v>1</v>
      </c>
      <c r="V28" s="13"/>
      <c r="W28" s="13">
        <v>1</v>
      </c>
      <c r="X28" s="13"/>
      <c r="Y28" s="13"/>
      <c r="Z28" s="13"/>
      <c r="AA28" s="13"/>
      <c r="AB28" s="13"/>
      <c r="AC28" s="13"/>
      <c r="AD28" s="13">
        <v>1</v>
      </c>
      <c r="AE28" s="13"/>
      <c r="AF28" s="13">
        <v>1</v>
      </c>
      <c r="AG28" s="13"/>
      <c r="AH28" s="13"/>
      <c r="AI28" s="13">
        <v>1</v>
      </c>
      <c r="AJ28" s="13"/>
      <c r="AK28" s="13"/>
      <c r="AL28" s="13"/>
      <c r="AM28" s="13"/>
      <c r="AN28" s="13"/>
      <c r="AO28" s="13">
        <v>1</v>
      </c>
      <c r="AP28" s="13"/>
      <c r="AQ28" s="13"/>
      <c r="AR28" s="13"/>
      <c r="AS28" s="13"/>
      <c r="AT28" s="13"/>
      <c r="AU28" s="13"/>
      <c r="AV28" s="13"/>
      <c r="AW28" s="13"/>
      <c r="AX28" s="13"/>
      <c r="AY28" s="13">
        <v>1</v>
      </c>
      <c r="AZ28" s="13"/>
      <c r="BA28" s="13">
        <v>46</v>
      </c>
      <c r="BB28" s="13">
        <v>1</v>
      </c>
      <c r="BC28" s="13"/>
      <c r="BD28" s="13" t="s">
        <v>127</v>
      </c>
      <c r="BE28" s="13">
        <v>10</v>
      </c>
      <c r="BF28" s="43" t="s">
        <v>134</v>
      </c>
    </row>
    <row r="29" spans="1:58" x14ac:dyDescent="0.3">
      <c r="A29" s="42">
        <v>28</v>
      </c>
      <c r="B29" s="13"/>
      <c r="C29" s="13">
        <v>1</v>
      </c>
      <c r="D29" s="13"/>
      <c r="E29" s="13"/>
      <c r="F29" s="13">
        <v>19</v>
      </c>
      <c r="G29" s="13">
        <v>1</v>
      </c>
      <c r="H29" s="13"/>
      <c r="I29" s="13"/>
      <c r="J29" s="13"/>
      <c r="K29" s="13"/>
      <c r="L29" s="13"/>
      <c r="M29" s="13"/>
      <c r="N29" s="47"/>
      <c r="O29" s="13"/>
      <c r="P29" s="13">
        <v>1</v>
      </c>
      <c r="Q29" s="13"/>
      <c r="R29" s="13"/>
      <c r="S29" s="13"/>
      <c r="T29" s="13"/>
      <c r="U29" s="59"/>
      <c r="V29" s="13"/>
      <c r="W29" s="13">
        <v>1</v>
      </c>
      <c r="X29" s="13"/>
      <c r="Y29" s="13"/>
      <c r="Z29" s="13"/>
      <c r="AA29" s="13"/>
      <c r="AB29" s="13"/>
      <c r="AC29" s="13"/>
      <c r="AD29" s="13">
        <v>1</v>
      </c>
      <c r="AE29" s="13"/>
      <c r="AF29" s="13">
        <v>1</v>
      </c>
      <c r="AG29" s="13"/>
      <c r="AH29" s="13"/>
      <c r="AI29" s="13">
        <v>1</v>
      </c>
      <c r="AJ29" s="13"/>
      <c r="AK29" s="13"/>
      <c r="AL29" s="13"/>
      <c r="AM29" s="13"/>
      <c r="AN29" s="13"/>
      <c r="AO29" s="13"/>
      <c r="AP29" s="13"/>
      <c r="AQ29" s="13"/>
      <c r="AR29" s="13"/>
      <c r="AS29" s="13">
        <v>1</v>
      </c>
      <c r="AT29" s="13"/>
      <c r="AU29" s="13"/>
      <c r="AV29" s="13"/>
      <c r="AW29" s="13"/>
      <c r="AX29" s="13"/>
      <c r="AY29" s="13">
        <v>1</v>
      </c>
      <c r="AZ29" s="13"/>
      <c r="BA29" s="13">
        <v>68</v>
      </c>
      <c r="BB29" s="13">
        <v>1</v>
      </c>
      <c r="BC29" s="13"/>
      <c r="BD29" s="13" t="s">
        <v>127</v>
      </c>
      <c r="BE29" s="13">
        <v>50</v>
      </c>
      <c r="BF29" s="43" t="s">
        <v>168</v>
      </c>
    </row>
    <row r="30" spans="1:58" x14ac:dyDescent="0.3">
      <c r="A30" s="42">
        <v>29</v>
      </c>
      <c r="B30" s="13"/>
      <c r="C30" s="13">
        <v>1</v>
      </c>
      <c r="D30" s="13"/>
      <c r="E30" s="13"/>
      <c r="F30" s="13">
        <v>13.5</v>
      </c>
      <c r="G30" s="13">
        <v>1</v>
      </c>
      <c r="H30" s="13"/>
      <c r="I30" s="13"/>
      <c r="J30" s="13"/>
      <c r="K30" s="13"/>
      <c r="L30" s="13"/>
      <c r="M30" s="13"/>
      <c r="N30" s="47"/>
      <c r="O30" s="13"/>
      <c r="P30" s="13">
        <v>1</v>
      </c>
      <c r="Q30" s="13"/>
      <c r="R30" s="13"/>
      <c r="S30" s="13"/>
      <c r="T30" s="13"/>
      <c r="U30" s="59"/>
      <c r="V30" s="13"/>
      <c r="W30" s="13">
        <v>1</v>
      </c>
      <c r="X30" s="13"/>
      <c r="Y30" s="13"/>
      <c r="Z30" s="13"/>
      <c r="AA30" s="13"/>
      <c r="AB30" s="13"/>
      <c r="AC30" s="13"/>
      <c r="AD30" s="13">
        <v>1</v>
      </c>
      <c r="AE30" s="13"/>
      <c r="AF30" s="13">
        <v>1</v>
      </c>
      <c r="AG30" s="13"/>
      <c r="AH30" s="13"/>
      <c r="AI30" s="13">
        <v>1</v>
      </c>
      <c r="AJ30" s="13"/>
      <c r="AK30" s="13"/>
      <c r="AL30" s="13"/>
      <c r="AM30" s="13"/>
      <c r="AN30" s="13"/>
      <c r="AO30" s="13"/>
      <c r="AP30" s="13"/>
      <c r="AQ30" s="13"/>
      <c r="AR30" s="13"/>
      <c r="AS30" s="13">
        <v>1</v>
      </c>
      <c r="AT30" s="13"/>
      <c r="AU30" s="13"/>
      <c r="AV30" s="13"/>
      <c r="AW30" s="13"/>
      <c r="AX30" s="13"/>
      <c r="AY30" s="13">
        <v>1</v>
      </c>
      <c r="AZ30" s="13"/>
      <c r="BA30" s="13">
        <v>48</v>
      </c>
      <c r="BB30" s="13">
        <v>1</v>
      </c>
      <c r="BC30" s="13"/>
      <c r="BD30" s="13" t="s">
        <v>127</v>
      </c>
      <c r="BE30" s="13">
        <v>29</v>
      </c>
      <c r="BF30" s="43" t="s">
        <v>134</v>
      </c>
    </row>
    <row r="31" spans="1:58" x14ac:dyDescent="0.3">
      <c r="A31" s="42">
        <v>30</v>
      </c>
      <c r="B31" s="13"/>
      <c r="C31" s="13">
        <v>1</v>
      </c>
      <c r="D31" s="13"/>
      <c r="E31" s="13"/>
      <c r="F31" s="13">
        <v>26</v>
      </c>
      <c r="G31" s="13">
        <v>1</v>
      </c>
      <c r="H31" s="13"/>
      <c r="I31" s="13"/>
      <c r="J31" s="13"/>
      <c r="K31" s="13"/>
      <c r="L31" s="13"/>
      <c r="M31" s="13"/>
      <c r="N31" s="47"/>
      <c r="O31" s="13">
        <v>1</v>
      </c>
      <c r="P31" s="13"/>
      <c r="Q31" s="13"/>
      <c r="R31" s="13"/>
      <c r="S31" s="13"/>
      <c r="T31" s="13">
        <v>1</v>
      </c>
      <c r="U31" s="59"/>
      <c r="V31" s="13"/>
      <c r="W31" s="13">
        <v>1</v>
      </c>
      <c r="X31" s="13"/>
      <c r="Y31" s="13"/>
      <c r="Z31" s="13"/>
      <c r="AA31" s="13"/>
      <c r="AB31" s="13"/>
      <c r="AC31" s="13"/>
      <c r="AD31" s="13">
        <v>1</v>
      </c>
      <c r="AE31" s="13"/>
      <c r="AF31" s="13">
        <v>1</v>
      </c>
      <c r="AG31" s="13"/>
      <c r="AH31" s="13"/>
      <c r="AI31" s="13"/>
      <c r="AJ31" s="13">
        <v>1</v>
      </c>
      <c r="AK31" s="13"/>
      <c r="AL31" s="13"/>
      <c r="AM31" s="13"/>
      <c r="AN31" s="13"/>
      <c r="AO31" s="13"/>
      <c r="AP31" s="13"/>
      <c r="AQ31" s="13"/>
      <c r="AR31" s="13"/>
      <c r="AS31" s="13">
        <v>1</v>
      </c>
      <c r="AT31" s="13"/>
      <c r="AU31" s="13"/>
      <c r="AV31" s="13"/>
      <c r="AW31" s="13"/>
      <c r="AX31" s="13"/>
      <c r="AY31" s="13">
        <v>1</v>
      </c>
      <c r="AZ31" s="13"/>
      <c r="BA31" s="13">
        <v>50</v>
      </c>
      <c r="BB31" s="13">
        <v>1</v>
      </c>
      <c r="BC31" s="13"/>
      <c r="BD31" s="13" t="s">
        <v>127</v>
      </c>
      <c r="BE31" s="13">
        <v>10</v>
      </c>
      <c r="BF31" s="43" t="s">
        <v>134</v>
      </c>
    </row>
    <row r="32" spans="1:58" x14ac:dyDescent="0.3">
      <c r="A32" s="42">
        <v>31</v>
      </c>
      <c r="B32" s="13">
        <v>1</v>
      </c>
      <c r="C32" s="13"/>
      <c r="D32" s="13"/>
      <c r="E32" s="13"/>
      <c r="F32" s="13">
        <v>7.8</v>
      </c>
      <c r="G32" s="13"/>
      <c r="H32" s="13"/>
      <c r="I32" s="13"/>
      <c r="J32" s="13"/>
      <c r="K32" s="13"/>
      <c r="L32" s="13">
        <v>1</v>
      </c>
      <c r="M32" s="13"/>
      <c r="N32" s="47"/>
      <c r="O32" s="13">
        <v>1</v>
      </c>
      <c r="P32" s="13"/>
      <c r="Q32" s="13"/>
      <c r="R32" s="13">
        <v>1</v>
      </c>
      <c r="S32" s="13"/>
      <c r="T32" s="13"/>
      <c r="U32" s="59"/>
      <c r="V32" s="13"/>
      <c r="W32" s="13">
        <v>1</v>
      </c>
      <c r="X32" s="13"/>
      <c r="Y32" s="13"/>
      <c r="Z32" s="13"/>
      <c r="AA32" s="13"/>
      <c r="AB32" s="13"/>
      <c r="AC32" s="13"/>
      <c r="AD32" s="13">
        <v>1</v>
      </c>
      <c r="AE32" s="13"/>
      <c r="AF32" s="13">
        <v>1</v>
      </c>
      <c r="AG32" s="13"/>
      <c r="AH32" s="13"/>
      <c r="AI32" s="13">
        <v>1</v>
      </c>
      <c r="AJ32" s="13"/>
      <c r="AK32" s="13"/>
      <c r="AL32" s="13"/>
      <c r="AM32" s="13"/>
      <c r="AN32" s="13"/>
      <c r="AO32" s="13"/>
      <c r="AP32" s="13"/>
      <c r="AQ32" s="13"/>
      <c r="AR32" s="13"/>
      <c r="AS32" s="13">
        <v>1</v>
      </c>
      <c r="AT32" s="13"/>
      <c r="AU32" s="13"/>
      <c r="AV32" s="13"/>
      <c r="AW32" s="13"/>
      <c r="AX32" s="13"/>
      <c r="AY32" s="13">
        <v>1</v>
      </c>
      <c r="AZ32" s="13"/>
      <c r="BA32" s="13">
        <v>40</v>
      </c>
      <c r="BB32" s="13">
        <v>1</v>
      </c>
      <c r="BC32" s="13"/>
      <c r="BD32" s="13" t="s">
        <v>127</v>
      </c>
      <c r="BE32" s="13">
        <v>25</v>
      </c>
      <c r="BF32" s="43" t="s">
        <v>134</v>
      </c>
    </row>
    <row r="33" spans="1:58" x14ac:dyDescent="0.3">
      <c r="A33" s="42">
        <v>32</v>
      </c>
      <c r="B33" s="13">
        <v>1</v>
      </c>
      <c r="C33" s="13"/>
      <c r="D33" s="13"/>
      <c r="E33" s="13"/>
      <c r="F33" s="13">
        <v>7.2</v>
      </c>
      <c r="G33" s="13"/>
      <c r="H33" s="13"/>
      <c r="I33" s="13"/>
      <c r="J33" s="13"/>
      <c r="K33" s="13"/>
      <c r="L33" s="13">
        <v>1</v>
      </c>
      <c r="M33" s="13"/>
      <c r="N33" s="47"/>
      <c r="O33" s="13"/>
      <c r="P33" s="13">
        <v>1</v>
      </c>
      <c r="Q33" s="13"/>
      <c r="R33" s="1"/>
      <c r="S33" s="1"/>
      <c r="T33" s="1"/>
      <c r="U33" s="61"/>
      <c r="V33" s="1"/>
      <c r="W33" s="13">
        <v>1</v>
      </c>
      <c r="X33" s="13"/>
      <c r="Y33" s="13"/>
      <c r="Z33" s="13"/>
      <c r="AA33" s="13"/>
      <c r="AB33" s="13"/>
      <c r="AC33" s="13">
        <v>1</v>
      </c>
      <c r="AD33" s="13"/>
      <c r="AE33" s="13"/>
      <c r="AF33" s="13">
        <v>1</v>
      </c>
      <c r="AG33" s="13"/>
      <c r="AH33" s="13"/>
      <c r="AI33" s="13">
        <v>1</v>
      </c>
      <c r="AJ33" s="13"/>
      <c r="AK33" s="13"/>
      <c r="AL33" s="13"/>
      <c r="AM33" s="13"/>
      <c r="AN33" s="13"/>
      <c r="AO33" s="13"/>
      <c r="AP33" s="13"/>
      <c r="AQ33" s="13"/>
      <c r="AR33" s="13"/>
      <c r="AS33" s="13">
        <v>1</v>
      </c>
      <c r="AT33" s="13"/>
      <c r="AU33" s="13"/>
      <c r="AV33" s="13"/>
      <c r="AW33" s="13"/>
      <c r="AX33" s="13"/>
      <c r="AY33" s="13">
        <v>1</v>
      </c>
      <c r="AZ33" s="13"/>
      <c r="BA33" s="13">
        <v>54</v>
      </c>
      <c r="BB33" s="13">
        <v>1</v>
      </c>
      <c r="BC33" s="13"/>
      <c r="BD33" s="13" t="s">
        <v>127</v>
      </c>
      <c r="BE33" s="13">
        <v>43</v>
      </c>
      <c r="BF33" s="43" t="s">
        <v>134</v>
      </c>
    </row>
    <row r="34" spans="1:58" x14ac:dyDescent="0.3">
      <c r="A34" s="42">
        <v>33</v>
      </c>
      <c r="B34" s="13">
        <v>1</v>
      </c>
      <c r="C34" s="13"/>
      <c r="D34" s="13"/>
      <c r="E34" s="13"/>
      <c r="F34" s="13">
        <v>6</v>
      </c>
      <c r="G34" s="13"/>
      <c r="H34" s="13">
        <v>1</v>
      </c>
      <c r="I34" s="13"/>
      <c r="J34" s="13">
        <v>1</v>
      </c>
      <c r="K34" s="13"/>
      <c r="L34" s="13">
        <v>1</v>
      </c>
      <c r="M34" s="13"/>
      <c r="N34" s="47"/>
      <c r="O34" s="13"/>
      <c r="P34" s="13">
        <v>1</v>
      </c>
      <c r="Q34" s="13"/>
      <c r="R34" s="1"/>
      <c r="S34" s="1"/>
      <c r="T34" s="1"/>
      <c r="U34" s="61"/>
      <c r="V34" s="1"/>
      <c r="W34" s="13">
        <v>1</v>
      </c>
      <c r="X34" s="13"/>
      <c r="Y34" s="13"/>
      <c r="Z34" s="13"/>
      <c r="AA34" s="13"/>
      <c r="AB34" s="13"/>
      <c r="AC34" s="13"/>
      <c r="AD34" s="13">
        <v>1</v>
      </c>
      <c r="AE34" s="13"/>
      <c r="AF34" s="13">
        <v>1</v>
      </c>
      <c r="AG34" s="13"/>
      <c r="AH34" s="13"/>
      <c r="AI34" s="13">
        <v>1</v>
      </c>
      <c r="AJ34" s="13"/>
      <c r="AK34" s="13"/>
      <c r="AL34" s="13"/>
      <c r="AM34" s="13"/>
      <c r="AN34" s="13"/>
      <c r="AO34" s="13"/>
      <c r="AP34" s="13"/>
      <c r="AQ34" s="13"/>
      <c r="AR34" s="13"/>
      <c r="AS34" s="13">
        <v>1</v>
      </c>
      <c r="AT34" s="13"/>
      <c r="AU34" s="13"/>
      <c r="AV34" s="13"/>
      <c r="AW34" s="13"/>
      <c r="AX34" s="13"/>
      <c r="AY34" s="13">
        <v>1</v>
      </c>
      <c r="AZ34" s="13"/>
      <c r="BA34" s="13">
        <v>43</v>
      </c>
      <c r="BB34" s="13">
        <v>1</v>
      </c>
      <c r="BC34" s="13"/>
      <c r="BD34" s="13" t="s">
        <v>127</v>
      </c>
      <c r="BE34" s="13">
        <v>3</v>
      </c>
      <c r="BF34" s="43" t="s">
        <v>134</v>
      </c>
    </row>
    <row r="35" spans="1:58" x14ac:dyDescent="0.3">
      <c r="A35" s="42">
        <v>34</v>
      </c>
      <c r="B35" s="13">
        <v>1</v>
      </c>
      <c r="C35" s="13"/>
      <c r="D35" s="13"/>
      <c r="E35" s="13"/>
      <c r="F35" s="13">
        <v>5.95</v>
      </c>
      <c r="G35" s="13"/>
      <c r="H35" s="13">
        <v>1</v>
      </c>
      <c r="I35" s="13">
        <v>1</v>
      </c>
      <c r="J35" s="13">
        <v>1</v>
      </c>
      <c r="K35" s="13"/>
      <c r="L35" s="13">
        <v>1</v>
      </c>
      <c r="M35" s="13"/>
      <c r="N35" s="49" t="s">
        <v>223</v>
      </c>
      <c r="O35" s="13"/>
      <c r="P35" s="13">
        <v>1</v>
      </c>
      <c r="Q35" s="13"/>
      <c r="R35" s="1"/>
      <c r="S35" s="1"/>
      <c r="T35" s="1"/>
      <c r="U35" s="61"/>
      <c r="V35" s="1"/>
      <c r="W35" s="13">
        <v>1</v>
      </c>
      <c r="X35" s="13"/>
      <c r="Y35" s="13"/>
      <c r="Z35" s="13"/>
      <c r="AA35" s="13"/>
      <c r="AB35" s="13"/>
      <c r="AC35" s="13"/>
      <c r="AD35" s="13">
        <v>1</v>
      </c>
      <c r="AE35" s="13"/>
      <c r="AF35" s="13">
        <v>1</v>
      </c>
      <c r="AG35" s="13"/>
      <c r="AH35" s="13"/>
      <c r="AI35" s="13">
        <v>1</v>
      </c>
      <c r="AJ35" s="13"/>
      <c r="AK35" s="13"/>
      <c r="AL35" s="13"/>
      <c r="AM35" s="13"/>
      <c r="AN35" s="13"/>
      <c r="AO35" s="13"/>
      <c r="AP35" s="13"/>
      <c r="AQ35" s="13"/>
      <c r="AR35" s="13">
        <v>1</v>
      </c>
      <c r="AS35" s="13"/>
      <c r="AT35" s="13"/>
      <c r="AU35" s="13"/>
      <c r="AV35" s="13"/>
      <c r="AW35" s="13"/>
      <c r="AX35" s="13"/>
      <c r="AY35" s="13">
        <v>1</v>
      </c>
      <c r="AZ35" s="13"/>
      <c r="BA35" s="13">
        <v>47</v>
      </c>
      <c r="BB35" s="13">
        <v>1</v>
      </c>
      <c r="BC35" s="13"/>
      <c r="BD35" s="13" t="s">
        <v>228</v>
      </c>
      <c r="BE35" s="13">
        <v>20</v>
      </c>
      <c r="BF35" s="43" t="s">
        <v>134</v>
      </c>
    </row>
  </sheetData>
  <conditionalFormatting sqref="B2:E35">
    <cfRule type="notContainsBlanks" dxfId="2" priority="6">
      <formula>LEN(TRIM(B2))&gt;0</formula>
    </cfRule>
  </conditionalFormatting>
  <conditionalFormatting sqref="G2:N35">
    <cfRule type="notContainsBlanks" dxfId="1" priority="4">
      <formula>LEN(TRIM(G2))&gt;0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5E4F54A9-AEEB-4EAA-96A0-C37C9914E784}">
            <xm:f>NOT(ISERROR(SEARCH($T$83,BF2)))</xm:f>
            <xm:f>$T$83</xm:f>
            <x14:dxf>
              <fill>
                <patternFill>
                  <bgColor theme="9" tint="0.39994506668294322"/>
                </patternFill>
              </fill>
            </x14:dxf>
          </x14:cfRule>
          <xm:sqref>BF2:BF35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8797-569A-4050-BADB-0D2330E28A8C}">
  <dimension ref="A1:DL37"/>
  <sheetViews>
    <sheetView zoomScale="55" zoomScaleNormal="55" workbookViewId="0">
      <selection activeCell="P52" sqref="P52"/>
    </sheetView>
  </sheetViews>
  <sheetFormatPr defaultRowHeight="14.4" x14ac:dyDescent="0.3"/>
  <sheetData>
    <row r="1" spans="1:116" ht="15.6" x14ac:dyDescent="0.3">
      <c r="B1" s="55" t="s">
        <v>352</v>
      </c>
      <c r="C1" s="55" t="s">
        <v>353</v>
      </c>
      <c r="D1" s="55" t="s">
        <v>354</v>
      </c>
      <c r="E1" s="55" t="s">
        <v>355</v>
      </c>
      <c r="F1" s="55" t="s">
        <v>356</v>
      </c>
      <c r="G1" s="55" t="s">
        <v>357</v>
      </c>
      <c r="H1" s="55" t="s">
        <v>358</v>
      </c>
      <c r="I1" s="55" t="s">
        <v>359</v>
      </c>
      <c r="J1" s="55" t="s">
        <v>360</v>
      </c>
      <c r="K1" s="55" t="s">
        <v>361</v>
      </c>
      <c r="L1" s="55" t="s">
        <v>362</v>
      </c>
      <c r="M1" s="55" t="s">
        <v>363</v>
      </c>
      <c r="N1" s="55" t="s">
        <v>364</v>
      </c>
      <c r="O1" s="55" t="s">
        <v>365</v>
      </c>
      <c r="P1" s="55" t="s">
        <v>366</v>
      </c>
      <c r="Q1" s="55" t="s">
        <v>367</v>
      </c>
      <c r="R1" s="55" t="s">
        <v>368</v>
      </c>
      <c r="S1" s="55" t="s">
        <v>369</v>
      </c>
      <c r="T1" s="55" t="s">
        <v>370</v>
      </c>
      <c r="U1" s="55" t="s">
        <v>371</v>
      </c>
      <c r="V1" s="55" t="s">
        <v>372</v>
      </c>
      <c r="W1" s="55" t="s">
        <v>373</v>
      </c>
      <c r="X1" s="55" t="s">
        <v>374</v>
      </c>
      <c r="Y1" s="55" t="s">
        <v>375</v>
      </c>
      <c r="Z1" s="55" t="s">
        <v>376</v>
      </c>
      <c r="AA1" s="55" t="s">
        <v>377</v>
      </c>
      <c r="AB1" s="55" t="s">
        <v>378</v>
      </c>
      <c r="AC1" s="55" t="s">
        <v>379</v>
      </c>
      <c r="AD1" s="55" t="s">
        <v>380</v>
      </c>
      <c r="AE1" s="55" t="s">
        <v>381</v>
      </c>
      <c r="AF1" s="55" t="s">
        <v>382</v>
      </c>
      <c r="AG1" s="55" t="s">
        <v>383</v>
      </c>
      <c r="AH1" s="55" t="s">
        <v>384</v>
      </c>
      <c r="AI1" s="55" t="s">
        <v>385</v>
      </c>
      <c r="AJ1" s="55" t="s">
        <v>386</v>
      </c>
      <c r="AK1" s="55" t="s">
        <v>387</v>
      </c>
      <c r="AL1" s="55" t="s">
        <v>388</v>
      </c>
      <c r="AM1" s="55" t="s">
        <v>389</v>
      </c>
      <c r="AN1" s="55" t="s">
        <v>390</v>
      </c>
      <c r="AO1" s="55" t="s">
        <v>391</v>
      </c>
      <c r="AP1" s="55" t="s">
        <v>392</v>
      </c>
      <c r="AQ1" s="55" t="s">
        <v>393</v>
      </c>
      <c r="AR1" s="55" t="s">
        <v>394</v>
      </c>
      <c r="AS1" s="55" t="s">
        <v>395</v>
      </c>
      <c r="AT1" s="55" t="s">
        <v>396</v>
      </c>
      <c r="AU1" s="55" t="s">
        <v>397</v>
      </c>
      <c r="AV1" s="55" t="s">
        <v>398</v>
      </c>
      <c r="AW1" s="55" t="s">
        <v>399</v>
      </c>
      <c r="AX1" s="55" t="s">
        <v>400</v>
      </c>
      <c r="AY1" s="55" t="s">
        <v>401</v>
      </c>
      <c r="AZ1" s="55" t="s">
        <v>402</v>
      </c>
      <c r="BA1" s="55" t="s">
        <v>403</v>
      </c>
      <c r="BB1" s="55" t="s">
        <v>404</v>
      </c>
      <c r="BC1" s="55" t="s">
        <v>405</v>
      </c>
      <c r="BD1" s="55" t="s">
        <v>406</v>
      </c>
      <c r="BE1" s="55" t="s">
        <v>407</v>
      </c>
      <c r="BF1" s="55" t="s">
        <v>408</v>
      </c>
      <c r="BG1" s="55" t="s">
        <v>409</v>
      </c>
      <c r="BH1" s="55" t="s">
        <v>410</v>
      </c>
      <c r="BI1" s="55" t="s">
        <v>411</v>
      </c>
      <c r="BJ1" s="55" t="s">
        <v>412</v>
      </c>
      <c r="BK1" s="55" t="s">
        <v>413</v>
      </c>
      <c r="BL1" s="55" t="s">
        <v>414</v>
      </c>
      <c r="BM1" s="55" t="s">
        <v>415</v>
      </c>
      <c r="BN1" s="55" t="s">
        <v>416</v>
      </c>
      <c r="BO1" s="55" t="s">
        <v>417</v>
      </c>
      <c r="BP1" s="55" t="s">
        <v>418</v>
      </c>
      <c r="BQ1" s="55" t="s">
        <v>419</v>
      </c>
      <c r="BR1" s="55" t="s">
        <v>420</v>
      </c>
      <c r="BS1" s="55" t="s">
        <v>421</v>
      </c>
      <c r="BT1" s="55" t="s">
        <v>422</v>
      </c>
      <c r="BU1" s="55" t="s">
        <v>423</v>
      </c>
      <c r="BV1" s="55" t="s">
        <v>424</v>
      </c>
      <c r="BW1" s="55" t="s">
        <v>425</v>
      </c>
      <c r="BX1" s="55" t="s">
        <v>426</v>
      </c>
      <c r="BY1" s="55" t="s">
        <v>427</v>
      </c>
      <c r="BZ1" s="55" t="s">
        <v>428</v>
      </c>
      <c r="CA1" s="55" t="s">
        <v>429</v>
      </c>
      <c r="CB1" s="55" t="s">
        <v>430</v>
      </c>
      <c r="CC1" s="55" t="s">
        <v>431</v>
      </c>
      <c r="CD1" s="55" t="s">
        <v>432</v>
      </c>
      <c r="CE1" s="55" t="s">
        <v>433</v>
      </c>
      <c r="CF1" s="55" t="s">
        <v>434</v>
      </c>
      <c r="CG1" s="55" t="s">
        <v>435</v>
      </c>
      <c r="CH1" s="55" t="s">
        <v>436</v>
      </c>
      <c r="CI1" s="55" t="s">
        <v>437</v>
      </c>
      <c r="CJ1" s="55" t="s">
        <v>438</v>
      </c>
      <c r="CK1" s="55" t="s">
        <v>439</v>
      </c>
      <c r="CL1" s="55" t="s">
        <v>440</v>
      </c>
      <c r="CM1" s="55" t="s">
        <v>441</v>
      </c>
      <c r="CN1" s="55" t="s">
        <v>442</v>
      </c>
      <c r="CO1" s="55" t="s">
        <v>443</v>
      </c>
      <c r="CP1" s="55" t="s">
        <v>444</v>
      </c>
      <c r="CQ1" s="55" t="s">
        <v>445</v>
      </c>
      <c r="CR1" s="55" t="s">
        <v>446</v>
      </c>
      <c r="CS1" s="55" t="s">
        <v>447</v>
      </c>
      <c r="CT1" s="55" t="s">
        <v>448</v>
      </c>
      <c r="CU1" s="55" t="s">
        <v>449</v>
      </c>
      <c r="CV1" s="55" t="s">
        <v>450</v>
      </c>
      <c r="CW1" s="55" t="s">
        <v>451</v>
      </c>
      <c r="CX1" s="55" t="s">
        <v>452</v>
      </c>
      <c r="CY1" s="55" t="s">
        <v>453</v>
      </c>
      <c r="CZ1" s="55" t="s">
        <v>454</v>
      </c>
      <c r="DA1" s="55" t="s">
        <v>455</v>
      </c>
      <c r="DB1" s="55" t="s">
        <v>456</v>
      </c>
      <c r="DC1" s="55" t="s">
        <v>457</v>
      </c>
      <c r="DD1" s="55" t="s">
        <v>458</v>
      </c>
      <c r="DE1" s="55" t="s">
        <v>459</v>
      </c>
      <c r="DF1" s="55" t="s">
        <v>460</v>
      </c>
      <c r="DG1" s="55" t="s">
        <v>461</v>
      </c>
      <c r="DH1" s="55" t="s">
        <v>462</v>
      </c>
      <c r="DI1" s="55" t="s">
        <v>463</v>
      </c>
      <c r="DJ1" s="55" t="s">
        <v>464</v>
      </c>
      <c r="DK1" s="55" t="s">
        <v>465</v>
      </c>
    </row>
    <row r="2" spans="1:116" x14ac:dyDescent="0.3">
      <c r="B2" s="3" t="s">
        <v>22</v>
      </c>
      <c r="C2" s="3" t="s">
        <v>23</v>
      </c>
      <c r="D2" s="3" t="s">
        <v>24</v>
      </c>
      <c r="E2" s="3" t="s">
        <v>296</v>
      </c>
      <c r="F2" s="3" t="s">
        <v>25</v>
      </c>
      <c r="G2" s="3" t="s">
        <v>26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297</v>
      </c>
      <c r="P2" s="3" t="s">
        <v>34</v>
      </c>
      <c r="Q2" s="3" t="s">
        <v>298</v>
      </c>
      <c r="R2" s="3" t="s">
        <v>299</v>
      </c>
      <c r="S2" s="3" t="s">
        <v>35</v>
      </c>
      <c r="T2" s="3" t="s">
        <v>300</v>
      </c>
      <c r="U2" s="3" t="s">
        <v>301</v>
      </c>
      <c r="V2" s="3" t="s">
        <v>36</v>
      </c>
      <c r="W2" s="3" t="s">
        <v>37</v>
      </c>
      <c r="X2" s="3" t="s">
        <v>302</v>
      </c>
      <c r="Y2" s="3" t="s">
        <v>38</v>
      </c>
      <c r="Z2" s="3" t="s">
        <v>39</v>
      </c>
      <c r="AA2" s="3" t="s">
        <v>40</v>
      </c>
      <c r="AB2" s="3" t="s">
        <v>41</v>
      </c>
      <c r="AC2" s="3" t="s">
        <v>303</v>
      </c>
      <c r="AD2" s="3" t="s">
        <v>304</v>
      </c>
      <c r="AE2" s="3" t="s">
        <v>42</v>
      </c>
      <c r="AF2" s="3" t="s">
        <v>43</v>
      </c>
      <c r="AG2" s="3" t="s">
        <v>44</v>
      </c>
      <c r="AH2" s="3" t="s">
        <v>305</v>
      </c>
      <c r="AI2" s="3" t="s">
        <v>45</v>
      </c>
      <c r="AJ2" s="3" t="s">
        <v>46</v>
      </c>
      <c r="AK2" s="3" t="s">
        <v>47</v>
      </c>
      <c r="AL2" s="3" t="s">
        <v>48</v>
      </c>
      <c r="AM2" s="3" t="s">
        <v>306</v>
      </c>
      <c r="AN2" s="3" t="s">
        <v>307</v>
      </c>
      <c r="AO2" s="3" t="s">
        <v>308</v>
      </c>
      <c r="AP2" s="3" t="s">
        <v>309</v>
      </c>
      <c r="AQ2" s="3" t="s">
        <v>49</v>
      </c>
      <c r="AR2" s="3" t="s">
        <v>50</v>
      </c>
      <c r="AS2" s="3" t="s">
        <v>51</v>
      </c>
      <c r="AT2" s="3" t="s">
        <v>52</v>
      </c>
      <c r="AU2" s="3" t="s">
        <v>310</v>
      </c>
      <c r="AV2" s="3" t="s">
        <v>311</v>
      </c>
      <c r="AW2" s="3" t="s">
        <v>53</v>
      </c>
      <c r="AX2" s="3" t="s">
        <v>312</v>
      </c>
      <c r="AY2" s="3" t="s">
        <v>313</v>
      </c>
      <c r="AZ2" s="3" t="s">
        <v>54</v>
      </c>
      <c r="BA2" s="3" t="s">
        <v>314</v>
      </c>
      <c r="BB2" s="3" t="s">
        <v>315</v>
      </c>
      <c r="BC2" s="3" t="s">
        <v>55</v>
      </c>
      <c r="BD2" s="3" t="s">
        <v>56</v>
      </c>
      <c r="BE2" s="3" t="s">
        <v>57</v>
      </c>
      <c r="BF2" s="3" t="s">
        <v>58</v>
      </c>
      <c r="BG2" s="3" t="s">
        <v>316</v>
      </c>
      <c r="BH2" s="3" t="s">
        <v>59</v>
      </c>
      <c r="BI2" s="3" t="s">
        <v>60</v>
      </c>
      <c r="BJ2" s="3" t="s">
        <v>61</v>
      </c>
      <c r="BK2" s="3" t="s">
        <v>317</v>
      </c>
      <c r="BL2" s="3" t="s">
        <v>62</v>
      </c>
      <c r="BM2" s="3" t="s">
        <v>63</v>
      </c>
      <c r="BN2" s="3" t="s">
        <v>318</v>
      </c>
      <c r="BO2" s="3" t="s">
        <v>319</v>
      </c>
      <c r="BP2" s="3" t="s">
        <v>320</v>
      </c>
      <c r="BQ2" s="3" t="s">
        <v>321</v>
      </c>
      <c r="BR2" s="3" t="s">
        <v>64</v>
      </c>
      <c r="BS2" s="3" t="s">
        <v>65</v>
      </c>
      <c r="BT2" s="3" t="s">
        <v>322</v>
      </c>
      <c r="BU2" s="3" t="s">
        <v>323</v>
      </c>
      <c r="BV2" s="3" t="s">
        <v>66</v>
      </c>
      <c r="BW2" s="3" t="s">
        <v>67</v>
      </c>
      <c r="BX2" s="3" t="s">
        <v>68</v>
      </c>
      <c r="BY2" s="3" t="s">
        <v>69</v>
      </c>
      <c r="BZ2" s="3" t="s">
        <v>324</v>
      </c>
      <c r="CA2" s="3" t="s">
        <v>325</v>
      </c>
      <c r="CB2" s="3" t="s">
        <v>326</v>
      </c>
      <c r="CC2" s="3" t="s">
        <v>327</v>
      </c>
      <c r="CD2" s="3" t="s">
        <v>328</v>
      </c>
      <c r="CE2" s="3" t="s">
        <v>329</v>
      </c>
      <c r="CF2" s="3" t="s">
        <v>330</v>
      </c>
      <c r="CG2" s="3" t="s">
        <v>331</v>
      </c>
      <c r="CH2" s="3" t="s">
        <v>70</v>
      </c>
      <c r="CI2" s="3" t="s">
        <v>71</v>
      </c>
      <c r="CJ2" s="3" t="s">
        <v>72</v>
      </c>
      <c r="CK2" s="3" t="s">
        <v>332</v>
      </c>
      <c r="CL2" s="3" t="s">
        <v>333</v>
      </c>
      <c r="CM2" s="3" t="s">
        <v>73</v>
      </c>
      <c r="CN2" s="3" t="s">
        <v>334</v>
      </c>
      <c r="CO2" s="3" t="s">
        <v>74</v>
      </c>
      <c r="CP2" s="3" t="s">
        <v>75</v>
      </c>
      <c r="CQ2" s="3" t="s">
        <v>335</v>
      </c>
      <c r="CR2" s="3" t="s">
        <v>76</v>
      </c>
      <c r="CS2" s="3" t="s">
        <v>77</v>
      </c>
      <c r="CT2" s="3" t="s">
        <v>78</v>
      </c>
      <c r="CU2" s="3" t="s">
        <v>336</v>
      </c>
      <c r="CV2" s="3" t="s">
        <v>337</v>
      </c>
      <c r="CW2" s="3" t="s">
        <v>338</v>
      </c>
      <c r="CX2" s="3" t="s">
        <v>339</v>
      </c>
      <c r="CY2" s="3" t="s">
        <v>79</v>
      </c>
      <c r="CZ2" s="3" t="s">
        <v>80</v>
      </c>
      <c r="DA2" s="3" t="s">
        <v>340</v>
      </c>
      <c r="DB2" s="3" t="s">
        <v>341</v>
      </c>
      <c r="DC2" s="3" t="s">
        <v>342</v>
      </c>
      <c r="DD2" s="3" t="s">
        <v>81</v>
      </c>
      <c r="DE2" s="3" t="s">
        <v>343</v>
      </c>
      <c r="DF2" s="3" t="s">
        <v>82</v>
      </c>
      <c r="DG2" s="3" t="s">
        <v>83</v>
      </c>
      <c r="DH2" s="3" t="s">
        <v>344</v>
      </c>
      <c r="DI2" s="3" t="s">
        <v>345</v>
      </c>
      <c r="DJ2" s="3" t="s">
        <v>84</v>
      </c>
      <c r="DK2" s="3" t="s">
        <v>85</v>
      </c>
      <c r="DL2" s="3" t="s">
        <v>86</v>
      </c>
    </row>
    <row r="3" spans="1:116" ht="21" x14ac:dyDescent="0.3">
      <c r="A3" s="70">
        <v>1</v>
      </c>
      <c r="B3" s="51">
        <v>1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>
        <v>1</v>
      </c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>
        <v>1</v>
      </c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>
        <v>1</v>
      </c>
      <c r="BV3" s="51"/>
      <c r="BW3" s="51"/>
      <c r="BX3" s="51"/>
      <c r="BY3" s="51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L3" s="51"/>
      <c r="CM3" s="51"/>
      <c r="CN3" s="51"/>
      <c r="CO3" s="51"/>
      <c r="CP3" s="51"/>
      <c r="CQ3" s="51"/>
      <c r="CR3" s="51"/>
      <c r="CS3" s="51"/>
      <c r="CT3" s="51"/>
      <c r="CU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  <c r="DJ3" s="51"/>
      <c r="DK3" s="51"/>
      <c r="DL3" s="51"/>
    </row>
    <row r="4" spans="1:116" ht="21" x14ac:dyDescent="0.3">
      <c r="A4" s="70">
        <v>2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>
        <v>1</v>
      </c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2"/>
      <c r="CK4" s="52"/>
      <c r="CL4" s="52"/>
      <c r="CM4" s="52"/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52"/>
    </row>
    <row r="5" spans="1:116" ht="21" x14ac:dyDescent="0.3">
      <c r="A5" s="70">
        <v>3</v>
      </c>
      <c r="B5" s="51"/>
      <c r="C5" s="51"/>
      <c r="D5" s="51"/>
      <c r="E5" s="51"/>
      <c r="F5" s="51"/>
      <c r="G5" s="51"/>
      <c r="H5" s="51"/>
      <c r="I5" s="51"/>
      <c r="J5" s="51"/>
      <c r="K5" s="51">
        <v>1</v>
      </c>
      <c r="L5" s="51"/>
      <c r="M5" s="51"/>
      <c r="N5" s="51">
        <v>1</v>
      </c>
      <c r="O5" s="51"/>
      <c r="P5" s="51"/>
      <c r="Q5" s="51"/>
      <c r="R5" s="51"/>
      <c r="S5" s="51"/>
      <c r="T5" s="51"/>
      <c r="U5" s="51"/>
      <c r="V5" s="51"/>
      <c r="W5" s="51">
        <v>1</v>
      </c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>
        <v>1</v>
      </c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>
        <v>1</v>
      </c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  <c r="DK5" s="51"/>
      <c r="DL5" s="51"/>
    </row>
    <row r="6" spans="1:116" ht="21" x14ac:dyDescent="0.3">
      <c r="A6" s="70">
        <v>4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>
        <v>1</v>
      </c>
      <c r="BJ6" s="51">
        <v>1</v>
      </c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>
        <v>1</v>
      </c>
      <c r="BV6" s="51"/>
      <c r="BW6" s="51"/>
      <c r="BX6" s="51"/>
      <c r="BY6" s="51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L6" s="51"/>
      <c r="CM6" s="51"/>
      <c r="CN6" s="51"/>
      <c r="CO6" s="51"/>
      <c r="CP6" s="51"/>
      <c r="CQ6" s="51"/>
      <c r="CR6" s="51"/>
      <c r="CS6" s="51"/>
      <c r="CT6" s="51"/>
      <c r="CU6" s="51"/>
      <c r="CV6" s="51"/>
      <c r="CW6" s="51"/>
      <c r="CX6" s="51"/>
      <c r="CY6" s="51"/>
      <c r="CZ6" s="51"/>
      <c r="DA6" s="51"/>
      <c r="DB6" s="51"/>
      <c r="DC6" s="51"/>
      <c r="DD6" s="51"/>
      <c r="DE6" s="51"/>
      <c r="DF6" s="51"/>
      <c r="DG6" s="51"/>
      <c r="DH6" s="51"/>
      <c r="DI6" s="51"/>
      <c r="DJ6" s="51"/>
      <c r="DK6" s="51"/>
      <c r="DL6" s="51"/>
    </row>
    <row r="7" spans="1:116" ht="21" x14ac:dyDescent="0.3">
      <c r="A7" s="70">
        <v>5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>
        <v>1</v>
      </c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</row>
    <row r="8" spans="1:116" ht="21" x14ac:dyDescent="0.3">
      <c r="A8" s="70">
        <v>6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>
        <v>1</v>
      </c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</row>
    <row r="9" spans="1:116" ht="21" x14ac:dyDescent="0.3">
      <c r="A9" s="70">
        <v>7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>
        <v>1</v>
      </c>
      <c r="AE9" s="51"/>
      <c r="AF9" s="51"/>
      <c r="AG9" s="51"/>
      <c r="AH9" s="51"/>
      <c r="AI9" s="51"/>
      <c r="AJ9" s="51">
        <v>1</v>
      </c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>
        <v>1</v>
      </c>
      <c r="BB9" s="51">
        <v>1</v>
      </c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>
        <v>1</v>
      </c>
      <c r="CF9" s="51">
        <v>1</v>
      </c>
      <c r="CG9" s="51">
        <v>1</v>
      </c>
      <c r="CH9" s="51"/>
      <c r="CI9" s="51"/>
      <c r="CJ9" s="51"/>
      <c r="CK9" s="51"/>
      <c r="CL9" s="51">
        <v>1</v>
      </c>
      <c r="CM9" s="51"/>
      <c r="CN9" s="51"/>
      <c r="CO9" s="51"/>
      <c r="CP9" s="51"/>
      <c r="CQ9" s="51">
        <v>1</v>
      </c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</row>
    <row r="10" spans="1:116" ht="21" x14ac:dyDescent="0.3">
      <c r="A10" s="70">
        <v>8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>
        <v>1</v>
      </c>
      <c r="AE10" s="51"/>
      <c r="AF10" s="51"/>
      <c r="AG10" s="51"/>
      <c r="AH10" s="51"/>
      <c r="AI10" s="51"/>
      <c r="AJ10" s="51">
        <v>1</v>
      </c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>
        <v>1</v>
      </c>
      <c r="BB10" s="51">
        <v>1</v>
      </c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>
        <v>1</v>
      </c>
      <c r="CF10" s="51">
        <v>1</v>
      </c>
      <c r="CG10" s="51">
        <v>1</v>
      </c>
      <c r="CH10" s="51"/>
      <c r="CI10" s="51"/>
      <c r="CJ10" s="51"/>
      <c r="CK10" s="51"/>
      <c r="CL10" s="51">
        <v>1</v>
      </c>
      <c r="CM10" s="51"/>
      <c r="CN10" s="51"/>
      <c r="CO10" s="51"/>
      <c r="CP10" s="51"/>
      <c r="CQ10" s="51">
        <v>1</v>
      </c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</row>
    <row r="11" spans="1:116" ht="21" x14ac:dyDescent="0.3">
      <c r="A11" s="70">
        <v>9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>
        <v>1</v>
      </c>
      <c r="AE11" s="51"/>
      <c r="AF11" s="51"/>
      <c r="AG11" s="51"/>
      <c r="AH11" s="51"/>
      <c r="AI11" s="51"/>
      <c r="AJ11" s="51">
        <v>1</v>
      </c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>
        <v>1</v>
      </c>
      <c r="BB11" s="51">
        <v>1</v>
      </c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>
        <v>1</v>
      </c>
      <c r="CF11" s="51">
        <v>1</v>
      </c>
      <c r="CG11" s="51">
        <v>1</v>
      </c>
      <c r="CH11" s="51"/>
      <c r="CI11" s="51"/>
      <c r="CJ11" s="51"/>
      <c r="CK11" s="51"/>
      <c r="CL11" s="51">
        <v>1</v>
      </c>
      <c r="CM11" s="51"/>
      <c r="CN11" s="51"/>
      <c r="CO11" s="51"/>
      <c r="CP11" s="51"/>
      <c r="CQ11" s="51">
        <v>1</v>
      </c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</row>
    <row r="12" spans="1:116" ht="21" x14ac:dyDescent="0.3">
      <c r="A12" s="70">
        <v>10</v>
      </c>
      <c r="B12" s="51">
        <v>1</v>
      </c>
      <c r="C12" s="51">
        <v>1</v>
      </c>
      <c r="D12" s="51"/>
      <c r="E12" s="51"/>
      <c r="F12" s="51"/>
      <c r="G12" s="51"/>
      <c r="H12" s="51"/>
      <c r="I12" s="51">
        <v>1</v>
      </c>
      <c r="J12" s="51">
        <v>1</v>
      </c>
      <c r="K12" s="51"/>
      <c r="L12" s="51"/>
      <c r="M12" s="51"/>
      <c r="N12" s="51"/>
      <c r="O12" s="51"/>
      <c r="P12" s="51"/>
      <c r="Q12" s="51">
        <v>1</v>
      </c>
      <c r="R12" s="51"/>
      <c r="S12" s="51"/>
      <c r="T12" s="51">
        <v>1</v>
      </c>
      <c r="U12" s="51"/>
      <c r="V12" s="51"/>
      <c r="W12" s="51"/>
      <c r="X12" s="51">
        <v>1</v>
      </c>
      <c r="Y12" s="51"/>
      <c r="Z12" s="51"/>
      <c r="AA12" s="51"/>
      <c r="AB12" s="51"/>
      <c r="AC12" s="51"/>
      <c r="AD12" s="51"/>
      <c r="AE12" s="51"/>
      <c r="AF12" s="51"/>
      <c r="AG12" s="51">
        <v>1</v>
      </c>
      <c r="AH12" s="51"/>
      <c r="AI12" s="51"/>
      <c r="AJ12" s="51">
        <v>1</v>
      </c>
      <c r="AK12" s="51">
        <v>1</v>
      </c>
      <c r="AL12" s="51"/>
      <c r="AM12" s="51">
        <v>1</v>
      </c>
      <c r="AN12" s="51"/>
      <c r="AO12" s="51"/>
      <c r="AP12" s="51">
        <v>1</v>
      </c>
      <c r="AQ12" s="51"/>
      <c r="AR12" s="51"/>
      <c r="AS12" s="51">
        <v>1</v>
      </c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>
        <v>1</v>
      </c>
      <c r="BH12" s="51"/>
      <c r="BI12" s="51">
        <v>1</v>
      </c>
      <c r="BJ12" s="51"/>
      <c r="BK12" s="51"/>
      <c r="BL12" s="51"/>
      <c r="BM12" s="51"/>
      <c r="BN12" s="51">
        <v>1</v>
      </c>
      <c r="BO12" s="51">
        <v>1</v>
      </c>
      <c r="BP12" s="51">
        <v>1</v>
      </c>
      <c r="BQ12" s="51"/>
      <c r="BR12" s="51"/>
      <c r="BS12" s="51"/>
      <c r="BT12" s="51"/>
      <c r="BU12" s="51">
        <v>1</v>
      </c>
      <c r="BV12" s="51"/>
      <c r="BW12" s="51"/>
      <c r="BX12" s="51"/>
      <c r="BY12" s="51"/>
      <c r="BZ12" s="51">
        <v>1</v>
      </c>
      <c r="CA12" s="51">
        <v>1</v>
      </c>
      <c r="CB12" s="51">
        <v>1</v>
      </c>
      <c r="CC12" s="51"/>
      <c r="CD12" s="51"/>
      <c r="CE12" s="51">
        <v>1</v>
      </c>
      <c r="CF12" s="51">
        <v>1</v>
      </c>
      <c r="CG12" s="51"/>
      <c r="CH12" s="51"/>
      <c r="CI12" s="51">
        <v>1</v>
      </c>
      <c r="CJ12" s="51"/>
      <c r="CK12" s="51"/>
      <c r="CL12" s="51">
        <v>1</v>
      </c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>
        <v>1</v>
      </c>
      <c r="CX12" s="51">
        <v>1</v>
      </c>
      <c r="CY12" s="51"/>
      <c r="CZ12" s="51"/>
      <c r="DA12" s="51"/>
      <c r="DB12" s="51"/>
      <c r="DC12" s="51"/>
      <c r="DD12" s="51"/>
      <c r="DE12" s="51"/>
      <c r="DF12" s="51"/>
      <c r="DG12" s="51"/>
      <c r="DH12" s="51">
        <v>1</v>
      </c>
      <c r="DI12" s="51"/>
      <c r="DJ12" s="51"/>
      <c r="DK12" s="51"/>
      <c r="DL12" s="51"/>
    </row>
    <row r="13" spans="1:116" ht="21" x14ac:dyDescent="0.3">
      <c r="A13" s="70">
        <v>11</v>
      </c>
      <c r="B13" s="51">
        <v>1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>
        <v>1</v>
      </c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>
        <v>1</v>
      </c>
      <c r="BP13" s="51"/>
      <c r="BQ13" s="51"/>
      <c r="BR13" s="51"/>
      <c r="BS13" s="51"/>
      <c r="BT13" s="51"/>
      <c r="BU13" s="51">
        <v>1</v>
      </c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</row>
    <row r="14" spans="1:116" ht="21" x14ac:dyDescent="0.3">
      <c r="A14" s="70">
        <v>12</v>
      </c>
      <c r="B14" s="51">
        <v>1</v>
      </c>
      <c r="C14" s="51"/>
      <c r="D14" s="51"/>
      <c r="E14" s="51"/>
      <c r="F14" s="51"/>
      <c r="G14" s="51"/>
      <c r="H14" s="51">
        <v>1</v>
      </c>
      <c r="I14" s="51">
        <v>1</v>
      </c>
      <c r="J14" s="51">
        <v>1</v>
      </c>
      <c r="K14" s="51">
        <v>1</v>
      </c>
      <c r="L14" s="51"/>
      <c r="M14" s="51"/>
      <c r="N14" s="51">
        <v>1</v>
      </c>
      <c r="O14" s="51">
        <v>1</v>
      </c>
      <c r="P14" s="51">
        <v>1</v>
      </c>
      <c r="Q14" s="51">
        <v>1</v>
      </c>
      <c r="R14" s="51">
        <v>1</v>
      </c>
      <c r="S14" s="51"/>
      <c r="T14" s="51"/>
      <c r="U14" s="51">
        <v>1</v>
      </c>
      <c r="V14" s="51"/>
      <c r="W14" s="51">
        <v>1</v>
      </c>
      <c r="X14" s="51">
        <v>1</v>
      </c>
      <c r="Y14" s="51"/>
      <c r="Z14" s="51">
        <v>1</v>
      </c>
      <c r="AA14" s="51">
        <v>1</v>
      </c>
      <c r="AB14" s="51"/>
      <c r="AC14" s="51"/>
      <c r="AD14" s="51">
        <v>1</v>
      </c>
      <c r="AE14" s="51">
        <v>1</v>
      </c>
      <c r="AF14" s="51"/>
      <c r="AG14" s="51">
        <v>1</v>
      </c>
      <c r="AH14" s="51">
        <v>1</v>
      </c>
      <c r="AI14" s="51"/>
      <c r="AJ14" s="51">
        <v>1</v>
      </c>
      <c r="AK14" s="51">
        <v>1</v>
      </c>
      <c r="AL14" s="51">
        <v>1</v>
      </c>
      <c r="AM14" s="51"/>
      <c r="AN14" s="51">
        <v>1</v>
      </c>
      <c r="AO14" s="51"/>
      <c r="AP14" s="51">
        <v>1</v>
      </c>
      <c r="AQ14" s="51">
        <v>1</v>
      </c>
      <c r="AR14" s="51"/>
      <c r="AS14" s="51"/>
      <c r="AT14" s="51">
        <v>1</v>
      </c>
      <c r="AU14" s="51"/>
      <c r="AV14" s="51"/>
      <c r="AW14" s="51"/>
      <c r="AX14" s="51"/>
      <c r="AY14" s="51">
        <v>1</v>
      </c>
      <c r="AZ14" s="51">
        <v>1</v>
      </c>
      <c r="BA14" s="51">
        <v>1</v>
      </c>
      <c r="BB14" s="51">
        <v>1</v>
      </c>
      <c r="BC14" s="51">
        <v>1</v>
      </c>
      <c r="BD14" s="51"/>
      <c r="BE14" s="51">
        <v>1</v>
      </c>
      <c r="BF14" s="51">
        <v>1</v>
      </c>
      <c r="BG14" s="51">
        <v>1</v>
      </c>
      <c r="BH14" s="51"/>
      <c r="BI14" s="51">
        <v>1</v>
      </c>
      <c r="BJ14" s="51">
        <v>1</v>
      </c>
      <c r="BK14" s="51"/>
      <c r="BL14" s="51"/>
      <c r="BM14" s="51">
        <v>1</v>
      </c>
      <c r="BN14" s="51">
        <v>1</v>
      </c>
      <c r="BO14" s="51">
        <v>1</v>
      </c>
      <c r="BP14" s="51">
        <v>1</v>
      </c>
      <c r="BQ14" s="51">
        <v>1</v>
      </c>
      <c r="BR14" s="51"/>
      <c r="BS14" s="51"/>
      <c r="BT14" s="51">
        <v>1</v>
      </c>
      <c r="BU14" s="51">
        <v>1</v>
      </c>
      <c r="BV14" s="51">
        <v>1</v>
      </c>
      <c r="BW14" s="51"/>
      <c r="BX14" s="51"/>
      <c r="BY14" s="51">
        <v>1</v>
      </c>
      <c r="BZ14" s="51">
        <v>1</v>
      </c>
      <c r="CA14" s="51">
        <v>1</v>
      </c>
      <c r="CB14" s="51">
        <v>1</v>
      </c>
      <c r="CC14" s="51">
        <v>1</v>
      </c>
      <c r="CD14" s="51">
        <v>1</v>
      </c>
      <c r="CE14" s="51">
        <v>1</v>
      </c>
      <c r="CF14" s="51">
        <v>1</v>
      </c>
      <c r="CG14" s="51">
        <v>1</v>
      </c>
      <c r="CH14" s="51">
        <v>1</v>
      </c>
      <c r="CI14" s="51">
        <v>1</v>
      </c>
      <c r="CJ14" s="51">
        <v>1</v>
      </c>
      <c r="CK14" s="51">
        <v>1</v>
      </c>
      <c r="CL14" s="51">
        <v>1</v>
      </c>
      <c r="CM14" s="51">
        <v>1</v>
      </c>
      <c r="CN14" s="51">
        <v>1</v>
      </c>
      <c r="CO14" s="51">
        <v>1</v>
      </c>
      <c r="CP14" s="51">
        <v>1</v>
      </c>
      <c r="CQ14" s="51">
        <v>1</v>
      </c>
      <c r="CR14" s="51">
        <v>1</v>
      </c>
      <c r="CS14" s="51">
        <v>1</v>
      </c>
      <c r="CT14" s="51"/>
      <c r="CU14" s="51">
        <v>1</v>
      </c>
      <c r="CV14" s="51">
        <v>1</v>
      </c>
      <c r="CW14" s="51">
        <v>1</v>
      </c>
      <c r="CX14" s="51">
        <v>1</v>
      </c>
      <c r="CY14" s="51">
        <v>1</v>
      </c>
      <c r="CZ14" s="51"/>
      <c r="DA14" s="51"/>
      <c r="DB14" s="51">
        <v>1</v>
      </c>
      <c r="DC14" s="51">
        <v>1</v>
      </c>
      <c r="DD14" s="51">
        <v>1</v>
      </c>
      <c r="DE14" s="51">
        <v>1</v>
      </c>
      <c r="DF14" s="51">
        <v>1</v>
      </c>
      <c r="DG14" s="51">
        <v>1</v>
      </c>
      <c r="DH14" s="51"/>
      <c r="DI14" s="51"/>
      <c r="DJ14" s="51"/>
      <c r="DK14" s="51"/>
      <c r="DL14" s="51"/>
    </row>
    <row r="15" spans="1:116" ht="21" x14ac:dyDescent="0.3">
      <c r="A15" s="70">
        <v>13</v>
      </c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>
        <v>1</v>
      </c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>
        <v>1</v>
      </c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</row>
    <row r="16" spans="1:116" ht="21" x14ac:dyDescent="0.3">
      <c r="A16" s="70">
        <v>14</v>
      </c>
      <c r="B16" s="51">
        <v>1</v>
      </c>
      <c r="C16" s="51"/>
      <c r="D16" s="51"/>
      <c r="E16" s="51"/>
      <c r="F16" s="51"/>
      <c r="G16" s="51"/>
      <c r="H16" s="51">
        <v>1</v>
      </c>
      <c r="I16" s="51"/>
      <c r="J16" s="51">
        <v>1</v>
      </c>
      <c r="K16" s="51">
        <v>1</v>
      </c>
      <c r="L16" s="51"/>
      <c r="M16" s="51"/>
      <c r="N16" s="51">
        <v>1</v>
      </c>
      <c r="O16" s="51">
        <v>1</v>
      </c>
      <c r="P16" s="51">
        <v>1</v>
      </c>
      <c r="Q16" s="51">
        <v>1</v>
      </c>
      <c r="R16" s="51">
        <v>1</v>
      </c>
      <c r="S16" s="51"/>
      <c r="T16" s="51"/>
      <c r="U16" s="51"/>
      <c r="V16" s="51"/>
      <c r="W16" s="51">
        <v>1</v>
      </c>
      <c r="X16" s="51">
        <v>1</v>
      </c>
      <c r="Y16" s="51"/>
      <c r="Z16" s="51"/>
      <c r="AA16" s="51">
        <v>1</v>
      </c>
      <c r="AB16" s="51"/>
      <c r="AC16" s="51"/>
      <c r="AD16" s="51">
        <v>1</v>
      </c>
      <c r="AE16" s="51">
        <v>1</v>
      </c>
      <c r="AF16" s="51"/>
      <c r="AG16" s="51">
        <v>1</v>
      </c>
      <c r="AH16" s="51"/>
      <c r="AI16" s="51">
        <v>1</v>
      </c>
      <c r="AJ16" s="51">
        <v>1</v>
      </c>
      <c r="AK16" s="51">
        <v>1</v>
      </c>
      <c r="AL16" s="51">
        <v>1</v>
      </c>
      <c r="AM16" s="51"/>
      <c r="AN16" s="51">
        <v>1</v>
      </c>
      <c r="AO16" s="51"/>
      <c r="AP16" s="51">
        <v>1</v>
      </c>
      <c r="AQ16" s="51"/>
      <c r="AR16" s="51"/>
      <c r="AS16" s="51"/>
      <c r="AT16" s="51"/>
      <c r="AU16" s="51">
        <v>1</v>
      </c>
      <c r="AV16" s="51"/>
      <c r="AW16" s="51"/>
      <c r="AX16" s="51"/>
      <c r="AY16" s="51">
        <v>1</v>
      </c>
      <c r="AZ16" s="51"/>
      <c r="BA16" s="51">
        <v>1</v>
      </c>
      <c r="BB16" s="51">
        <v>1</v>
      </c>
      <c r="BC16" s="51">
        <v>1</v>
      </c>
      <c r="BD16" s="51"/>
      <c r="BE16" s="51">
        <v>1</v>
      </c>
      <c r="BF16" s="51">
        <v>1</v>
      </c>
      <c r="BG16" s="51"/>
      <c r="BH16" s="51"/>
      <c r="BI16" s="51"/>
      <c r="BJ16" s="51">
        <v>1</v>
      </c>
      <c r="BK16" s="51"/>
      <c r="BL16" s="51"/>
      <c r="BM16" s="51">
        <v>1</v>
      </c>
      <c r="BN16" s="51">
        <v>1</v>
      </c>
      <c r="BO16" s="51">
        <v>1</v>
      </c>
      <c r="BP16" s="51">
        <v>1</v>
      </c>
      <c r="BQ16" s="51">
        <v>1</v>
      </c>
      <c r="BR16" s="51"/>
      <c r="BS16" s="51"/>
      <c r="BT16" s="51">
        <v>1</v>
      </c>
      <c r="BU16" s="51">
        <v>1</v>
      </c>
      <c r="BV16" s="51"/>
      <c r="BW16" s="51"/>
      <c r="BX16" s="51"/>
      <c r="BY16" s="51">
        <v>1</v>
      </c>
      <c r="BZ16" s="51"/>
      <c r="CA16" s="51">
        <v>1</v>
      </c>
      <c r="CB16" s="51"/>
      <c r="CC16" s="51"/>
      <c r="CD16" s="51"/>
      <c r="CE16" s="51">
        <v>1</v>
      </c>
      <c r="CF16" s="51">
        <v>1</v>
      </c>
      <c r="CG16" s="51"/>
      <c r="CH16" s="51"/>
      <c r="CI16" s="51">
        <v>1</v>
      </c>
      <c r="CJ16" s="51">
        <v>1</v>
      </c>
      <c r="CK16" s="51">
        <v>1</v>
      </c>
      <c r="CL16" s="51">
        <v>1</v>
      </c>
      <c r="CM16" s="51">
        <v>1</v>
      </c>
      <c r="CN16" s="51">
        <v>1</v>
      </c>
      <c r="CO16" s="51">
        <v>1</v>
      </c>
      <c r="CP16" s="51">
        <v>1</v>
      </c>
      <c r="CQ16" s="51">
        <v>1</v>
      </c>
      <c r="CR16" s="51">
        <v>1</v>
      </c>
      <c r="CS16" s="51">
        <v>1</v>
      </c>
      <c r="CT16" s="51"/>
      <c r="CU16" s="51"/>
      <c r="CV16" s="51">
        <v>1</v>
      </c>
      <c r="CW16" s="51">
        <v>1</v>
      </c>
      <c r="CX16" s="51">
        <v>1</v>
      </c>
      <c r="CY16" s="51">
        <v>1</v>
      </c>
      <c r="CZ16" s="51">
        <v>1</v>
      </c>
      <c r="DA16" s="51"/>
      <c r="DB16" s="51">
        <v>1</v>
      </c>
      <c r="DC16" s="51">
        <v>1</v>
      </c>
      <c r="DD16" s="51"/>
      <c r="DE16" s="51"/>
      <c r="DF16" s="51"/>
      <c r="DG16" s="51">
        <v>1</v>
      </c>
      <c r="DH16" s="51"/>
      <c r="DI16" s="51"/>
      <c r="DJ16" s="51"/>
      <c r="DK16" s="51">
        <v>1</v>
      </c>
      <c r="DL16" s="51"/>
    </row>
    <row r="17" spans="1:116" ht="21" x14ac:dyDescent="0.3">
      <c r="A17" s="70">
        <v>15</v>
      </c>
      <c r="B17" s="51">
        <v>1</v>
      </c>
      <c r="C17" s="51"/>
      <c r="D17" s="51"/>
      <c r="E17" s="51"/>
      <c r="F17" s="51"/>
      <c r="G17" s="51"/>
      <c r="H17" s="51">
        <v>1</v>
      </c>
      <c r="I17" s="51"/>
      <c r="J17" s="51">
        <v>1</v>
      </c>
      <c r="K17" s="51">
        <v>1</v>
      </c>
      <c r="L17" s="51"/>
      <c r="M17" s="51"/>
      <c r="N17" s="51">
        <v>1</v>
      </c>
      <c r="O17" s="51">
        <v>1</v>
      </c>
      <c r="P17" s="51">
        <v>1</v>
      </c>
      <c r="Q17" s="51">
        <v>1</v>
      </c>
      <c r="R17" s="51"/>
      <c r="S17" s="51"/>
      <c r="T17" s="51"/>
      <c r="U17" s="51"/>
      <c r="V17" s="51">
        <v>1</v>
      </c>
      <c r="W17" s="51">
        <v>1</v>
      </c>
      <c r="X17" s="51"/>
      <c r="Y17" s="51"/>
      <c r="Z17" s="51">
        <v>1</v>
      </c>
      <c r="AA17" s="51">
        <v>1</v>
      </c>
      <c r="AB17" s="51"/>
      <c r="AC17" s="51"/>
      <c r="AD17" s="51">
        <v>1</v>
      </c>
      <c r="AE17" s="51">
        <v>1</v>
      </c>
      <c r="AF17" s="51"/>
      <c r="AG17" s="51">
        <v>1</v>
      </c>
      <c r="AH17" s="51">
        <v>1</v>
      </c>
      <c r="AI17" s="51"/>
      <c r="AJ17" s="51">
        <v>1</v>
      </c>
      <c r="AK17" s="51">
        <v>1</v>
      </c>
      <c r="AL17" s="51">
        <v>1</v>
      </c>
      <c r="AM17" s="51">
        <v>1</v>
      </c>
      <c r="AN17" s="51"/>
      <c r="AO17" s="51"/>
      <c r="AP17" s="51">
        <v>1</v>
      </c>
      <c r="AQ17" s="51"/>
      <c r="AR17" s="51"/>
      <c r="AS17" s="51"/>
      <c r="AT17" s="51">
        <v>1</v>
      </c>
      <c r="AU17" s="51">
        <v>1</v>
      </c>
      <c r="AV17" s="51"/>
      <c r="AW17" s="51"/>
      <c r="AX17" s="51"/>
      <c r="AY17" s="51">
        <v>1</v>
      </c>
      <c r="AZ17" s="51"/>
      <c r="BA17" s="51">
        <v>1</v>
      </c>
      <c r="BB17" s="51">
        <v>1</v>
      </c>
      <c r="BC17" s="51"/>
      <c r="BD17" s="51"/>
      <c r="BE17" s="51">
        <v>1</v>
      </c>
      <c r="BF17" s="51">
        <v>1</v>
      </c>
      <c r="BG17" s="51"/>
      <c r="BH17" s="51">
        <v>1</v>
      </c>
      <c r="BI17" s="51">
        <v>1</v>
      </c>
      <c r="BJ17" s="51">
        <v>1</v>
      </c>
      <c r="BK17" s="51">
        <v>1</v>
      </c>
      <c r="BL17" s="51"/>
      <c r="BM17" s="51">
        <v>1</v>
      </c>
      <c r="BN17" s="51">
        <v>1</v>
      </c>
      <c r="BO17" s="51"/>
      <c r="BP17" s="51">
        <v>1</v>
      </c>
      <c r="BQ17" s="51">
        <v>1</v>
      </c>
      <c r="BR17" s="51"/>
      <c r="BS17" s="51">
        <v>1</v>
      </c>
      <c r="BT17" s="51">
        <v>1</v>
      </c>
      <c r="BU17" s="51">
        <v>1</v>
      </c>
      <c r="BV17" s="51"/>
      <c r="BW17" s="51"/>
      <c r="BX17" s="51"/>
      <c r="BY17" s="51">
        <v>1</v>
      </c>
      <c r="BZ17" s="51">
        <v>1</v>
      </c>
      <c r="CA17" s="51">
        <v>1</v>
      </c>
      <c r="CB17" s="51"/>
      <c r="CC17" s="51"/>
      <c r="CD17" s="51">
        <v>1</v>
      </c>
      <c r="CE17" s="51">
        <v>1</v>
      </c>
      <c r="CF17" s="51">
        <v>1</v>
      </c>
      <c r="CG17" s="51">
        <v>1</v>
      </c>
      <c r="CH17" s="51">
        <v>1</v>
      </c>
      <c r="CI17" s="51">
        <v>1</v>
      </c>
      <c r="CJ17" s="51">
        <v>1</v>
      </c>
      <c r="CK17" s="51">
        <v>1</v>
      </c>
      <c r="CL17" s="51">
        <v>1</v>
      </c>
      <c r="CM17" s="51"/>
      <c r="CN17" s="51"/>
      <c r="CO17" s="51">
        <v>1</v>
      </c>
      <c r="CP17" s="51">
        <v>1</v>
      </c>
      <c r="CQ17" s="51">
        <v>1</v>
      </c>
      <c r="CR17" s="51">
        <v>1</v>
      </c>
      <c r="CS17" s="51">
        <v>1</v>
      </c>
      <c r="CT17" s="51">
        <v>1</v>
      </c>
      <c r="CU17" s="51">
        <v>1</v>
      </c>
      <c r="CV17" s="51">
        <v>1</v>
      </c>
      <c r="CW17" s="51">
        <v>1</v>
      </c>
      <c r="CX17" s="51">
        <v>1</v>
      </c>
      <c r="CY17" s="51">
        <v>1</v>
      </c>
      <c r="CZ17" s="51">
        <v>1</v>
      </c>
      <c r="DA17" s="51">
        <v>1</v>
      </c>
      <c r="DB17" s="51">
        <v>1</v>
      </c>
      <c r="DC17" s="51">
        <v>1</v>
      </c>
      <c r="DD17" s="51">
        <v>1</v>
      </c>
      <c r="DE17" s="51"/>
      <c r="DF17" s="51">
        <v>1</v>
      </c>
      <c r="DG17" s="51">
        <v>1</v>
      </c>
      <c r="DH17" s="51"/>
      <c r="DI17" s="51"/>
      <c r="DJ17" s="51"/>
      <c r="DK17" s="51">
        <v>1</v>
      </c>
      <c r="DL17" s="51"/>
    </row>
    <row r="18" spans="1:116" ht="21" x14ac:dyDescent="0.3">
      <c r="A18" s="70">
        <v>16</v>
      </c>
      <c r="B18" s="51">
        <v>1</v>
      </c>
      <c r="C18" s="51">
        <v>1</v>
      </c>
      <c r="D18" s="51"/>
      <c r="E18" s="51"/>
      <c r="F18" s="51"/>
      <c r="G18" s="51"/>
      <c r="H18" s="51"/>
      <c r="I18" s="51">
        <v>1</v>
      </c>
      <c r="J18" s="51">
        <v>1</v>
      </c>
      <c r="K18" s="51">
        <v>1</v>
      </c>
      <c r="L18" s="51"/>
      <c r="M18" s="51"/>
      <c r="N18" s="51">
        <v>1</v>
      </c>
      <c r="O18" s="51"/>
      <c r="P18" s="51">
        <v>1</v>
      </c>
      <c r="Q18" s="51">
        <v>1</v>
      </c>
      <c r="R18" s="51">
        <v>1</v>
      </c>
      <c r="S18" s="51">
        <v>1</v>
      </c>
      <c r="T18" s="51">
        <v>1</v>
      </c>
      <c r="U18" s="51"/>
      <c r="V18" s="51"/>
      <c r="W18" s="51">
        <v>1</v>
      </c>
      <c r="X18" s="51">
        <v>1</v>
      </c>
      <c r="Y18" s="51"/>
      <c r="Z18" s="51">
        <v>1</v>
      </c>
      <c r="AA18" s="51">
        <v>1</v>
      </c>
      <c r="AB18" s="51"/>
      <c r="AC18" s="51">
        <v>1</v>
      </c>
      <c r="AD18" s="51"/>
      <c r="AE18" s="51"/>
      <c r="AF18" s="51"/>
      <c r="AG18" s="51">
        <v>1</v>
      </c>
      <c r="AH18" s="51">
        <v>1</v>
      </c>
      <c r="AI18" s="51"/>
      <c r="AJ18" s="51">
        <v>1</v>
      </c>
      <c r="AK18" s="51">
        <v>1</v>
      </c>
      <c r="AL18" s="51">
        <v>1</v>
      </c>
      <c r="AM18" s="51">
        <v>1</v>
      </c>
      <c r="AN18" s="51">
        <v>1</v>
      </c>
      <c r="AO18" s="51"/>
      <c r="AP18" s="51"/>
      <c r="AQ18" s="51">
        <v>1</v>
      </c>
      <c r="AR18" s="51"/>
      <c r="AS18" s="51"/>
      <c r="AT18" s="51"/>
      <c r="AU18" s="51"/>
      <c r="AV18" s="51"/>
      <c r="AW18" s="51"/>
      <c r="AX18" s="51"/>
      <c r="AY18" s="51">
        <v>1</v>
      </c>
      <c r="AZ18" s="51"/>
      <c r="BA18" s="51"/>
      <c r="BB18" s="51"/>
      <c r="BC18" s="51"/>
      <c r="BD18" s="51"/>
      <c r="BE18" s="51">
        <v>1</v>
      </c>
      <c r="BF18" s="51"/>
      <c r="BG18" s="51">
        <v>1</v>
      </c>
      <c r="BH18" s="51"/>
      <c r="BI18" s="51">
        <v>1</v>
      </c>
      <c r="BJ18" s="51">
        <v>1</v>
      </c>
      <c r="BK18" s="51"/>
      <c r="BL18" s="51"/>
      <c r="BM18" s="51">
        <v>1</v>
      </c>
      <c r="BN18" s="51">
        <v>1</v>
      </c>
      <c r="BO18" s="51"/>
      <c r="BP18" s="51">
        <v>1</v>
      </c>
      <c r="BQ18" s="51">
        <v>1</v>
      </c>
      <c r="BR18" s="51">
        <v>1</v>
      </c>
      <c r="BS18" s="51"/>
      <c r="BT18" s="51">
        <v>1</v>
      </c>
      <c r="BU18" s="51">
        <v>1</v>
      </c>
      <c r="BV18" s="51">
        <v>1</v>
      </c>
      <c r="BW18" s="51">
        <v>1</v>
      </c>
      <c r="BX18" s="51"/>
      <c r="BY18" s="51"/>
      <c r="BZ18" s="51">
        <v>1</v>
      </c>
      <c r="CA18" s="51">
        <v>1</v>
      </c>
      <c r="CB18" s="51">
        <v>1</v>
      </c>
      <c r="CC18" s="51">
        <v>1</v>
      </c>
      <c r="CD18" s="51">
        <v>1</v>
      </c>
      <c r="CE18" s="51">
        <v>1</v>
      </c>
      <c r="CF18" s="51">
        <v>1</v>
      </c>
      <c r="CG18" s="51">
        <v>1</v>
      </c>
      <c r="CH18" s="51"/>
      <c r="CI18" s="51">
        <v>1</v>
      </c>
      <c r="CJ18" s="51">
        <v>1</v>
      </c>
      <c r="CK18" s="51">
        <v>1</v>
      </c>
      <c r="CL18" s="51">
        <v>1</v>
      </c>
      <c r="CM18" s="51"/>
      <c r="CN18" s="51"/>
      <c r="CO18" s="51">
        <v>1</v>
      </c>
      <c r="CP18" s="51">
        <v>1</v>
      </c>
      <c r="CQ18" s="51"/>
      <c r="CR18" s="51"/>
      <c r="CS18" s="51">
        <v>1</v>
      </c>
      <c r="CT18" s="51"/>
      <c r="CU18" s="51">
        <v>1</v>
      </c>
      <c r="CV18" s="51">
        <v>1</v>
      </c>
      <c r="CW18" s="51">
        <v>1</v>
      </c>
      <c r="CX18" s="51">
        <v>1</v>
      </c>
      <c r="CY18" s="51"/>
      <c r="CZ18" s="51"/>
      <c r="DA18" s="51"/>
      <c r="DB18" s="51"/>
      <c r="DC18" s="51"/>
      <c r="DD18" s="51"/>
      <c r="DE18" s="51"/>
      <c r="DF18" s="51">
        <v>1</v>
      </c>
      <c r="DG18" s="51"/>
      <c r="DH18" s="51"/>
      <c r="DI18" s="51"/>
      <c r="DJ18" s="51"/>
      <c r="DK18" s="51">
        <v>1</v>
      </c>
      <c r="DL18" s="51"/>
    </row>
    <row r="19" spans="1:116" ht="21" x14ac:dyDescent="0.3">
      <c r="A19" s="70">
        <v>17</v>
      </c>
      <c r="B19" s="51">
        <v>1</v>
      </c>
      <c r="C19" s="51"/>
      <c r="D19" s="51"/>
      <c r="E19" s="51"/>
      <c r="F19" s="51"/>
      <c r="G19" s="51"/>
      <c r="H19" s="51"/>
      <c r="I19" s="51"/>
      <c r="J19" s="51">
        <v>1</v>
      </c>
      <c r="K19" s="51">
        <v>1</v>
      </c>
      <c r="L19" s="51"/>
      <c r="M19" s="51"/>
      <c r="N19" s="51">
        <v>1</v>
      </c>
      <c r="O19" s="51"/>
      <c r="P19" s="51"/>
      <c r="Q19" s="51"/>
      <c r="R19" s="51">
        <v>1</v>
      </c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>
        <v>1</v>
      </c>
      <c r="AH19" s="51"/>
      <c r="AI19" s="51"/>
      <c r="AJ19" s="51">
        <v>1</v>
      </c>
      <c r="AK19" s="51">
        <v>1</v>
      </c>
      <c r="AL19" s="51"/>
      <c r="AM19" s="51">
        <v>1</v>
      </c>
      <c r="AN19" s="51">
        <v>1</v>
      </c>
      <c r="AO19" s="51"/>
      <c r="AP19" s="51"/>
      <c r="AQ19" s="51"/>
      <c r="AR19" s="51"/>
      <c r="AS19" s="51"/>
      <c r="AT19" s="51"/>
      <c r="AU19" s="51">
        <v>1</v>
      </c>
      <c r="AV19" s="51">
        <v>1</v>
      </c>
      <c r="AW19" s="51"/>
      <c r="AX19" s="51"/>
      <c r="AY19" s="51">
        <v>1</v>
      </c>
      <c r="AZ19" s="51"/>
      <c r="BA19" s="51">
        <v>1</v>
      </c>
      <c r="BB19" s="51">
        <v>1</v>
      </c>
      <c r="BC19" s="51">
        <v>1</v>
      </c>
      <c r="BD19" s="51"/>
      <c r="BE19" s="51"/>
      <c r="BF19" s="51"/>
      <c r="BG19" s="51"/>
      <c r="BH19" s="51"/>
      <c r="BI19" s="51">
        <v>1</v>
      </c>
      <c r="BJ19" s="51">
        <v>1</v>
      </c>
      <c r="BK19" s="51"/>
      <c r="BL19" s="51"/>
      <c r="BM19" s="51">
        <v>1</v>
      </c>
      <c r="BN19" s="51">
        <v>1</v>
      </c>
      <c r="BO19" s="51">
        <v>1</v>
      </c>
      <c r="BP19" s="51">
        <v>1</v>
      </c>
      <c r="BQ19" s="51">
        <v>1</v>
      </c>
      <c r="BR19" s="51"/>
      <c r="BS19" s="51"/>
      <c r="BT19" s="51">
        <v>1</v>
      </c>
      <c r="BU19" s="51">
        <v>1</v>
      </c>
      <c r="BV19" s="51"/>
      <c r="BW19" s="51"/>
      <c r="BX19" s="51"/>
      <c r="BY19" s="51">
        <v>1</v>
      </c>
      <c r="BZ19" s="51">
        <v>1</v>
      </c>
      <c r="CA19" s="51">
        <v>1</v>
      </c>
      <c r="CB19" s="53"/>
      <c r="CC19" s="53"/>
      <c r="CD19" s="51">
        <v>1</v>
      </c>
      <c r="CE19" s="51">
        <v>1</v>
      </c>
      <c r="CF19" s="51">
        <v>1</v>
      </c>
      <c r="CG19" s="51">
        <v>1</v>
      </c>
      <c r="CH19" s="51"/>
      <c r="CI19" s="51">
        <v>1</v>
      </c>
      <c r="CJ19" s="51"/>
      <c r="CK19" s="51"/>
      <c r="CL19" s="51">
        <v>1</v>
      </c>
      <c r="CM19" s="51">
        <v>1</v>
      </c>
      <c r="CN19" s="51"/>
      <c r="CO19" s="51">
        <v>1</v>
      </c>
      <c r="CP19" s="51"/>
      <c r="CQ19" s="51">
        <v>1</v>
      </c>
      <c r="CR19" s="51">
        <v>1</v>
      </c>
      <c r="CS19" s="51"/>
      <c r="CT19" s="51"/>
      <c r="CU19" s="51"/>
      <c r="CV19" s="51">
        <v>1</v>
      </c>
      <c r="CW19" s="51">
        <v>1</v>
      </c>
      <c r="CX19" s="51">
        <v>1</v>
      </c>
      <c r="CY19" s="51">
        <v>1</v>
      </c>
      <c r="CZ19" s="51">
        <v>1</v>
      </c>
      <c r="DA19" s="51"/>
      <c r="DB19" s="51">
        <v>1</v>
      </c>
      <c r="DC19" s="51">
        <v>1</v>
      </c>
      <c r="DD19" s="51">
        <v>1</v>
      </c>
      <c r="DE19" s="51">
        <v>1</v>
      </c>
      <c r="DF19" s="51"/>
      <c r="DG19" s="51">
        <v>1</v>
      </c>
      <c r="DH19" s="51"/>
      <c r="DI19" s="51"/>
      <c r="DJ19" s="51"/>
      <c r="DK19" s="51"/>
      <c r="DL19" s="51"/>
    </row>
    <row r="20" spans="1:116" ht="21" x14ac:dyDescent="0.3">
      <c r="A20" s="70">
        <v>18</v>
      </c>
      <c r="B20" s="51"/>
      <c r="C20" s="51"/>
      <c r="D20" s="51"/>
      <c r="E20" s="51"/>
      <c r="F20" s="51"/>
      <c r="G20" s="51"/>
      <c r="H20" s="51"/>
      <c r="I20" s="51"/>
      <c r="J20" s="51">
        <v>1</v>
      </c>
      <c r="K20" s="51"/>
      <c r="L20" s="51"/>
      <c r="M20" s="51"/>
      <c r="N20" s="51"/>
      <c r="O20" s="51">
        <v>1</v>
      </c>
      <c r="P20" s="51"/>
      <c r="Q20" s="51"/>
      <c r="R20" s="51"/>
      <c r="S20" s="51"/>
      <c r="T20" s="51"/>
      <c r="U20" s="51"/>
      <c r="V20" s="51"/>
      <c r="W20" s="51">
        <v>1</v>
      </c>
      <c r="X20" s="51"/>
      <c r="Y20" s="51"/>
      <c r="Z20" s="51"/>
      <c r="AA20" s="51">
        <v>1</v>
      </c>
      <c r="AB20" s="51"/>
      <c r="AC20" s="51"/>
      <c r="AD20" s="51"/>
      <c r="AE20" s="51">
        <v>1</v>
      </c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>
        <v>1</v>
      </c>
      <c r="CT20" s="51">
        <v>1</v>
      </c>
      <c r="CU20" s="51"/>
      <c r="CV20" s="51"/>
      <c r="CW20" s="51"/>
      <c r="CX20" s="51"/>
      <c r="CY20" s="51">
        <v>1</v>
      </c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</row>
    <row r="21" spans="1:116" ht="21" x14ac:dyDescent="0.3">
      <c r="A21" s="70">
        <v>19</v>
      </c>
      <c r="B21" s="51">
        <v>1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>
        <v>1</v>
      </c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>
        <v>1</v>
      </c>
      <c r="AF21" s="51"/>
      <c r="AG21" s="51">
        <v>1</v>
      </c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>
        <v>1</v>
      </c>
      <c r="AZ21" s="51"/>
      <c r="BA21" s="51"/>
      <c r="BB21" s="51"/>
      <c r="BC21" s="51"/>
      <c r="BD21" s="51"/>
      <c r="BE21" s="51"/>
      <c r="BF21" s="51"/>
      <c r="BG21" s="51"/>
      <c r="BH21" s="51"/>
      <c r="BI21" s="51">
        <v>1</v>
      </c>
      <c r="BJ21" s="51">
        <v>1</v>
      </c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>
        <v>1</v>
      </c>
      <c r="BV21" s="51">
        <v>1</v>
      </c>
      <c r="BW21" s="51"/>
      <c r="BX21" s="51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>
        <v>1</v>
      </c>
      <c r="CJ21" s="51"/>
      <c r="CK21" s="51"/>
      <c r="CL21" s="51">
        <v>1</v>
      </c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>
        <v>1</v>
      </c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</row>
    <row r="22" spans="1:116" ht="21" x14ac:dyDescent="0.3">
      <c r="A22" s="70">
        <v>20</v>
      </c>
      <c r="B22" s="51">
        <v>1</v>
      </c>
      <c r="C22" s="51"/>
      <c r="D22" s="51"/>
      <c r="E22" s="51"/>
      <c r="F22" s="51">
        <v>1</v>
      </c>
      <c r="G22" s="51"/>
      <c r="H22" s="51">
        <v>1</v>
      </c>
      <c r="I22" s="51"/>
      <c r="J22" s="51">
        <v>1</v>
      </c>
      <c r="K22" s="51">
        <v>1</v>
      </c>
      <c r="L22" s="51"/>
      <c r="M22" s="51"/>
      <c r="N22" s="51">
        <v>1</v>
      </c>
      <c r="O22" s="51"/>
      <c r="P22" s="51">
        <v>1</v>
      </c>
      <c r="Q22" s="51">
        <v>1</v>
      </c>
      <c r="R22" s="51">
        <v>1</v>
      </c>
      <c r="S22" s="51"/>
      <c r="T22" s="51"/>
      <c r="U22" s="51"/>
      <c r="V22" s="51"/>
      <c r="W22" s="51">
        <v>1</v>
      </c>
      <c r="X22" s="51"/>
      <c r="Y22" s="51">
        <v>1</v>
      </c>
      <c r="Z22" s="51"/>
      <c r="AA22" s="51">
        <v>1</v>
      </c>
      <c r="AB22" s="51"/>
      <c r="AC22" s="51"/>
      <c r="AD22" s="51">
        <v>1</v>
      </c>
      <c r="AE22" s="51">
        <v>1</v>
      </c>
      <c r="AF22" s="51"/>
      <c r="AG22" s="51"/>
      <c r="AH22" s="51">
        <v>1</v>
      </c>
      <c r="AI22" s="51"/>
      <c r="AJ22" s="51">
        <v>1</v>
      </c>
      <c r="AK22" s="51">
        <v>1</v>
      </c>
      <c r="AL22" s="51">
        <v>1</v>
      </c>
      <c r="AM22" s="51"/>
      <c r="AN22" s="51">
        <v>1</v>
      </c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>
        <v>1</v>
      </c>
      <c r="BA22" s="51">
        <v>1</v>
      </c>
      <c r="BB22" s="51">
        <v>1</v>
      </c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>
        <v>1</v>
      </c>
      <c r="BN22" s="51">
        <v>1</v>
      </c>
      <c r="BO22" s="51"/>
      <c r="BP22" s="51">
        <v>1</v>
      </c>
      <c r="BQ22" s="51">
        <v>1</v>
      </c>
      <c r="BR22" s="51"/>
      <c r="BS22" s="51"/>
      <c r="BT22" s="51">
        <v>1</v>
      </c>
      <c r="BU22" s="51">
        <v>1</v>
      </c>
      <c r="BV22" s="51"/>
      <c r="BW22" s="51"/>
      <c r="BX22" s="51"/>
      <c r="BY22" s="51">
        <v>1</v>
      </c>
      <c r="BZ22" s="51"/>
      <c r="CA22" s="51">
        <v>1</v>
      </c>
      <c r="CB22" s="51"/>
      <c r="CC22" s="51"/>
      <c r="CD22" s="51">
        <v>1</v>
      </c>
      <c r="CE22" s="51">
        <v>1</v>
      </c>
      <c r="CF22" s="51">
        <v>1</v>
      </c>
      <c r="CG22" s="51">
        <v>1</v>
      </c>
      <c r="CH22" s="51"/>
      <c r="CI22" s="51">
        <v>1</v>
      </c>
      <c r="CJ22" s="51">
        <v>1</v>
      </c>
      <c r="CK22" s="51">
        <v>1</v>
      </c>
      <c r="CL22" s="51">
        <v>1</v>
      </c>
      <c r="CM22" s="51">
        <v>1</v>
      </c>
      <c r="CN22" s="51"/>
      <c r="CO22" s="51">
        <v>1</v>
      </c>
      <c r="CP22" s="51">
        <v>1</v>
      </c>
      <c r="CQ22" s="51">
        <v>1</v>
      </c>
      <c r="CR22" s="51">
        <v>1</v>
      </c>
      <c r="CS22" s="51"/>
      <c r="CT22" s="51"/>
      <c r="CU22" s="51">
        <v>1</v>
      </c>
      <c r="CV22" s="51">
        <v>1</v>
      </c>
      <c r="CW22" s="51">
        <v>1</v>
      </c>
      <c r="CX22" s="51">
        <v>1</v>
      </c>
      <c r="CY22" s="51">
        <v>1</v>
      </c>
      <c r="CZ22" s="51">
        <v>1</v>
      </c>
      <c r="DA22" s="51"/>
      <c r="DB22" s="51">
        <v>1</v>
      </c>
      <c r="DC22" s="51"/>
      <c r="DD22" s="51">
        <v>1</v>
      </c>
      <c r="DE22" s="51"/>
      <c r="DF22" s="51"/>
      <c r="DG22" s="51">
        <v>1</v>
      </c>
      <c r="DH22" s="51"/>
      <c r="DI22" s="51"/>
      <c r="DJ22" s="51"/>
      <c r="DK22" s="51">
        <v>1</v>
      </c>
      <c r="DL22" s="51"/>
    </row>
    <row r="23" spans="1:116" ht="21" x14ac:dyDescent="0.3">
      <c r="A23" s="70">
        <v>21</v>
      </c>
      <c r="B23" s="51">
        <v>1</v>
      </c>
      <c r="C23" s="51"/>
      <c r="D23" s="51"/>
      <c r="E23" s="51"/>
      <c r="F23" s="51"/>
      <c r="G23" s="51"/>
      <c r="H23" s="51"/>
      <c r="I23" s="51"/>
      <c r="J23" s="51">
        <v>1</v>
      </c>
      <c r="K23" s="51">
        <v>1</v>
      </c>
      <c r="L23" s="51"/>
      <c r="M23" s="51"/>
      <c r="N23" s="51"/>
      <c r="O23" s="51"/>
      <c r="P23" s="51">
        <v>1</v>
      </c>
      <c r="Q23" s="51"/>
      <c r="R23" s="51"/>
      <c r="S23" s="51"/>
      <c r="T23" s="51"/>
      <c r="U23" s="51"/>
      <c r="V23" s="51"/>
      <c r="W23" s="51">
        <v>1</v>
      </c>
      <c r="X23" s="51"/>
      <c r="Y23" s="51"/>
      <c r="Z23" s="51"/>
      <c r="AA23" s="51">
        <v>1</v>
      </c>
      <c r="AB23" s="51"/>
      <c r="AC23" s="51"/>
      <c r="AD23" s="51"/>
      <c r="AE23" s="51"/>
      <c r="AF23" s="51"/>
      <c r="AG23" s="51">
        <v>1</v>
      </c>
      <c r="AH23" s="51"/>
      <c r="AI23" s="51"/>
      <c r="AJ23" s="51"/>
      <c r="AK23" s="51"/>
      <c r="AL23" s="51">
        <v>1</v>
      </c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>
        <v>1</v>
      </c>
      <c r="AZ23" s="51"/>
      <c r="BA23" s="51"/>
      <c r="BB23" s="51">
        <v>1</v>
      </c>
      <c r="BC23" s="51"/>
      <c r="BD23" s="51"/>
      <c r="BE23" s="51"/>
      <c r="BF23" s="51"/>
      <c r="BG23" s="51"/>
      <c r="BH23" s="51"/>
      <c r="BI23" s="51">
        <v>1</v>
      </c>
      <c r="BJ23" s="51">
        <v>1</v>
      </c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>
        <v>1</v>
      </c>
      <c r="BV23" s="51"/>
      <c r="BW23" s="51"/>
      <c r="BX23" s="51"/>
      <c r="BY23" s="51">
        <v>1</v>
      </c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>
        <v>1</v>
      </c>
      <c r="CR23" s="51">
        <v>1</v>
      </c>
      <c r="CS23" s="51"/>
      <c r="CT23" s="51"/>
      <c r="CU23" s="51"/>
      <c r="CV23" s="51"/>
      <c r="CW23" s="51">
        <v>1</v>
      </c>
      <c r="CX23" s="51"/>
      <c r="CY23" s="51"/>
      <c r="CZ23" s="51"/>
      <c r="DA23" s="51">
        <v>1</v>
      </c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</row>
    <row r="24" spans="1:116" ht="21" x14ac:dyDescent="0.3">
      <c r="A24" s="70">
        <v>22</v>
      </c>
      <c r="B24" s="51">
        <v>1</v>
      </c>
      <c r="C24" s="51"/>
      <c r="D24" s="51"/>
      <c r="E24" s="51"/>
      <c r="F24" s="51"/>
      <c r="G24" s="51"/>
      <c r="H24" s="51"/>
      <c r="I24" s="51"/>
      <c r="J24" s="51">
        <v>1</v>
      </c>
      <c r="K24" s="51">
        <v>1</v>
      </c>
      <c r="L24" s="51"/>
      <c r="M24" s="51"/>
      <c r="N24" s="51">
        <v>1</v>
      </c>
      <c r="O24" s="51"/>
      <c r="P24" s="51">
        <v>1</v>
      </c>
      <c r="Q24" s="51"/>
      <c r="R24" s="51"/>
      <c r="S24" s="51"/>
      <c r="T24" s="51"/>
      <c r="U24" s="51"/>
      <c r="V24" s="51"/>
      <c r="W24" s="51">
        <v>1</v>
      </c>
      <c r="X24" s="51"/>
      <c r="Y24" s="51"/>
      <c r="Z24" s="51"/>
      <c r="AA24" s="51">
        <v>1</v>
      </c>
      <c r="AB24" s="51"/>
      <c r="AC24" s="51"/>
      <c r="AD24" s="51"/>
      <c r="AE24" s="51">
        <v>1</v>
      </c>
      <c r="AF24" s="51"/>
      <c r="AG24" s="51">
        <v>1</v>
      </c>
      <c r="AH24" s="51"/>
      <c r="AI24" s="51"/>
      <c r="AJ24" s="51">
        <v>1</v>
      </c>
      <c r="AK24" s="51">
        <v>1</v>
      </c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>
        <v>1</v>
      </c>
      <c r="BB24" s="51">
        <v>1</v>
      </c>
      <c r="BC24" s="51"/>
      <c r="BD24" s="51"/>
      <c r="BE24" s="51"/>
      <c r="BF24" s="51"/>
      <c r="BG24" s="51"/>
      <c r="BH24" s="51"/>
      <c r="BI24" s="51">
        <v>1</v>
      </c>
      <c r="BJ24" s="51">
        <v>1</v>
      </c>
      <c r="BK24" s="51"/>
      <c r="BL24" s="51"/>
      <c r="BM24" s="51">
        <v>1</v>
      </c>
      <c r="BN24" s="51"/>
      <c r="BO24" s="51"/>
      <c r="BP24" s="51"/>
      <c r="BQ24" s="51">
        <v>1</v>
      </c>
      <c r="BR24" s="51"/>
      <c r="BS24" s="51"/>
      <c r="BT24" s="51"/>
      <c r="BU24" s="51">
        <v>1</v>
      </c>
      <c r="BV24" s="51"/>
      <c r="BW24" s="51"/>
      <c r="BX24" s="51"/>
      <c r="BY24" s="51">
        <v>1</v>
      </c>
      <c r="BZ24" s="51"/>
      <c r="CA24" s="51">
        <v>1</v>
      </c>
      <c r="CB24" s="51"/>
      <c r="CC24" s="51"/>
      <c r="CD24" s="51"/>
      <c r="CE24" s="51"/>
      <c r="CF24" s="51"/>
      <c r="CG24" s="51"/>
      <c r="CH24" s="51"/>
      <c r="CI24" s="51"/>
      <c r="CJ24" s="51"/>
      <c r="CK24" s="51">
        <v>1</v>
      </c>
      <c r="CL24" s="51">
        <v>1</v>
      </c>
      <c r="CM24" s="51"/>
      <c r="CN24" s="51"/>
      <c r="CO24" s="51">
        <v>1</v>
      </c>
      <c r="CP24" s="51"/>
      <c r="CQ24" s="51">
        <v>1</v>
      </c>
      <c r="CR24" s="51">
        <v>1</v>
      </c>
      <c r="CS24" s="51"/>
      <c r="CT24" s="51"/>
      <c r="CU24" s="51"/>
      <c r="CV24" s="51">
        <v>1</v>
      </c>
      <c r="CW24" s="51">
        <v>1</v>
      </c>
      <c r="CX24" s="51">
        <v>1</v>
      </c>
      <c r="CY24" s="51">
        <v>1</v>
      </c>
      <c r="CZ24" s="51"/>
      <c r="DA24" s="51"/>
      <c r="DB24" s="51">
        <v>1</v>
      </c>
      <c r="DC24" s="51"/>
      <c r="DD24" s="51"/>
      <c r="DE24" s="51"/>
      <c r="DF24" s="51"/>
      <c r="DG24" s="51"/>
      <c r="DH24" s="51"/>
      <c r="DI24" s="51"/>
      <c r="DJ24" s="51"/>
      <c r="DK24" s="51"/>
      <c r="DL24" s="51"/>
    </row>
    <row r="25" spans="1:116" ht="21" x14ac:dyDescent="0.3">
      <c r="A25" s="70">
        <v>23</v>
      </c>
      <c r="B25" s="51">
        <v>1</v>
      </c>
      <c r="C25" s="51">
        <v>1</v>
      </c>
      <c r="D25" s="51"/>
      <c r="E25" s="51"/>
      <c r="F25" s="51"/>
      <c r="G25" s="51"/>
      <c r="H25" s="51">
        <v>1</v>
      </c>
      <c r="I25" s="51"/>
      <c r="J25" s="51">
        <v>1</v>
      </c>
      <c r="K25" s="51">
        <v>1</v>
      </c>
      <c r="L25" s="51"/>
      <c r="M25" s="51"/>
      <c r="N25" s="51"/>
      <c r="O25" s="51"/>
      <c r="P25" s="51">
        <v>1</v>
      </c>
      <c r="Q25" s="51">
        <v>1</v>
      </c>
      <c r="R25" s="51">
        <v>1</v>
      </c>
      <c r="S25" s="51"/>
      <c r="T25" s="51"/>
      <c r="U25" s="51">
        <v>1</v>
      </c>
      <c r="V25" s="51"/>
      <c r="W25" s="51">
        <v>1</v>
      </c>
      <c r="X25" s="51"/>
      <c r="Y25" s="51"/>
      <c r="Z25" s="51"/>
      <c r="AA25" s="51">
        <v>1</v>
      </c>
      <c r="AB25" s="51"/>
      <c r="AC25" s="51"/>
      <c r="AD25" s="51">
        <v>1</v>
      </c>
      <c r="AE25" s="51">
        <v>1</v>
      </c>
      <c r="AF25" s="51"/>
      <c r="AG25" s="51">
        <v>1</v>
      </c>
      <c r="AH25" s="51"/>
      <c r="AI25" s="51"/>
      <c r="AJ25" s="51"/>
      <c r="AK25" s="51">
        <v>1</v>
      </c>
      <c r="AL25" s="51"/>
      <c r="AM25" s="51"/>
      <c r="AN25" s="51">
        <v>1</v>
      </c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>
        <v>1</v>
      </c>
      <c r="BB25" s="51">
        <v>1</v>
      </c>
      <c r="BC25" s="51">
        <v>1</v>
      </c>
      <c r="BD25" s="51"/>
      <c r="BE25" s="51"/>
      <c r="BF25" s="51"/>
      <c r="BG25" s="51"/>
      <c r="BH25" s="51"/>
      <c r="BI25" s="51">
        <v>1</v>
      </c>
      <c r="BJ25" s="51"/>
      <c r="BK25" s="51"/>
      <c r="BL25" s="51"/>
      <c r="BM25" s="51">
        <v>1</v>
      </c>
      <c r="BN25" s="51">
        <v>1</v>
      </c>
      <c r="BO25" s="51">
        <v>1</v>
      </c>
      <c r="BP25" s="51">
        <v>1</v>
      </c>
      <c r="BQ25" s="51">
        <v>1</v>
      </c>
      <c r="BR25" s="51">
        <v>1</v>
      </c>
      <c r="BS25" s="51"/>
      <c r="BT25" s="51">
        <v>1</v>
      </c>
      <c r="BU25" s="51">
        <v>1</v>
      </c>
      <c r="BV25" s="51"/>
      <c r="BW25" s="51"/>
      <c r="BX25" s="51"/>
      <c r="BY25" s="51">
        <v>1</v>
      </c>
      <c r="BZ25" s="51">
        <v>1</v>
      </c>
      <c r="CA25" s="51">
        <v>1</v>
      </c>
      <c r="CB25" s="51">
        <v>1</v>
      </c>
      <c r="CC25" s="51"/>
      <c r="CD25" s="51">
        <v>1</v>
      </c>
      <c r="CE25" s="51">
        <v>1</v>
      </c>
      <c r="CF25" s="51">
        <v>1</v>
      </c>
      <c r="CG25" s="51"/>
      <c r="CH25" s="51"/>
      <c r="CI25" s="51">
        <v>1</v>
      </c>
      <c r="CJ25" s="51">
        <v>1</v>
      </c>
      <c r="CK25" s="51">
        <v>1</v>
      </c>
      <c r="CL25" s="51">
        <v>1</v>
      </c>
      <c r="CM25" s="51">
        <v>1</v>
      </c>
      <c r="CN25" s="51"/>
      <c r="CO25" s="51">
        <v>1</v>
      </c>
      <c r="CP25" s="51"/>
      <c r="CQ25" s="51">
        <v>1</v>
      </c>
      <c r="CR25" s="51"/>
      <c r="CS25" s="51"/>
      <c r="CT25" s="51"/>
      <c r="CU25" s="51"/>
      <c r="CV25" s="51"/>
      <c r="CW25" s="51"/>
      <c r="CX25" s="51"/>
      <c r="CY25" s="51">
        <v>1</v>
      </c>
      <c r="CZ25" s="51"/>
      <c r="DA25" s="51"/>
      <c r="DB25" s="51"/>
      <c r="DC25" s="51"/>
      <c r="DD25" s="51">
        <v>1</v>
      </c>
      <c r="DE25" s="51">
        <v>1</v>
      </c>
      <c r="DF25" s="51"/>
      <c r="DG25" s="51"/>
      <c r="DH25" s="51"/>
      <c r="DI25" s="51"/>
      <c r="DJ25" s="51"/>
      <c r="DK25" s="51"/>
      <c r="DL25" s="51"/>
    </row>
    <row r="26" spans="1:116" ht="21" x14ac:dyDescent="0.3">
      <c r="A26" s="70">
        <v>24</v>
      </c>
      <c r="B26" s="51">
        <v>1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>
        <v>1</v>
      </c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>
        <v>1</v>
      </c>
      <c r="AF26" s="51"/>
      <c r="AG26" s="51">
        <v>1</v>
      </c>
      <c r="AH26" s="51"/>
      <c r="AI26" s="51"/>
      <c r="AJ26" s="51">
        <v>1</v>
      </c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>
        <v>1</v>
      </c>
      <c r="BJ26" s="51">
        <v>1</v>
      </c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>
        <v>1</v>
      </c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</row>
    <row r="27" spans="1:116" ht="21" x14ac:dyDescent="0.3">
      <c r="A27" s="70">
        <v>25</v>
      </c>
      <c r="B27" s="51"/>
      <c r="C27" s="51"/>
      <c r="D27" s="51"/>
      <c r="E27" s="51"/>
      <c r="F27" s="51"/>
      <c r="G27" s="51"/>
      <c r="H27" s="51"/>
      <c r="I27" s="51"/>
      <c r="J27" s="51">
        <v>1</v>
      </c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>
        <v>1</v>
      </c>
      <c r="X27" s="51">
        <v>1</v>
      </c>
      <c r="Y27" s="51"/>
      <c r="Z27" s="51"/>
      <c r="AA27" s="51">
        <v>1</v>
      </c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  <c r="CS27" s="51">
        <v>1</v>
      </c>
      <c r="CT27" s="51">
        <v>1</v>
      </c>
      <c r="CU27" s="51"/>
      <c r="CV27" s="51"/>
      <c r="CW27" s="51"/>
      <c r="CX27" s="51"/>
      <c r="CY27" s="51"/>
      <c r="CZ27" s="51"/>
      <c r="DA27" s="51"/>
      <c r="DB27" s="51"/>
      <c r="DC27" s="51"/>
      <c r="DD27" s="51"/>
      <c r="DE27" s="51"/>
      <c r="DF27" s="51"/>
      <c r="DG27" s="51"/>
      <c r="DH27" s="51"/>
      <c r="DI27" s="51"/>
      <c r="DJ27" s="51"/>
      <c r="DK27" s="51"/>
      <c r="DL27" s="51"/>
    </row>
    <row r="28" spans="1:116" ht="21" x14ac:dyDescent="0.3">
      <c r="A28" s="70">
        <v>26</v>
      </c>
      <c r="B28" s="51">
        <v>1</v>
      </c>
      <c r="C28" s="51"/>
      <c r="D28" s="51"/>
      <c r="E28" s="51"/>
      <c r="F28" s="51"/>
      <c r="G28" s="51"/>
      <c r="H28" s="51">
        <v>1</v>
      </c>
      <c r="I28" s="51"/>
      <c r="J28" s="51">
        <v>1</v>
      </c>
      <c r="K28" s="51">
        <v>1</v>
      </c>
      <c r="L28" s="51"/>
      <c r="M28" s="51"/>
      <c r="N28" s="51">
        <v>1</v>
      </c>
      <c r="O28" s="51">
        <v>1</v>
      </c>
      <c r="P28" s="51">
        <v>1</v>
      </c>
      <c r="Q28" s="51">
        <v>1</v>
      </c>
      <c r="R28" s="51">
        <v>1</v>
      </c>
      <c r="S28" s="51"/>
      <c r="T28" s="51"/>
      <c r="U28" s="51"/>
      <c r="V28" s="51"/>
      <c r="W28" s="51">
        <v>1</v>
      </c>
      <c r="X28" s="51">
        <v>1</v>
      </c>
      <c r="Y28" s="51"/>
      <c r="Z28" s="51"/>
      <c r="AA28" s="51">
        <v>1</v>
      </c>
      <c r="AB28" s="51">
        <v>1</v>
      </c>
      <c r="AC28" s="51"/>
      <c r="AD28" s="51">
        <v>1</v>
      </c>
      <c r="AE28" s="51">
        <v>1</v>
      </c>
      <c r="AF28" s="51"/>
      <c r="AG28" s="51">
        <v>1</v>
      </c>
      <c r="AH28" s="51">
        <v>1</v>
      </c>
      <c r="AI28" s="51">
        <v>1</v>
      </c>
      <c r="AJ28" s="51">
        <v>1</v>
      </c>
      <c r="AK28" s="51">
        <v>1</v>
      </c>
      <c r="AL28" s="51">
        <v>1</v>
      </c>
      <c r="AM28" s="51"/>
      <c r="AN28" s="51">
        <v>1</v>
      </c>
      <c r="AO28" s="51"/>
      <c r="AP28" s="51"/>
      <c r="AQ28" s="51"/>
      <c r="AR28" s="51"/>
      <c r="AS28" s="51"/>
      <c r="AT28" s="51"/>
      <c r="AU28" s="51">
        <v>1</v>
      </c>
      <c r="AV28" s="51"/>
      <c r="AW28" s="51"/>
      <c r="AX28" s="51"/>
      <c r="AY28" s="51">
        <v>1</v>
      </c>
      <c r="AZ28" s="51"/>
      <c r="BA28" s="51">
        <v>1</v>
      </c>
      <c r="BB28" s="51">
        <v>1</v>
      </c>
      <c r="BC28" s="51">
        <v>1</v>
      </c>
      <c r="BD28" s="51"/>
      <c r="BE28" s="51">
        <v>1</v>
      </c>
      <c r="BF28" s="51">
        <v>1</v>
      </c>
      <c r="BG28" s="51"/>
      <c r="BH28" s="51"/>
      <c r="BI28" s="51">
        <v>1</v>
      </c>
      <c r="BJ28" s="51"/>
      <c r="BK28" s="51"/>
      <c r="BL28" s="51"/>
      <c r="BM28" s="51">
        <v>1</v>
      </c>
      <c r="BN28" s="51">
        <v>1</v>
      </c>
      <c r="BO28" s="51">
        <v>1</v>
      </c>
      <c r="BP28" s="51">
        <v>1</v>
      </c>
      <c r="BQ28" s="51">
        <v>1</v>
      </c>
      <c r="BR28" s="51">
        <v>1</v>
      </c>
      <c r="BS28" s="51"/>
      <c r="BT28" s="51">
        <v>1</v>
      </c>
      <c r="BU28" s="51">
        <v>1</v>
      </c>
      <c r="BV28" s="51"/>
      <c r="BW28" s="51"/>
      <c r="BX28" s="51"/>
      <c r="BY28" s="51">
        <v>1</v>
      </c>
      <c r="BZ28" s="51">
        <v>1</v>
      </c>
      <c r="CA28" s="51">
        <v>1</v>
      </c>
      <c r="CB28" s="51"/>
      <c r="CC28" s="51"/>
      <c r="CD28" s="51"/>
      <c r="CE28" s="51">
        <v>1</v>
      </c>
      <c r="CF28" s="51"/>
      <c r="CG28" s="51"/>
      <c r="CH28" s="51"/>
      <c r="CI28" s="51">
        <v>1</v>
      </c>
      <c r="CJ28" s="51">
        <v>1</v>
      </c>
      <c r="CK28" s="51">
        <v>1</v>
      </c>
      <c r="CL28" s="51">
        <v>1</v>
      </c>
      <c r="CM28" s="51">
        <v>1</v>
      </c>
      <c r="CN28" s="51"/>
      <c r="CO28" s="51">
        <v>1</v>
      </c>
      <c r="CP28" s="51">
        <v>1</v>
      </c>
      <c r="CQ28" s="51">
        <v>1</v>
      </c>
      <c r="CR28" s="51">
        <v>1</v>
      </c>
      <c r="CS28" s="51">
        <v>1</v>
      </c>
      <c r="CT28" s="51"/>
      <c r="CU28" s="51">
        <v>1</v>
      </c>
      <c r="CV28" s="51">
        <v>1</v>
      </c>
      <c r="CW28" s="51">
        <v>1</v>
      </c>
      <c r="CX28" s="51">
        <v>1</v>
      </c>
      <c r="CY28" s="51">
        <v>1</v>
      </c>
      <c r="CZ28" s="51">
        <v>1</v>
      </c>
      <c r="DA28" s="51"/>
      <c r="DB28" s="51">
        <v>1</v>
      </c>
      <c r="DC28" s="51">
        <v>1</v>
      </c>
      <c r="DD28" s="51"/>
      <c r="DE28" s="51"/>
      <c r="DF28" s="51"/>
      <c r="DG28" s="51">
        <v>1</v>
      </c>
      <c r="DH28" s="51"/>
      <c r="DI28" s="51"/>
      <c r="DJ28" s="51"/>
      <c r="DK28" s="51">
        <v>1</v>
      </c>
      <c r="DL28" s="51"/>
    </row>
    <row r="29" spans="1:116" ht="21" x14ac:dyDescent="0.3">
      <c r="A29" s="70">
        <v>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>
        <v>1</v>
      </c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>
        <v>1</v>
      </c>
      <c r="BJ29" s="51">
        <v>1</v>
      </c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>
        <v>1</v>
      </c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>
        <v>1</v>
      </c>
      <c r="CR29" s="51">
        <v>1</v>
      </c>
      <c r="CS29" s="51"/>
      <c r="CT29" s="51"/>
      <c r="CU29" s="51"/>
      <c r="CV29" s="51"/>
      <c r="CW29" s="51">
        <v>1</v>
      </c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</row>
    <row r="30" spans="1:116" ht="21" x14ac:dyDescent="0.3">
      <c r="A30" s="70">
        <v>28</v>
      </c>
      <c r="B30" s="51"/>
      <c r="C30" s="51"/>
      <c r="D30" s="51"/>
      <c r="E30" s="51"/>
      <c r="F30" s="51"/>
      <c r="G30" s="51"/>
      <c r="H30" s="51"/>
      <c r="I30" s="51"/>
      <c r="J30" s="51">
        <v>1</v>
      </c>
      <c r="K30" s="51"/>
      <c r="L30" s="51"/>
      <c r="M30" s="51"/>
      <c r="N30" s="51"/>
      <c r="O30" s="51">
        <v>1</v>
      </c>
      <c r="P30" s="51"/>
      <c r="Q30" s="51"/>
      <c r="R30" s="51"/>
      <c r="S30" s="51"/>
      <c r="T30" s="51"/>
      <c r="U30" s="51"/>
      <c r="V30" s="51"/>
      <c r="W30" s="51">
        <v>1</v>
      </c>
      <c r="X30" s="51">
        <v>1</v>
      </c>
      <c r="Y30" s="51"/>
      <c r="Z30" s="51"/>
      <c r="AA30" s="51">
        <v>1</v>
      </c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1">
        <v>1</v>
      </c>
      <c r="CA30" s="51">
        <v>1</v>
      </c>
      <c r="CB30" s="51"/>
      <c r="CC30" s="51"/>
      <c r="CD30" s="51"/>
      <c r="CE30" s="51">
        <v>1</v>
      </c>
      <c r="CF30" s="51">
        <v>1</v>
      </c>
      <c r="CG30" s="51">
        <v>1</v>
      </c>
      <c r="CH30" s="51"/>
      <c r="CI30" s="51"/>
      <c r="CJ30" s="51"/>
      <c r="CK30" s="51"/>
      <c r="CL30" s="51"/>
      <c r="CM30" s="51"/>
      <c r="CN30" s="51"/>
      <c r="CO30" s="51"/>
      <c r="CP30" s="51"/>
      <c r="CQ30" s="51"/>
      <c r="CR30" s="51"/>
      <c r="CS30" s="51">
        <v>1</v>
      </c>
      <c r="CT30" s="51">
        <v>1</v>
      </c>
      <c r="CU30" s="51">
        <v>1</v>
      </c>
      <c r="CV30" s="51">
        <v>1</v>
      </c>
      <c r="CW30" s="51">
        <v>1</v>
      </c>
      <c r="CX30" s="51"/>
      <c r="CY30" s="51"/>
      <c r="CZ30" s="51"/>
      <c r="DA30" s="51"/>
      <c r="DB30" s="51"/>
      <c r="DC30" s="51"/>
      <c r="DD30" s="51"/>
      <c r="DE30" s="51"/>
      <c r="DF30" s="51"/>
      <c r="DG30" s="51"/>
      <c r="DH30" s="51"/>
      <c r="DI30" s="51"/>
      <c r="DJ30" s="51"/>
      <c r="DK30" s="51">
        <v>1</v>
      </c>
      <c r="DL30" s="51"/>
    </row>
    <row r="31" spans="1:116" ht="21" x14ac:dyDescent="0.3">
      <c r="A31" s="70">
        <v>29</v>
      </c>
      <c r="B31" s="51"/>
      <c r="C31" s="51"/>
      <c r="D31" s="51">
        <v>1</v>
      </c>
      <c r="E31" s="51"/>
      <c r="F31" s="51"/>
      <c r="G31" s="51"/>
      <c r="H31" s="51"/>
      <c r="I31" s="51"/>
      <c r="J31" s="51">
        <v>1</v>
      </c>
      <c r="K31" s="51">
        <v>1</v>
      </c>
      <c r="L31" s="51"/>
      <c r="M31" s="51"/>
      <c r="N31" s="51"/>
      <c r="O31" s="51">
        <v>1</v>
      </c>
      <c r="P31" s="51"/>
      <c r="Q31" s="51"/>
      <c r="R31" s="51"/>
      <c r="S31" s="51"/>
      <c r="T31" s="51"/>
      <c r="U31" s="51"/>
      <c r="V31" s="51"/>
      <c r="W31" s="51">
        <v>1</v>
      </c>
      <c r="X31" s="51">
        <v>1</v>
      </c>
      <c r="Y31" s="51"/>
      <c r="Z31" s="51"/>
      <c r="AA31" s="51">
        <v>1</v>
      </c>
      <c r="AB31" s="51"/>
      <c r="AC31" s="51"/>
      <c r="AD31" s="51"/>
      <c r="AE31" s="51">
        <v>1</v>
      </c>
      <c r="AF31" s="51"/>
      <c r="AG31" s="51"/>
      <c r="AH31" s="51"/>
      <c r="AI31" s="51"/>
      <c r="AJ31" s="51">
        <v>1</v>
      </c>
      <c r="AK31" s="51">
        <v>1</v>
      </c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>
        <v>1</v>
      </c>
      <c r="BF31" s="51">
        <v>1</v>
      </c>
      <c r="BG31" s="51"/>
      <c r="BH31" s="51"/>
      <c r="BI31" s="51"/>
      <c r="BJ31" s="51"/>
      <c r="BK31" s="51"/>
      <c r="BL31" s="51"/>
      <c r="BM31" s="51">
        <v>1</v>
      </c>
      <c r="BN31" s="51">
        <v>1</v>
      </c>
      <c r="BO31" s="51"/>
      <c r="BP31" s="51"/>
      <c r="BQ31" s="51">
        <v>1</v>
      </c>
      <c r="BR31" s="51"/>
      <c r="BS31" s="51"/>
      <c r="BT31" s="51"/>
      <c r="BU31" s="51"/>
      <c r="BV31" s="51"/>
      <c r="BW31" s="51"/>
      <c r="BX31" s="51"/>
      <c r="BY31" s="51"/>
      <c r="BZ31" s="51">
        <v>1</v>
      </c>
      <c r="CA31" s="51">
        <v>1</v>
      </c>
      <c r="CB31" s="51"/>
      <c r="CC31" s="51"/>
      <c r="CD31" s="51"/>
      <c r="CE31" s="51">
        <v>1</v>
      </c>
      <c r="CF31" s="51"/>
      <c r="CG31" s="51"/>
      <c r="CH31" s="51"/>
      <c r="CI31" s="51"/>
      <c r="CJ31" s="51">
        <v>1</v>
      </c>
      <c r="CK31" s="51">
        <v>1</v>
      </c>
      <c r="CL31" s="51">
        <v>1</v>
      </c>
      <c r="CM31" s="51"/>
      <c r="CN31" s="51"/>
      <c r="CO31" s="51">
        <v>1</v>
      </c>
      <c r="CP31" s="51">
        <v>1</v>
      </c>
      <c r="CQ31" s="51">
        <v>1</v>
      </c>
      <c r="CR31" s="51"/>
      <c r="CS31" s="51">
        <v>1</v>
      </c>
      <c r="CT31" s="51">
        <v>1</v>
      </c>
      <c r="CU31" s="51">
        <v>1</v>
      </c>
      <c r="CV31" s="51">
        <v>1</v>
      </c>
      <c r="CW31" s="51">
        <v>1</v>
      </c>
      <c r="CX31" s="51">
        <v>1</v>
      </c>
      <c r="CY31" s="51">
        <v>1</v>
      </c>
      <c r="CZ31" s="51">
        <v>1</v>
      </c>
      <c r="DA31" s="51"/>
      <c r="DB31" s="51">
        <v>1</v>
      </c>
      <c r="DC31" s="51">
        <v>1</v>
      </c>
      <c r="DD31" s="51"/>
      <c r="DE31" s="51"/>
      <c r="DF31" s="51"/>
      <c r="DG31" s="51"/>
      <c r="DH31" s="51"/>
      <c r="DI31" s="51"/>
      <c r="DJ31" s="51"/>
      <c r="DK31" s="51">
        <v>1</v>
      </c>
      <c r="DL31" s="51"/>
    </row>
    <row r="32" spans="1:116" ht="21" x14ac:dyDescent="0.3">
      <c r="A32" s="70">
        <v>30</v>
      </c>
      <c r="B32" s="51"/>
      <c r="C32" s="51"/>
      <c r="D32" s="51"/>
      <c r="E32" s="51"/>
      <c r="F32" s="51"/>
      <c r="G32" s="51"/>
      <c r="H32" s="51"/>
      <c r="I32" s="51"/>
      <c r="J32" s="51">
        <v>1</v>
      </c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>
        <v>1</v>
      </c>
      <c r="X32" s="51"/>
      <c r="Y32" s="51"/>
      <c r="Z32" s="51"/>
      <c r="AA32" s="51">
        <v>1</v>
      </c>
      <c r="AB32" s="51"/>
      <c r="AC32" s="51"/>
      <c r="AD32" s="51"/>
      <c r="AE32" s="51"/>
      <c r="AF32" s="51"/>
      <c r="AG32" s="51"/>
      <c r="AH32" s="51"/>
      <c r="AI32" s="51"/>
      <c r="AJ32" s="51">
        <v>1</v>
      </c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L32" s="51"/>
      <c r="CM32" s="51"/>
      <c r="CN32" s="51"/>
      <c r="CO32" s="51"/>
      <c r="CP32" s="51"/>
      <c r="CQ32" s="51"/>
      <c r="CR32" s="51"/>
      <c r="CS32" s="51"/>
      <c r="CT32" s="51">
        <v>1</v>
      </c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</row>
    <row r="33" spans="1:116" ht="21" x14ac:dyDescent="0.3">
      <c r="A33" s="70">
        <v>31</v>
      </c>
      <c r="B33" s="51">
        <v>1</v>
      </c>
      <c r="C33" s="51">
        <v>1</v>
      </c>
      <c r="D33" s="51"/>
      <c r="E33" s="51"/>
      <c r="F33" s="51"/>
      <c r="G33" s="51"/>
      <c r="H33" s="51"/>
      <c r="I33" s="51">
        <v>1</v>
      </c>
      <c r="J33" s="51">
        <v>1</v>
      </c>
      <c r="K33" s="51"/>
      <c r="L33" s="51"/>
      <c r="M33" s="51"/>
      <c r="N33" s="51"/>
      <c r="O33" s="51"/>
      <c r="P33" s="51"/>
      <c r="Q33" s="51">
        <v>1</v>
      </c>
      <c r="R33" s="51"/>
      <c r="S33" s="51"/>
      <c r="T33" s="51">
        <v>1</v>
      </c>
      <c r="U33" s="51"/>
      <c r="V33" s="51"/>
      <c r="W33" s="51"/>
      <c r="X33" s="51"/>
      <c r="Y33" s="51"/>
      <c r="Z33" s="51"/>
      <c r="AA33" s="51"/>
      <c r="AB33" s="51"/>
      <c r="AC33" s="51">
        <v>1</v>
      </c>
      <c r="AD33" s="51"/>
      <c r="AE33" s="51"/>
      <c r="AF33" s="51"/>
      <c r="AG33" s="51">
        <v>1</v>
      </c>
      <c r="AH33" s="51"/>
      <c r="AI33" s="51"/>
      <c r="AJ33" s="51"/>
      <c r="AK33" s="51">
        <v>1</v>
      </c>
      <c r="AL33" s="51"/>
      <c r="AM33" s="51"/>
      <c r="AN33" s="51"/>
      <c r="AO33" s="51"/>
      <c r="AP33" s="51"/>
      <c r="AQ33" s="51">
        <v>1</v>
      </c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>
        <v>1</v>
      </c>
      <c r="BO33" s="51"/>
      <c r="BP33" s="51">
        <v>1</v>
      </c>
      <c r="BQ33" s="51"/>
      <c r="BR33" s="51"/>
      <c r="BS33" s="51"/>
      <c r="BT33" s="51"/>
      <c r="BU33" s="51"/>
      <c r="BV33" s="51"/>
      <c r="BW33" s="51"/>
      <c r="BX33" s="51"/>
      <c r="BY33" s="51"/>
      <c r="BZ33" s="51">
        <v>1</v>
      </c>
      <c r="CA33" s="51"/>
      <c r="CB33" s="51"/>
      <c r="CC33" s="51">
        <v>1</v>
      </c>
      <c r="CD33" s="51">
        <v>1</v>
      </c>
      <c r="CE33" s="51">
        <v>1</v>
      </c>
      <c r="CF33" s="51">
        <v>1</v>
      </c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51"/>
      <c r="DI33" s="51"/>
      <c r="DJ33" s="51"/>
      <c r="DK33" s="51"/>
      <c r="DL33" s="51"/>
    </row>
    <row r="34" spans="1:116" ht="21" x14ac:dyDescent="0.3">
      <c r="A34" s="70">
        <v>32</v>
      </c>
      <c r="B34" s="51">
        <v>1</v>
      </c>
      <c r="C34" s="51"/>
      <c r="D34" s="51"/>
      <c r="E34" s="51"/>
      <c r="F34" s="51"/>
      <c r="G34" s="51"/>
      <c r="H34" s="51"/>
      <c r="I34" s="51">
        <v>1</v>
      </c>
      <c r="J34" s="51">
        <v>1</v>
      </c>
      <c r="K34" s="51">
        <v>1</v>
      </c>
      <c r="L34" s="51"/>
      <c r="M34" s="51"/>
      <c r="N34" s="51"/>
      <c r="O34" s="51"/>
      <c r="P34" s="51"/>
      <c r="Q34" s="51">
        <v>1</v>
      </c>
      <c r="R34" s="51"/>
      <c r="S34" s="51"/>
      <c r="T34" s="51"/>
      <c r="U34" s="51"/>
      <c r="V34" s="51"/>
      <c r="W34" s="51">
        <v>1</v>
      </c>
      <c r="X34" s="51"/>
      <c r="Y34" s="51"/>
      <c r="Z34" s="51"/>
      <c r="AA34" s="51">
        <v>1</v>
      </c>
      <c r="AB34" s="51"/>
      <c r="AC34" s="51">
        <v>1</v>
      </c>
      <c r="AD34" s="51">
        <v>1</v>
      </c>
      <c r="AE34" s="51">
        <v>1</v>
      </c>
      <c r="AF34" s="51"/>
      <c r="AG34" s="51">
        <v>1</v>
      </c>
      <c r="AH34" s="51">
        <v>1</v>
      </c>
      <c r="AI34" s="51"/>
      <c r="AJ34" s="51">
        <v>1</v>
      </c>
      <c r="AK34" s="51">
        <v>1</v>
      </c>
      <c r="AL34" s="51"/>
      <c r="AM34" s="51"/>
      <c r="AN34" s="51">
        <v>1</v>
      </c>
      <c r="AO34" s="51"/>
      <c r="AP34" s="51"/>
      <c r="AQ34" s="51">
        <v>1</v>
      </c>
      <c r="AR34" s="51">
        <v>1</v>
      </c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>
        <v>1</v>
      </c>
      <c r="BF34" s="51"/>
      <c r="BG34" s="51"/>
      <c r="BH34" s="51"/>
      <c r="BI34" s="51">
        <v>1</v>
      </c>
      <c r="BJ34" s="51"/>
      <c r="BK34" s="51"/>
      <c r="BL34" s="51"/>
      <c r="BM34" s="51">
        <v>1</v>
      </c>
      <c r="BN34" s="51"/>
      <c r="BO34" s="51"/>
      <c r="BP34" s="51">
        <v>1</v>
      </c>
      <c r="BQ34" s="51"/>
      <c r="BR34" s="51"/>
      <c r="BS34" s="51"/>
      <c r="BT34" s="51">
        <v>1</v>
      </c>
      <c r="BU34" s="51"/>
      <c r="BV34" s="51"/>
      <c r="BW34" s="51"/>
      <c r="BX34" s="51"/>
      <c r="BY34" s="51">
        <v>1</v>
      </c>
      <c r="BZ34" s="51">
        <v>1</v>
      </c>
      <c r="CA34" s="51"/>
      <c r="CB34" s="51"/>
      <c r="CC34" s="51"/>
      <c r="CD34" s="51">
        <v>1</v>
      </c>
      <c r="CE34" s="51">
        <v>1</v>
      </c>
      <c r="CF34" s="51">
        <v>1</v>
      </c>
      <c r="CG34" s="51"/>
      <c r="CH34" s="51"/>
      <c r="CI34" s="51">
        <v>1</v>
      </c>
      <c r="CJ34" s="51"/>
      <c r="CK34" s="51"/>
      <c r="CL34" s="51">
        <v>1</v>
      </c>
      <c r="CM34" s="51"/>
      <c r="CN34" s="51"/>
      <c r="CO34" s="51">
        <v>1</v>
      </c>
      <c r="CP34" s="51"/>
      <c r="CQ34" s="51">
        <v>1</v>
      </c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>
        <v>1</v>
      </c>
      <c r="DG34" s="51"/>
      <c r="DH34" s="51"/>
      <c r="DI34" s="51"/>
      <c r="DJ34" s="51"/>
      <c r="DK34" s="51"/>
      <c r="DL34" s="51"/>
    </row>
    <row r="35" spans="1:116" ht="21" x14ac:dyDescent="0.3">
      <c r="A35" s="70">
        <v>33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>
        <v>1</v>
      </c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>
        <v>1</v>
      </c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>
        <v>1</v>
      </c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>
        <v>1</v>
      </c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  <c r="DI35" s="51"/>
      <c r="DJ35" s="51"/>
      <c r="DK35" s="51"/>
      <c r="DL35" s="51"/>
    </row>
    <row r="36" spans="1:116" ht="21" x14ac:dyDescent="0.3">
      <c r="A36" s="70">
        <v>34</v>
      </c>
      <c r="B36" s="51">
        <v>1</v>
      </c>
      <c r="C36" s="51"/>
      <c r="D36" s="51"/>
      <c r="E36" s="51"/>
      <c r="F36" s="51"/>
      <c r="G36" s="51"/>
      <c r="H36" s="51">
        <v>1</v>
      </c>
      <c r="I36" s="51"/>
      <c r="J36" s="51">
        <v>1</v>
      </c>
      <c r="K36" s="51">
        <v>1</v>
      </c>
      <c r="L36" s="51"/>
      <c r="M36" s="51"/>
      <c r="N36" s="51">
        <v>1</v>
      </c>
      <c r="O36" s="51"/>
      <c r="P36" s="51">
        <v>1</v>
      </c>
      <c r="Q36" s="51"/>
      <c r="R36" s="51"/>
      <c r="S36" s="51"/>
      <c r="T36" s="51"/>
      <c r="U36" s="51"/>
      <c r="V36" s="51"/>
      <c r="W36" s="51">
        <v>1</v>
      </c>
      <c r="X36" s="51"/>
      <c r="Y36" s="51"/>
      <c r="Z36" s="51"/>
      <c r="AA36" s="51">
        <v>1</v>
      </c>
      <c r="AB36" s="51"/>
      <c r="AC36" s="51"/>
      <c r="AD36" s="51">
        <v>1</v>
      </c>
      <c r="AE36" s="51">
        <v>1</v>
      </c>
      <c r="AF36" s="51"/>
      <c r="AG36" s="51">
        <v>1</v>
      </c>
      <c r="AH36" s="51"/>
      <c r="AI36" s="51"/>
      <c r="AJ36" s="51">
        <v>1</v>
      </c>
      <c r="AK36" s="51">
        <v>1</v>
      </c>
      <c r="AL36" s="51"/>
      <c r="AM36" s="51"/>
      <c r="AN36" s="51">
        <v>1</v>
      </c>
      <c r="AO36" s="51"/>
      <c r="AP36" s="51"/>
      <c r="AQ36" s="51"/>
      <c r="AR36" s="51"/>
      <c r="AS36" s="51"/>
      <c r="AT36" s="51"/>
      <c r="AU36" s="51">
        <v>1</v>
      </c>
      <c r="AV36" s="51"/>
      <c r="AW36" s="51">
        <v>1</v>
      </c>
      <c r="AX36" s="51">
        <v>1</v>
      </c>
      <c r="AY36" s="51">
        <v>1</v>
      </c>
      <c r="AZ36" s="51"/>
      <c r="BA36" s="51">
        <v>1</v>
      </c>
      <c r="BB36" s="51">
        <v>1</v>
      </c>
      <c r="BC36" s="51"/>
      <c r="BD36" s="51"/>
      <c r="BE36" s="51">
        <v>1</v>
      </c>
      <c r="BF36" s="51"/>
      <c r="BG36" s="51"/>
      <c r="BH36" s="51">
        <v>1</v>
      </c>
      <c r="BI36" s="51">
        <v>1</v>
      </c>
      <c r="BJ36" s="51">
        <v>1</v>
      </c>
      <c r="BK36" s="51">
        <v>1</v>
      </c>
      <c r="BL36" s="51"/>
      <c r="BM36" s="51">
        <v>1</v>
      </c>
      <c r="BN36" s="51">
        <v>1</v>
      </c>
      <c r="BO36" s="51">
        <v>1</v>
      </c>
      <c r="BP36" s="51">
        <v>1</v>
      </c>
      <c r="BQ36" s="51"/>
      <c r="BR36" s="51"/>
      <c r="BS36" s="51">
        <v>1</v>
      </c>
      <c r="BT36" s="51"/>
      <c r="BU36" s="51">
        <v>1</v>
      </c>
      <c r="BV36" s="51"/>
      <c r="BW36" s="51"/>
      <c r="BX36" s="51"/>
      <c r="BY36" s="51">
        <v>1</v>
      </c>
      <c r="BZ36" s="51"/>
      <c r="CA36" s="51">
        <v>1</v>
      </c>
      <c r="CB36" s="51"/>
      <c r="CC36" s="51"/>
      <c r="CD36" s="51"/>
      <c r="CE36" s="51">
        <v>1</v>
      </c>
      <c r="CF36" s="51"/>
      <c r="CG36" s="51"/>
      <c r="CH36" s="51"/>
      <c r="CI36" s="51">
        <v>1</v>
      </c>
      <c r="CJ36" s="51"/>
      <c r="CK36" s="51">
        <v>1</v>
      </c>
      <c r="CL36" s="51">
        <v>1</v>
      </c>
      <c r="CM36" s="51">
        <v>1</v>
      </c>
      <c r="CN36" s="51"/>
      <c r="CO36" s="51">
        <v>1</v>
      </c>
      <c r="CP36" s="51">
        <v>1</v>
      </c>
      <c r="CQ36" s="51">
        <v>1</v>
      </c>
      <c r="CR36" s="51">
        <v>1</v>
      </c>
      <c r="CS36" s="51">
        <v>1</v>
      </c>
      <c r="CT36" s="51"/>
      <c r="CU36" s="51"/>
      <c r="CV36" s="51">
        <v>1</v>
      </c>
      <c r="CW36" s="51">
        <v>1</v>
      </c>
      <c r="CX36" s="51">
        <v>1</v>
      </c>
      <c r="CY36" s="51">
        <v>1</v>
      </c>
      <c r="CZ36" s="51"/>
      <c r="DA36" s="51">
        <v>1</v>
      </c>
      <c r="DB36" s="51">
        <v>1</v>
      </c>
      <c r="DC36" s="51"/>
      <c r="DD36" s="51"/>
      <c r="DE36" s="51"/>
      <c r="DF36" s="51"/>
      <c r="DG36" s="51">
        <v>1</v>
      </c>
      <c r="DH36" s="51"/>
      <c r="DI36" s="51"/>
      <c r="DJ36" s="51"/>
      <c r="DK36" s="51">
        <v>1</v>
      </c>
      <c r="DL36" s="51"/>
    </row>
    <row r="37" spans="1:116" x14ac:dyDescent="0.3">
      <c r="A37" t="s">
        <v>515</v>
      </c>
      <c r="B37" s="54">
        <f t="shared" ref="B37:AG37" si="0">SUM(B3:B36)</f>
        <v>18</v>
      </c>
      <c r="C37" s="54">
        <f t="shared" si="0"/>
        <v>4</v>
      </c>
      <c r="D37" s="54">
        <f t="shared" si="0"/>
        <v>1</v>
      </c>
      <c r="E37" s="54">
        <f t="shared" si="0"/>
        <v>0</v>
      </c>
      <c r="F37" s="54">
        <f t="shared" si="0"/>
        <v>1</v>
      </c>
      <c r="G37" s="54">
        <f t="shared" si="0"/>
        <v>0</v>
      </c>
      <c r="H37" s="54">
        <f t="shared" si="0"/>
        <v>7</v>
      </c>
      <c r="I37" s="54">
        <f t="shared" si="0"/>
        <v>5</v>
      </c>
      <c r="J37" s="54">
        <f t="shared" si="0"/>
        <v>19</v>
      </c>
      <c r="K37" s="54">
        <f t="shared" si="0"/>
        <v>14</v>
      </c>
      <c r="L37" s="54">
        <f t="shared" si="0"/>
        <v>0</v>
      </c>
      <c r="M37" s="54">
        <f t="shared" si="0"/>
        <v>0</v>
      </c>
      <c r="N37" s="54">
        <f t="shared" si="0"/>
        <v>10</v>
      </c>
      <c r="O37" s="54">
        <f t="shared" si="0"/>
        <v>7</v>
      </c>
      <c r="P37" s="54">
        <f t="shared" si="0"/>
        <v>15</v>
      </c>
      <c r="Q37" s="54">
        <f t="shared" si="0"/>
        <v>10</v>
      </c>
      <c r="R37" s="54">
        <f t="shared" si="0"/>
        <v>7</v>
      </c>
      <c r="S37" s="54">
        <f t="shared" si="0"/>
        <v>1</v>
      </c>
      <c r="T37" s="54">
        <f t="shared" si="0"/>
        <v>3</v>
      </c>
      <c r="U37" s="54">
        <f t="shared" si="0"/>
        <v>2</v>
      </c>
      <c r="V37" s="54">
        <f t="shared" si="0"/>
        <v>1</v>
      </c>
      <c r="W37" s="54">
        <f t="shared" si="0"/>
        <v>17</v>
      </c>
      <c r="X37" s="54">
        <f t="shared" si="0"/>
        <v>8</v>
      </c>
      <c r="Y37" s="54">
        <f t="shared" si="0"/>
        <v>1</v>
      </c>
      <c r="Z37" s="54">
        <f t="shared" si="0"/>
        <v>3</v>
      </c>
      <c r="AA37" s="54">
        <f t="shared" si="0"/>
        <v>16</v>
      </c>
      <c r="AB37" s="54">
        <f t="shared" si="0"/>
        <v>1</v>
      </c>
      <c r="AC37" s="54">
        <f t="shared" si="0"/>
        <v>3</v>
      </c>
      <c r="AD37" s="54">
        <f t="shared" si="0"/>
        <v>11</v>
      </c>
      <c r="AE37" s="54">
        <f t="shared" si="0"/>
        <v>13</v>
      </c>
      <c r="AF37" s="54">
        <f t="shared" si="0"/>
        <v>0</v>
      </c>
      <c r="AG37" s="54">
        <f t="shared" si="0"/>
        <v>17</v>
      </c>
      <c r="AH37" s="54">
        <f t="shared" ref="AH37:BM37" si="1">SUM(AH3:AH36)</f>
        <v>6</v>
      </c>
      <c r="AI37" s="54">
        <f t="shared" si="1"/>
        <v>2</v>
      </c>
      <c r="AJ37" s="54">
        <f t="shared" si="1"/>
        <v>17</v>
      </c>
      <c r="AK37" s="54">
        <f t="shared" si="1"/>
        <v>15</v>
      </c>
      <c r="AL37" s="54">
        <f t="shared" si="1"/>
        <v>7</v>
      </c>
      <c r="AM37" s="54">
        <f t="shared" si="1"/>
        <v>4</v>
      </c>
      <c r="AN37" s="54">
        <f t="shared" si="1"/>
        <v>9</v>
      </c>
      <c r="AO37" s="54">
        <f t="shared" si="1"/>
        <v>0</v>
      </c>
      <c r="AP37" s="54">
        <f t="shared" si="1"/>
        <v>4</v>
      </c>
      <c r="AQ37" s="54">
        <f t="shared" si="1"/>
        <v>4</v>
      </c>
      <c r="AR37" s="54">
        <f t="shared" si="1"/>
        <v>1</v>
      </c>
      <c r="AS37" s="54">
        <f t="shared" si="1"/>
        <v>1</v>
      </c>
      <c r="AT37" s="54">
        <f t="shared" si="1"/>
        <v>2</v>
      </c>
      <c r="AU37" s="54">
        <f t="shared" si="1"/>
        <v>5</v>
      </c>
      <c r="AV37" s="54">
        <f t="shared" si="1"/>
        <v>1</v>
      </c>
      <c r="AW37" s="54">
        <f t="shared" si="1"/>
        <v>1</v>
      </c>
      <c r="AX37" s="54">
        <f t="shared" si="1"/>
        <v>1</v>
      </c>
      <c r="AY37" s="54">
        <f t="shared" si="1"/>
        <v>10</v>
      </c>
      <c r="AZ37" s="54">
        <f t="shared" si="1"/>
        <v>2</v>
      </c>
      <c r="BA37" s="54">
        <f t="shared" si="1"/>
        <v>12</v>
      </c>
      <c r="BB37" s="54">
        <f t="shared" si="1"/>
        <v>13</v>
      </c>
      <c r="BC37" s="54">
        <f t="shared" si="1"/>
        <v>5</v>
      </c>
      <c r="BD37" s="54">
        <f t="shared" si="1"/>
        <v>0</v>
      </c>
      <c r="BE37" s="54">
        <f t="shared" si="1"/>
        <v>8</v>
      </c>
      <c r="BF37" s="54">
        <f t="shared" si="1"/>
        <v>5</v>
      </c>
      <c r="BG37" s="54">
        <f t="shared" si="1"/>
        <v>3</v>
      </c>
      <c r="BH37" s="54">
        <f t="shared" si="1"/>
        <v>2</v>
      </c>
      <c r="BI37" s="54">
        <f t="shared" si="1"/>
        <v>16</v>
      </c>
      <c r="BJ37" s="54">
        <f t="shared" si="1"/>
        <v>13</v>
      </c>
      <c r="BK37" s="54">
        <f t="shared" si="1"/>
        <v>2</v>
      </c>
      <c r="BL37" s="54">
        <f t="shared" si="1"/>
        <v>0</v>
      </c>
      <c r="BM37" s="54">
        <f t="shared" si="1"/>
        <v>12</v>
      </c>
      <c r="BN37" s="54">
        <f t="shared" ref="BN37:CS37" si="2">SUM(BN3:BN36)</f>
        <v>12</v>
      </c>
      <c r="BO37" s="54">
        <f t="shared" si="2"/>
        <v>8</v>
      </c>
      <c r="BP37" s="54">
        <f t="shared" si="2"/>
        <v>12</v>
      </c>
      <c r="BQ37" s="54">
        <f t="shared" si="2"/>
        <v>10</v>
      </c>
      <c r="BR37" s="54">
        <f t="shared" si="2"/>
        <v>3</v>
      </c>
      <c r="BS37" s="54">
        <f t="shared" si="2"/>
        <v>2</v>
      </c>
      <c r="BT37" s="54">
        <f t="shared" si="2"/>
        <v>9</v>
      </c>
      <c r="BU37" s="54">
        <f t="shared" si="2"/>
        <v>24</v>
      </c>
      <c r="BV37" s="54">
        <f t="shared" si="2"/>
        <v>3</v>
      </c>
      <c r="BW37" s="54">
        <f t="shared" si="2"/>
        <v>1</v>
      </c>
      <c r="BX37" s="54">
        <f t="shared" si="2"/>
        <v>0</v>
      </c>
      <c r="BY37" s="54">
        <f t="shared" si="2"/>
        <v>11</v>
      </c>
      <c r="BZ37" s="54">
        <f t="shared" si="2"/>
        <v>11</v>
      </c>
      <c r="CA37" s="54">
        <f t="shared" si="2"/>
        <v>13</v>
      </c>
      <c r="CB37" s="54">
        <f t="shared" si="2"/>
        <v>4</v>
      </c>
      <c r="CC37" s="54">
        <f t="shared" si="2"/>
        <v>3</v>
      </c>
      <c r="CD37" s="54">
        <f t="shared" si="2"/>
        <v>8</v>
      </c>
      <c r="CE37" s="54">
        <f t="shared" si="2"/>
        <v>17</v>
      </c>
      <c r="CF37" s="54">
        <f t="shared" si="2"/>
        <v>14</v>
      </c>
      <c r="CG37" s="54">
        <f t="shared" si="2"/>
        <v>9</v>
      </c>
      <c r="CH37" s="54">
        <f t="shared" si="2"/>
        <v>2</v>
      </c>
      <c r="CI37" s="54">
        <f t="shared" si="2"/>
        <v>12</v>
      </c>
      <c r="CJ37" s="54">
        <f t="shared" si="2"/>
        <v>8</v>
      </c>
      <c r="CK37" s="54">
        <f t="shared" si="2"/>
        <v>10</v>
      </c>
      <c r="CL37" s="54">
        <f t="shared" si="2"/>
        <v>17</v>
      </c>
      <c r="CM37" s="54">
        <f t="shared" si="2"/>
        <v>7</v>
      </c>
      <c r="CN37" s="54">
        <f t="shared" si="2"/>
        <v>2</v>
      </c>
      <c r="CO37" s="54">
        <f t="shared" si="2"/>
        <v>12</v>
      </c>
      <c r="CP37" s="54">
        <f t="shared" si="2"/>
        <v>8</v>
      </c>
      <c r="CQ37" s="54">
        <f t="shared" si="2"/>
        <v>16</v>
      </c>
      <c r="CR37" s="54">
        <f t="shared" si="2"/>
        <v>10</v>
      </c>
      <c r="CS37" s="54">
        <f t="shared" si="2"/>
        <v>10</v>
      </c>
      <c r="CT37" s="54">
        <f t="shared" ref="CT37:DY37" si="3">SUM(CT3:CT36)</f>
        <v>6</v>
      </c>
      <c r="CU37" s="54">
        <f t="shared" si="3"/>
        <v>7</v>
      </c>
      <c r="CV37" s="54">
        <f t="shared" si="3"/>
        <v>11</v>
      </c>
      <c r="CW37" s="54">
        <f t="shared" si="3"/>
        <v>15</v>
      </c>
      <c r="CX37" s="54">
        <f t="shared" si="3"/>
        <v>11</v>
      </c>
      <c r="CY37" s="54">
        <f t="shared" si="3"/>
        <v>11</v>
      </c>
      <c r="CZ37" s="54">
        <f t="shared" si="3"/>
        <v>6</v>
      </c>
      <c r="DA37" s="54">
        <f t="shared" si="3"/>
        <v>3</v>
      </c>
      <c r="DB37" s="54">
        <f t="shared" si="3"/>
        <v>9</v>
      </c>
      <c r="DC37" s="54">
        <f t="shared" si="3"/>
        <v>6</v>
      </c>
      <c r="DD37" s="54">
        <f t="shared" si="3"/>
        <v>5</v>
      </c>
      <c r="DE37" s="54">
        <f t="shared" si="3"/>
        <v>3</v>
      </c>
      <c r="DF37" s="54">
        <f t="shared" si="3"/>
        <v>4</v>
      </c>
      <c r="DG37" s="54">
        <f t="shared" si="3"/>
        <v>7</v>
      </c>
      <c r="DH37" s="54">
        <f t="shared" si="3"/>
        <v>1</v>
      </c>
      <c r="DI37" s="54">
        <f t="shared" si="3"/>
        <v>0</v>
      </c>
      <c r="DJ37" s="54">
        <f t="shared" si="3"/>
        <v>0</v>
      </c>
      <c r="DK37" s="54">
        <f t="shared" si="3"/>
        <v>8</v>
      </c>
      <c r="DL37" s="54">
        <f t="shared" si="3"/>
        <v>0</v>
      </c>
    </row>
  </sheetData>
  <conditionalFormatting sqref="B3:DL36">
    <cfRule type="colorScale" priority="2">
      <colorScale>
        <cfvo type="min"/>
        <cfvo type="max"/>
        <color rgb="FFFCFCFF"/>
        <color rgb="FF63BE7B"/>
      </colorScale>
    </cfRule>
  </conditionalFormatting>
  <conditionalFormatting sqref="B37:DL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Pergunta_4 </vt:lpstr>
      <vt:lpstr>Suggestion1</vt:lpstr>
      <vt:lpstr>Sheet2_vert</vt:lpstr>
      <vt:lpstr>Pergunta4_vert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sequeira</dc:creator>
  <cp:lastModifiedBy>Maria Oliveira</cp:lastModifiedBy>
  <dcterms:created xsi:type="dcterms:W3CDTF">2015-06-05T18:17:20Z</dcterms:created>
  <dcterms:modified xsi:type="dcterms:W3CDTF">2023-07-19T12:43:54Z</dcterms:modified>
</cp:coreProperties>
</file>