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2.xml" ContentType="application/vnd.openxmlformats-officedocument.drawingml.chart+xml"/>
  <Override PartName="/xl/drawings/drawing7.xml" ContentType="application/vnd.openxmlformats-officedocument.drawing+xml"/>
  <Override PartName="/xl/charts/chart3.xml" ContentType="application/vnd.openxmlformats-officedocument.drawingml.chart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585" yWindow="-15" windowWidth="9630" windowHeight="12600" tabRatio="791" firstSheet="6" activeTab="10"/>
  </bookViews>
  <sheets>
    <sheet name="Sexo" sheetId="6" r:id="rId1"/>
    <sheet name="Gráfica (Sexo )" sheetId="19" r:id="rId2"/>
    <sheet name="Lugar Entrada" sheetId="3" r:id="rId3"/>
    <sheet name="CCAA" sheetId="4" r:id="rId4"/>
    <sheet name="Provincias" sheetId="2" r:id="rId5"/>
    <sheet name="Gráfica Evolución (L. Entrada)" sheetId="16" r:id="rId6"/>
    <sheet name="Gráfica Evolución (Soli)" sheetId="14" r:id="rId7"/>
    <sheet name="Admisibilidad" sheetId="7" r:id="rId8"/>
    <sheet name="Resoluciones" sheetId="8" r:id="rId9"/>
    <sheet name="Resoluciones H y M" sheetId="23" r:id="rId10"/>
    <sheet name="Dublín (recibidas)" sheetId="27" r:id="rId11"/>
    <sheet name="Dublín (enviadas)" sheetId="28" r:id="rId12"/>
    <sheet name="Apátridas (evolución)" sheetId="25" r:id="rId13"/>
    <sheet name="Hoja1" sheetId="29" r:id="rId14"/>
  </sheets>
  <definedNames>
    <definedName name="_xlnm.Print_Titles" localSheetId="7">Admisibilidad!$1:$7</definedName>
    <definedName name="_xlnm.Print_Titles" localSheetId="12">'Apátridas (evolución)'!$1:$7</definedName>
    <definedName name="_xlnm.Print_Titles" localSheetId="3">CCAA!$1:$7</definedName>
    <definedName name="_xlnm.Print_Titles" localSheetId="11">'Dublín (enviadas)'!$1:$7</definedName>
    <definedName name="_xlnm.Print_Titles" localSheetId="10">'Dublín (recibidas)'!$1:$7</definedName>
    <definedName name="_xlnm.Print_Titles" localSheetId="1">'Gráfica (Sexo )'!$1:$7</definedName>
    <definedName name="_xlnm.Print_Titles" localSheetId="2">'Lugar Entrada'!$1:$5</definedName>
    <definedName name="_xlnm.Print_Titles" localSheetId="4">Provincias!$1:$7</definedName>
    <definedName name="_xlnm.Print_Titles" localSheetId="8">Resoluciones!$1:$7</definedName>
    <definedName name="_xlnm.Print_Titles" localSheetId="9">'Resoluciones H y M'!$1:$7</definedName>
    <definedName name="_xlnm.Print_Titles" localSheetId="0">Sexo!$1:$7</definedName>
  </definedNames>
  <calcPr calcId="145621"/>
</workbook>
</file>

<file path=xl/calcChain.xml><?xml version="1.0" encoding="utf-8"?>
<calcChain xmlns="http://schemas.openxmlformats.org/spreadsheetml/2006/main">
  <c r="K18" i="16" l="1"/>
  <c r="C27" i="4"/>
  <c r="E75" i="6" l="1"/>
  <c r="E103" i="6" l="1"/>
  <c r="E102" i="6"/>
  <c r="E101" i="6"/>
  <c r="E100" i="6"/>
  <c r="E99" i="6"/>
  <c r="D15" i="14" l="1"/>
  <c r="D14" i="14"/>
  <c r="D13" i="14"/>
  <c r="D12" i="14"/>
  <c r="D11" i="14"/>
  <c r="D10" i="14"/>
  <c r="D9" i="14"/>
  <c r="D8" i="14"/>
  <c r="H17" i="16"/>
  <c r="H16" i="16"/>
  <c r="H15" i="16"/>
  <c r="F17" i="16"/>
  <c r="F16" i="16"/>
  <c r="F15" i="16"/>
  <c r="D17" i="16"/>
  <c r="D16" i="16"/>
  <c r="D15" i="16"/>
  <c r="K16" i="16"/>
  <c r="J16" i="16"/>
  <c r="K15" i="16"/>
  <c r="J15" i="16"/>
  <c r="H14" i="16"/>
  <c r="F14" i="16"/>
  <c r="D14" i="16"/>
  <c r="K13" i="16"/>
  <c r="H13" i="16"/>
  <c r="F13" i="16"/>
  <c r="D13" i="16"/>
  <c r="K12" i="16"/>
  <c r="H12" i="16"/>
  <c r="F12" i="16"/>
  <c r="D12" i="16"/>
  <c r="K11" i="16"/>
  <c r="H11" i="16"/>
  <c r="F11" i="16"/>
  <c r="D11" i="16"/>
  <c r="K10" i="16"/>
  <c r="H10" i="16"/>
  <c r="F10" i="16"/>
  <c r="D10" i="16"/>
  <c r="K9" i="16"/>
  <c r="H9" i="16"/>
  <c r="F9" i="16"/>
  <c r="D9" i="16"/>
  <c r="K8" i="16"/>
  <c r="F91" i="8" l="1"/>
  <c r="E91" i="8"/>
  <c r="D91" i="8"/>
  <c r="C91" i="8"/>
  <c r="J93" i="23"/>
  <c r="I93" i="23"/>
  <c r="H93" i="23"/>
  <c r="G93" i="23"/>
  <c r="F93" i="23"/>
  <c r="E93" i="23"/>
  <c r="D93" i="23"/>
  <c r="C93" i="23"/>
  <c r="C27" i="28"/>
  <c r="C31" i="27"/>
  <c r="C18" i="25"/>
  <c r="E56" i="6"/>
  <c r="E40" i="6"/>
  <c r="E27" i="6"/>
  <c r="E96" i="6"/>
  <c r="E95" i="6"/>
  <c r="E94" i="6"/>
  <c r="E93" i="6"/>
  <c r="J17" i="16"/>
  <c r="I18" i="16"/>
  <c r="G18" i="16"/>
  <c r="E18" i="16"/>
  <c r="C18" i="16"/>
  <c r="C10" i="19"/>
  <c r="K17" i="16"/>
  <c r="D16" i="14"/>
  <c r="C17" i="14"/>
  <c r="E109" i="6"/>
  <c r="E108" i="6"/>
  <c r="E107" i="6"/>
  <c r="E106" i="6"/>
  <c r="E105" i="6"/>
  <c r="E104" i="6"/>
  <c r="E98" i="6"/>
  <c r="E97" i="6"/>
  <c r="E92" i="6"/>
  <c r="E91" i="6"/>
  <c r="E90" i="6"/>
  <c r="E89" i="6"/>
  <c r="E88" i="6"/>
  <c r="E87" i="6"/>
  <c r="E86" i="6"/>
  <c r="E85" i="6"/>
  <c r="E83" i="6"/>
  <c r="E81" i="6"/>
  <c r="E80" i="6"/>
  <c r="E79" i="6"/>
  <c r="E78" i="6"/>
  <c r="E77" i="6"/>
  <c r="E76" i="6"/>
  <c r="E74" i="6"/>
  <c r="E73" i="6"/>
  <c r="E72" i="6"/>
  <c r="E71" i="6"/>
  <c r="E70" i="6"/>
  <c r="E69" i="6"/>
  <c r="E68" i="6"/>
  <c r="E67" i="6"/>
  <c r="E66" i="6"/>
  <c r="E65" i="6"/>
  <c r="E64" i="6"/>
  <c r="E63" i="6"/>
  <c r="E62" i="6"/>
  <c r="E61" i="6"/>
  <c r="E60" i="6"/>
  <c r="E59" i="6"/>
  <c r="E58" i="6"/>
  <c r="E57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39" i="6"/>
  <c r="E38" i="6"/>
  <c r="E37" i="6"/>
  <c r="E36" i="6"/>
  <c r="E35" i="6"/>
  <c r="E84" i="6"/>
  <c r="E34" i="6"/>
  <c r="E32" i="6"/>
  <c r="E31" i="6"/>
  <c r="E30" i="6"/>
  <c r="E29" i="6"/>
  <c r="E28" i="6"/>
  <c r="E26" i="6"/>
  <c r="E82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33" i="6"/>
  <c r="E10" i="6"/>
  <c r="E9" i="6"/>
  <c r="E8" i="6"/>
  <c r="C108" i="7"/>
  <c r="D108" i="7"/>
  <c r="E108" i="7"/>
  <c r="C108" i="3"/>
  <c r="D108" i="3"/>
  <c r="E108" i="3"/>
  <c r="F108" i="3"/>
  <c r="C55" i="2"/>
  <c r="D110" i="6"/>
  <c r="C110" i="6"/>
  <c r="E110" i="6" l="1"/>
</calcChain>
</file>

<file path=xl/sharedStrings.xml><?xml version="1.0" encoding="utf-8"?>
<sst xmlns="http://schemas.openxmlformats.org/spreadsheetml/2006/main" count="703" uniqueCount="364">
  <si>
    <t>Solicitantes</t>
  </si>
  <si>
    <t xml:space="preserve">Total </t>
  </si>
  <si>
    <t xml:space="preserve">Provincia </t>
  </si>
  <si>
    <t xml:space="preserve"> </t>
  </si>
  <si>
    <t>Total</t>
  </si>
  <si>
    <t>Comunidad Autónoma</t>
  </si>
  <si>
    <t>Andalucía</t>
  </si>
  <si>
    <t>Aragón</t>
  </si>
  <si>
    <t>Cantabria</t>
  </si>
  <si>
    <t>Castilla La Mancha</t>
  </si>
  <si>
    <t>Cataluña</t>
  </si>
  <si>
    <t xml:space="preserve">Ceuta </t>
  </si>
  <si>
    <t>Extremadura</t>
  </si>
  <si>
    <t>Galicia</t>
  </si>
  <si>
    <t>Melilla</t>
  </si>
  <si>
    <t>País Vasco</t>
  </si>
  <si>
    <t>Mujeres</t>
  </si>
  <si>
    <t>Desfavorables</t>
  </si>
  <si>
    <t>-</t>
  </si>
  <si>
    <t>Año</t>
  </si>
  <si>
    <t>% Incr.</t>
  </si>
  <si>
    <t>T. Nacional</t>
  </si>
  <si>
    <t>País</t>
  </si>
  <si>
    <t>Sexo</t>
  </si>
  <si>
    <t>Hombres</t>
  </si>
  <si>
    <t>Resoluciones firmadas por el Ministro a propuesta de la C.I.A.R.,</t>
  </si>
  <si>
    <t>FRANCIA</t>
  </si>
  <si>
    <t>Embajada</t>
  </si>
  <si>
    <t>C.I.E.</t>
  </si>
  <si>
    <t>P. Fronterizo</t>
  </si>
  <si>
    <t>Admitidas</t>
  </si>
  <si>
    <t>No admitidas</t>
  </si>
  <si>
    <t>Denegadas</t>
  </si>
  <si>
    <t>Estatuto de Asilo</t>
  </si>
  <si>
    <t>Estatuto de Protección Subsidiaria</t>
  </si>
  <si>
    <t>Razones humanitarias</t>
  </si>
  <si>
    <t>H</t>
  </si>
  <si>
    <t>M</t>
  </si>
  <si>
    <t>ALEMANIA</t>
  </si>
  <si>
    <t>AUSTRIA</t>
  </si>
  <si>
    <t>BÉLGICA</t>
  </si>
  <si>
    <t>BULGARIA</t>
  </si>
  <si>
    <t>CHIPRE</t>
  </si>
  <si>
    <t>DINAMARCA</t>
  </si>
  <si>
    <t>FINLANDIA</t>
  </si>
  <si>
    <t>GRECIA</t>
  </si>
  <si>
    <t>HUNGRÍA</t>
  </si>
  <si>
    <t>IRLANDA</t>
  </si>
  <si>
    <t>ISLANDIA</t>
  </si>
  <si>
    <t>ITALIA</t>
  </si>
  <si>
    <t>LITUANIA</t>
  </si>
  <si>
    <t>LUXEMBURGO</t>
  </si>
  <si>
    <t>MALTA</t>
  </si>
  <si>
    <t>NORUEGA</t>
  </si>
  <si>
    <t>POLONIA</t>
  </si>
  <si>
    <t>PORTUGAL</t>
  </si>
  <si>
    <t>REINO UNIDO</t>
  </si>
  <si>
    <t>REPÚBLICA CHECA</t>
  </si>
  <si>
    <t>RUMANÍA</t>
  </si>
  <si>
    <t>SUECIA</t>
  </si>
  <si>
    <t>SUIZA</t>
  </si>
  <si>
    <t>Tramitadas</t>
  </si>
  <si>
    <r>
      <rPr>
        <b/>
        <i/>
        <sz val="8"/>
        <rFont val="Arial"/>
        <family val="2"/>
      </rPr>
      <t>Nota:</t>
    </r>
    <r>
      <rPr>
        <i/>
        <sz val="8"/>
        <rFont val="Arial"/>
        <family val="2"/>
      </rPr>
      <t xml:space="preserve"> No se contabilizan las solicitudes en embajadas y consulados,por extension familiar</t>
    </r>
  </si>
  <si>
    <r>
      <rPr>
        <b/>
        <i/>
        <sz val="8"/>
        <rFont val="Arial"/>
        <family val="2"/>
      </rPr>
      <t xml:space="preserve">Nota: </t>
    </r>
    <r>
      <rPr>
        <i/>
        <sz val="8"/>
        <rFont val="Arial"/>
        <family val="2"/>
      </rPr>
      <t>No se contabilizan las solicitudes en embajadas y consulados, por extension familiar</t>
    </r>
  </si>
  <si>
    <t>Solicitantes de Protección Internacional por
sexo, 01/01/2013 a 31/12/2013</t>
  </si>
  <si>
    <t>Solicitantes de Protección Internacional por lugar de entrada, 01/01/2013 a 31/12/2013</t>
  </si>
  <si>
    <t>Solicitantes de Protección Internacional
por Comunidades Autónomas,
01/01/2013 a 31/12/2013</t>
  </si>
  <si>
    <t>Solicitantes de Protección Internacional por provincias, 01/01/2013 a 31/12/2013</t>
  </si>
  <si>
    <t>Protección Internacional, 01/01/2013 a 31/12/2013</t>
  </si>
  <si>
    <t xml:space="preserve"> 01/01/2013 a 31/12/2013</t>
  </si>
  <si>
    <t>Peticiones recibidas en aplicación del Reglamento Dublín
 01/01/2013 a 31/12/2013</t>
  </si>
  <si>
    <t>Peticiones enviadas en aplicación del Reglamento Dublín
 01/01/2013 a 31/12/2013</t>
  </si>
  <si>
    <t>Evolución de los solicitantes del estatuto de apátrida 2004-2013</t>
  </si>
  <si>
    <t>Evolución de los solicitantes de Protección Internacional por lugar de entrada
2004 - 2013</t>
  </si>
  <si>
    <t>Evolución de Solicitantes de
Protección Internacional
2004 - 2013</t>
  </si>
  <si>
    <t>Afganistán</t>
  </si>
  <si>
    <t>Albania</t>
  </si>
  <si>
    <t>Angola</t>
  </si>
  <si>
    <t>Argelia</t>
  </si>
  <si>
    <t>Argentina</t>
  </si>
  <si>
    <t>Armenia</t>
  </si>
  <si>
    <t>Bangladesh</t>
  </si>
  <si>
    <t>Bélgica</t>
  </si>
  <si>
    <t>Benin</t>
  </si>
  <si>
    <t>Bielorrusia</t>
  </si>
  <si>
    <t>Bolivia</t>
  </si>
  <si>
    <t>Bosnia Herzegovina</t>
  </si>
  <si>
    <t>Botswana</t>
  </si>
  <si>
    <t>Brasil</t>
  </si>
  <si>
    <t>Burkina Faso</t>
  </si>
  <si>
    <t>Cabo Verde</t>
  </si>
  <si>
    <t>Camerún</t>
  </si>
  <si>
    <t>Chad</t>
  </si>
  <si>
    <t>China</t>
  </si>
  <si>
    <t>Colombia</t>
  </si>
  <si>
    <t>Comoras</t>
  </si>
  <si>
    <t>Congo</t>
  </si>
  <si>
    <t>Corea del Norte</t>
  </si>
  <si>
    <t>Costa de Marfil</t>
  </si>
  <si>
    <t>Cuba</t>
  </si>
  <si>
    <t>Ecuador</t>
  </si>
  <si>
    <t>Egipto</t>
  </si>
  <si>
    <t>El Salvador</t>
  </si>
  <si>
    <t>Eritrea</t>
  </si>
  <si>
    <t>Estados Unidos de América</t>
  </si>
  <si>
    <t>Etiopía</t>
  </si>
  <si>
    <t>Filipinas</t>
  </si>
  <si>
    <t>Gabón</t>
  </si>
  <si>
    <t>Gambia</t>
  </si>
  <si>
    <t>Georgia</t>
  </si>
  <si>
    <t>Ghana</t>
  </si>
  <si>
    <t>Guatemala</t>
  </si>
  <si>
    <t>Guinea</t>
  </si>
  <si>
    <t>Guinea Bissau</t>
  </si>
  <si>
    <t>Guinea Ecuatorial</t>
  </si>
  <si>
    <t>Guyana</t>
  </si>
  <si>
    <t>Haití</t>
  </si>
  <si>
    <t>Honduras</t>
  </si>
  <si>
    <t>Irán</t>
  </si>
  <si>
    <t>Iraq</t>
  </si>
  <si>
    <t>Jamaica</t>
  </si>
  <si>
    <t>Jordania</t>
  </si>
  <si>
    <t>Kazajstán</t>
  </si>
  <si>
    <t>Líbano</t>
  </si>
  <si>
    <t>Liberia</t>
  </si>
  <si>
    <t>Libia</t>
  </si>
  <si>
    <t>Lituania</t>
  </si>
  <si>
    <t>Macedonia</t>
  </si>
  <si>
    <t>Malawi</t>
  </si>
  <si>
    <t>Mali</t>
  </si>
  <si>
    <t>Marruecos</t>
  </si>
  <si>
    <t>Mauricio</t>
  </si>
  <si>
    <t>Mauritania</t>
  </si>
  <si>
    <t>México</t>
  </si>
  <si>
    <t>Myanmar</t>
  </si>
  <si>
    <t>Nepal</t>
  </si>
  <si>
    <t>Nicaragua</t>
  </si>
  <si>
    <t>Nigeria</t>
  </si>
  <si>
    <t>No reconocido (Palestina)</t>
  </si>
  <si>
    <t>No reconocido (Sáhara)</t>
  </si>
  <si>
    <t>Pakistán</t>
  </si>
  <si>
    <t>Panamá</t>
  </si>
  <si>
    <t>Paraguay</t>
  </si>
  <si>
    <t>Perú</t>
  </si>
  <si>
    <t>Ruanda</t>
  </si>
  <si>
    <t>Rumanía</t>
  </si>
  <si>
    <t>Rusia</t>
  </si>
  <si>
    <t>Senegal</t>
  </si>
  <si>
    <t>Serbia</t>
  </si>
  <si>
    <t>Sierra Leona</t>
  </si>
  <si>
    <t>Singapur</t>
  </si>
  <si>
    <t>Siria</t>
  </si>
  <si>
    <t>Somalia</t>
  </si>
  <si>
    <t>Sri Lanka</t>
  </si>
  <si>
    <t>Sudáfrica</t>
  </si>
  <si>
    <t>Sudán</t>
  </si>
  <si>
    <t>Sudán del Sur</t>
  </si>
  <si>
    <t>Tayikistán</t>
  </si>
  <si>
    <t>Togo</t>
  </si>
  <si>
    <t>Túnez</t>
  </si>
  <si>
    <t>Turquía</t>
  </si>
  <si>
    <t>Ucrania</t>
  </si>
  <si>
    <t>Uganda</t>
  </si>
  <si>
    <t>Uruguay</t>
  </si>
  <si>
    <t>Uzbekistán</t>
  </si>
  <si>
    <t>Venezuela</t>
  </si>
  <si>
    <t>Yemen</t>
  </si>
  <si>
    <t>Zambia</t>
  </si>
  <si>
    <t>Zimbabwe</t>
  </si>
  <si>
    <t>AFGANISTAN</t>
  </si>
  <si>
    <t>ALBANIA</t>
  </si>
  <si>
    <t>ANGOLA</t>
  </si>
  <si>
    <t>ARGELIA</t>
  </si>
  <si>
    <t>ARGENTINA</t>
  </si>
  <si>
    <t>ARMENIA</t>
  </si>
  <si>
    <t>BANGLADESH</t>
  </si>
  <si>
    <t>BELGICA</t>
  </si>
  <si>
    <t>BENIN</t>
  </si>
  <si>
    <t>BIELORRUSIA</t>
  </si>
  <si>
    <t>BOLIVIA</t>
  </si>
  <si>
    <t>BOSNIA HERZEGOVINA</t>
  </si>
  <si>
    <t>BOTSWANA</t>
  </si>
  <si>
    <t>BRASIL</t>
  </si>
  <si>
    <t>BURKINA FASO</t>
  </si>
  <si>
    <t>CABO VERDE</t>
  </si>
  <si>
    <t>CAMERUN</t>
  </si>
  <si>
    <t>CHAD</t>
  </si>
  <si>
    <t>CHINA</t>
  </si>
  <si>
    <t>COLOMBIA</t>
  </si>
  <si>
    <t>COMORAS</t>
  </si>
  <si>
    <t>CONGO</t>
  </si>
  <si>
    <t>COREA DEL NORTE</t>
  </si>
  <si>
    <t>COSTA DE MARFIL</t>
  </si>
  <si>
    <t>CUBA</t>
  </si>
  <si>
    <t>ECUADOR</t>
  </si>
  <si>
    <t>EGIPTO</t>
  </si>
  <si>
    <t>EL SALVADOR</t>
  </si>
  <si>
    <t>ERITREA</t>
  </si>
  <si>
    <t>ESTADOS UNIDOS DE AMERICA</t>
  </si>
  <si>
    <t>ETIOPIA</t>
  </si>
  <si>
    <t>FILIPINAS</t>
  </si>
  <si>
    <t>GABON</t>
  </si>
  <si>
    <t>GAMBIA</t>
  </si>
  <si>
    <t>GEORGIA</t>
  </si>
  <si>
    <t>GHANA</t>
  </si>
  <si>
    <t>GUATEMALA</t>
  </si>
  <si>
    <t>GUINEA</t>
  </si>
  <si>
    <t>GUINEA BISSAU</t>
  </si>
  <si>
    <t>GUINEA ECUATORIAL</t>
  </si>
  <si>
    <t>GUYANA</t>
  </si>
  <si>
    <t>HAITI</t>
  </si>
  <si>
    <t>HONDURAS</t>
  </si>
  <si>
    <t>IRAN</t>
  </si>
  <si>
    <t>IRAQ</t>
  </si>
  <si>
    <t>JAMAICA</t>
  </si>
  <si>
    <t>JORDANIA</t>
  </si>
  <si>
    <t>KAZAJSTAN</t>
  </si>
  <si>
    <t>KENIA</t>
  </si>
  <si>
    <t>LIBANO</t>
  </si>
  <si>
    <t>LIBERIA</t>
  </si>
  <si>
    <t>LIBIA</t>
  </si>
  <si>
    <t>MACEDONIA</t>
  </si>
  <si>
    <t>MALAWI</t>
  </si>
  <si>
    <t>MALI</t>
  </si>
  <si>
    <t>MARRUECOS</t>
  </si>
  <si>
    <t>MAURICIO</t>
  </si>
  <si>
    <t>MAURITANIA</t>
  </si>
  <si>
    <t>MEXICO</t>
  </si>
  <si>
    <t>MYANMAR</t>
  </si>
  <si>
    <t>NEPAL</t>
  </si>
  <si>
    <t>NICARAGUA</t>
  </si>
  <si>
    <t>NIGER</t>
  </si>
  <si>
    <t>NIGERIA</t>
  </si>
  <si>
    <t>NO RECO. (PALESTINA)</t>
  </si>
  <si>
    <t>NO RECON. (KOSOVO)</t>
  </si>
  <si>
    <t>NO RECON. (SAHARA)</t>
  </si>
  <si>
    <t>PAKISTAN</t>
  </si>
  <si>
    <t>PANAMA</t>
  </si>
  <si>
    <t>PARAGUAY</t>
  </si>
  <si>
    <t>PERU</t>
  </si>
  <si>
    <t>RUANDA</t>
  </si>
  <si>
    <t>RUMANIA</t>
  </si>
  <si>
    <t>RUSIA</t>
  </si>
  <si>
    <t>SENEGAL</t>
  </si>
  <si>
    <t>SERBIA</t>
  </si>
  <si>
    <t>SIERRA LEONA</t>
  </si>
  <si>
    <t>SINGAPUR</t>
  </si>
  <si>
    <t>SIRIA</t>
  </si>
  <si>
    <t>SOMALIA</t>
  </si>
  <si>
    <t>SRI LANKA</t>
  </si>
  <si>
    <t>SUDAFRICA</t>
  </si>
  <si>
    <t>SUDAN</t>
  </si>
  <si>
    <t>SUDAN DEL SUR</t>
  </si>
  <si>
    <t>TAYIKISTAN</t>
  </si>
  <si>
    <t>TOGO</t>
  </si>
  <si>
    <t>TUNEZ</t>
  </si>
  <si>
    <t>TURQUIA</t>
  </si>
  <si>
    <t>UCRANIA</t>
  </si>
  <si>
    <t>UGANDA</t>
  </si>
  <si>
    <t>URUGUAY</t>
  </si>
  <si>
    <t>UZBEKISTAN</t>
  </si>
  <si>
    <t>VENEZUELA</t>
  </si>
  <si>
    <t>YEMEN</t>
  </si>
  <si>
    <t>ZAMBIA</t>
  </si>
  <si>
    <t>ZIMBABWE</t>
  </si>
  <si>
    <t xml:space="preserve">          </t>
  </si>
  <si>
    <t>A CORUÑA</t>
  </si>
  <si>
    <t>ALBACETE</t>
  </si>
  <si>
    <t>ALICANTE</t>
  </si>
  <si>
    <t>ALMERIA</t>
  </si>
  <si>
    <t>ASTURIAS</t>
  </si>
  <si>
    <t>BARCELONA</t>
  </si>
  <si>
    <t>BIZKAIA</t>
  </si>
  <si>
    <t>BURGOS</t>
  </si>
  <si>
    <t>CACERES</t>
  </si>
  <si>
    <t>CADIZ</t>
  </si>
  <si>
    <t>CANTABRIA</t>
  </si>
  <si>
    <t>CASTELLON</t>
  </si>
  <si>
    <t>CEUTA</t>
  </si>
  <si>
    <t>CIUDAD REAL</t>
  </si>
  <si>
    <t>CORDOBA</t>
  </si>
  <si>
    <t>CUENCA</t>
  </si>
  <si>
    <t>GIPUZKOA</t>
  </si>
  <si>
    <t>GRANADA</t>
  </si>
  <si>
    <t>GUADALAJARA</t>
  </si>
  <si>
    <t>HUELVA</t>
  </si>
  <si>
    <t>HUESCA</t>
  </si>
  <si>
    <t>JAEN</t>
  </si>
  <si>
    <t>LA RIOJA</t>
  </si>
  <si>
    <t>LAS PALMAS</t>
  </si>
  <si>
    <t>LEON</t>
  </si>
  <si>
    <t>LUGO</t>
  </si>
  <si>
    <t>MADRID</t>
  </si>
  <si>
    <t>MALAGA</t>
  </si>
  <si>
    <t>MELILLA</t>
  </si>
  <si>
    <t>MURCIA</t>
  </si>
  <si>
    <t>NAVARRA</t>
  </si>
  <si>
    <t>OURENSE</t>
  </si>
  <si>
    <t>PALENCIA</t>
  </si>
  <si>
    <t>PONTEVEDRA</t>
  </si>
  <si>
    <t>SALAMANCA</t>
  </si>
  <si>
    <t>SEVILLA</t>
  </si>
  <si>
    <t>TARRAGONA</t>
  </si>
  <si>
    <t>TENERIFE</t>
  </si>
  <si>
    <t>TOLEDO</t>
  </si>
  <si>
    <t>VALENCIA</t>
  </si>
  <si>
    <t>VALLADOLID</t>
  </si>
  <si>
    <t>ZAMORA</t>
  </si>
  <si>
    <t>ZARAGOZA</t>
  </si>
  <si>
    <t>Solicitantes de Asilo (2004 - 2013)</t>
  </si>
  <si>
    <t>NO RECONOCIDA (PALESTINA)</t>
  </si>
  <si>
    <t>NO RECONOCIDA (SAHARA)</t>
  </si>
  <si>
    <t>TRINIDAD TOBAGO</t>
  </si>
  <si>
    <t>No reconocido (Kosovo)</t>
  </si>
  <si>
    <t>Croacia</t>
  </si>
  <si>
    <t>CROACIA</t>
  </si>
  <si>
    <t>Azerbaidyán</t>
  </si>
  <si>
    <t>República Centroafricana</t>
  </si>
  <si>
    <t>República Dominicana</t>
  </si>
  <si>
    <t>Embajada*</t>
  </si>
  <si>
    <t>AZERBAIDYAN</t>
  </si>
  <si>
    <t>REPUBLICA CENTROAFRICANA</t>
  </si>
  <si>
    <t>REPUBLICA DOMINICANA</t>
  </si>
  <si>
    <t>País de origen</t>
  </si>
  <si>
    <t>Asturias, Principado de</t>
  </si>
  <si>
    <t>Baleares, Illes</t>
  </si>
  <si>
    <t>Castilla y León</t>
  </si>
  <si>
    <t>Comunitat Valenciana</t>
  </si>
  <si>
    <t>Canarias</t>
  </si>
  <si>
    <t>Madrid, Comunidad de</t>
  </si>
  <si>
    <t>Murcia, Región de</t>
  </si>
  <si>
    <t>Navarra, Comunidad Foral de</t>
  </si>
  <si>
    <t>Rioja, La</t>
  </si>
  <si>
    <t xml:space="preserve">País de origen </t>
  </si>
  <si>
    <t xml:space="preserve">REPUBLICA DOMINICANA </t>
  </si>
  <si>
    <t xml:space="preserve">REPUBLICA CENTROAFRICANA </t>
  </si>
  <si>
    <t>País  de origen</t>
  </si>
  <si>
    <t>CHILE</t>
  </si>
  <si>
    <t>INDIA</t>
  </si>
  <si>
    <t>MOLDAVIA</t>
  </si>
  <si>
    <t>MONGOLIA</t>
  </si>
  <si>
    <t>SAN SALVADOR</t>
  </si>
  <si>
    <t>HOLANDA</t>
  </si>
  <si>
    <t>GIRONA</t>
  </si>
  <si>
    <t>LLEIDA</t>
  </si>
  <si>
    <t>ILLES BALEARS</t>
  </si>
  <si>
    <t>ARABA/ÁLAVA</t>
  </si>
  <si>
    <t xml:space="preserve">           </t>
  </si>
  <si>
    <t>Solicitantes de Protección Internacional por
país de origen y sexo,
01/01/2013 a 31/12/2013</t>
  </si>
  <si>
    <t>Kenia</t>
  </si>
  <si>
    <t>Níger</t>
  </si>
  <si>
    <t xml:space="preserve">Territorio nacional </t>
  </si>
  <si>
    <t>Puesto fronterizo</t>
  </si>
  <si>
    <t>HAITÍ</t>
  </si>
  <si>
    <t>AFGANISTÁN</t>
  </si>
  <si>
    <t>CAMERÚN</t>
  </si>
  <si>
    <t>REPÚBLICA DOMINICANA</t>
  </si>
  <si>
    <t>ESTADOS UNIDOS DE AMÉRICA</t>
  </si>
  <si>
    <t>ISRAEL</t>
  </si>
  <si>
    <t>Decisiones de admisibilidad sobre solicitudes de</t>
  </si>
  <si>
    <t>República Democrática del Congo</t>
  </si>
  <si>
    <t>REPÚBLICA DEMOCRÁTICA CONGO</t>
  </si>
  <si>
    <t>REPÚBLICA DEMOCRÁTICA  CONGO</t>
  </si>
  <si>
    <t>Nota*: Solicitudes de extension familiar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</si>
</sst>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;\-#,##0;&quot;-&quot;"/>
    <numFmt numFmtId="165" formatCode="#,##0;#,##0;&quot; - &quot;"/>
    <numFmt numFmtId="166" formatCode="#,###"/>
  </numFmts>
  <fonts count="12" x14ac:knownFonts="1">
    <font>
      <sz val="10"/>
      <name val="Arial"/>
    </font>
    <font>
      <sz val="10"/>
      <name val="Arial"/>
      <family val="2"/>
    </font>
    <font>
      <sz val="10"/>
      <color indexed="8"/>
      <name val="Arial"/>
      <family val="2"/>
    </font>
    <font>
      <b/>
      <sz val="10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b/>
      <i/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9" fontId="1" fillId="0" borderId="0" applyFont="0" applyFill="0" applyBorder="0" applyAlignment="0" applyProtection="0"/>
    <xf numFmtId="0" fontId="1" fillId="0" borderId="0"/>
  </cellStyleXfs>
  <cellXfs count="69">
    <xf numFmtId="0" fontId="0" fillId="0" borderId="0" xfId="0"/>
    <xf numFmtId="0" fontId="0" fillId="0" borderId="0" xfId="0" applyAlignment="1">
      <alignment horizontal="center" vertical="top" wrapText="1"/>
    </xf>
    <xf numFmtId="3" fontId="0" fillId="0" borderId="0" xfId="0" applyNumberFormat="1"/>
    <xf numFmtId="0" fontId="0" fillId="0" borderId="1" xfId="0" applyBorder="1"/>
    <xf numFmtId="3" fontId="0" fillId="0" borderId="1" xfId="0" applyNumberFormat="1" applyBorder="1" applyAlignment="1">
      <alignment horizontal="center"/>
    </xf>
    <xf numFmtId="0" fontId="3" fillId="2" borderId="2" xfId="0" applyFont="1" applyFill="1" applyBorder="1"/>
    <xf numFmtId="3" fontId="3" fillId="2" borderId="2" xfId="0" applyNumberFormat="1" applyFont="1" applyFill="1" applyBorder="1" applyAlignment="1">
      <alignment horizontal="center"/>
    </xf>
    <xf numFmtId="0" fontId="0" fillId="0" borderId="0" xfId="0" applyBorder="1"/>
    <xf numFmtId="0" fontId="4" fillId="0" borderId="0" xfId="0" applyFont="1" applyBorder="1"/>
    <xf numFmtId="0" fontId="5" fillId="0" borderId="0" xfId="0" applyFont="1" applyBorder="1"/>
    <xf numFmtId="0" fontId="3" fillId="2" borderId="3" xfId="0" applyFont="1" applyFill="1" applyBorder="1"/>
    <xf numFmtId="0" fontId="2" fillId="0" borderId="1" xfId="1" applyFont="1" applyFill="1" applyBorder="1" applyAlignment="1">
      <alignment horizontal="left" wrapText="1"/>
    </xf>
    <xf numFmtId="3" fontId="6" fillId="0" borderId="1" xfId="0" applyNumberFormat="1" applyFon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 wrapText="1"/>
    </xf>
    <xf numFmtId="165" fontId="0" fillId="0" borderId="1" xfId="0" applyNumberFormat="1" applyBorder="1" applyAlignment="1">
      <alignment horizontal="center"/>
    </xf>
    <xf numFmtId="164" fontId="0" fillId="0" borderId="1" xfId="0" quotePrefix="1" applyNumberFormat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0" borderId="0" xfId="0" applyFill="1" applyAlignment="1">
      <alignment horizontal="center" vertical="top" wrapText="1"/>
    </xf>
    <xf numFmtId="0" fontId="0" fillId="0" borderId="0" xfId="0" applyFill="1"/>
    <xf numFmtId="0" fontId="3" fillId="0" borderId="0" xfId="0" applyFont="1" applyFill="1" applyBorder="1" applyAlignment="1">
      <alignment horizontal="center" vertical="center" wrapText="1"/>
    </xf>
    <xf numFmtId="3" fontId="0" fillId="0" borderId="0" xfId="0" applyNumberFormat="1" applyFill="1" applyBorder="1"/>
    <xf numFmtId="3" fontId="3" fillId="0" borderId="0" xfId="0" applyNumberFormat="1" applyFont="1" applyFill="1" applyBorder="1"/>
    <xf numFmtId="0" fontId="6" fillId="0" borderId="0" xfId="0" applyFont="1"/>
    <xf numFmtId="0" fontId="7" fillId="2" borderId="3" xfId="0" applyFont="1" applyFill="1" applyBorder="1" applyAlignment="1">
      <alignment horizontal="center" vertical="center" wrapText="1"/>
    </xf>
    <xf numFmtId="0" fontId="6" fillId="0" borderId="1" xfId="0" applyFont="1" applyBorder="1"/>
    <xf numFmtId="0" fontId="8" fillId="2" borderId="0" xfId="0" applyFont="1" applyFill="1" applyBorder="1"/>
    <xf numFmtId="3" fontId="3" fillId="2" borderId="0" xfId="0" applyNumberFormat="1" applyFont="1" applyFill="1" applyBorder="1" applyAlignment="1">
      <alignment horizontal="center"/>
    </xf>
    <xf numFmtId="166" fontId="0" fillId="0" borderId="0" xfId="0" applyNumberFormat="1"/>
    <xf numFmtId="0" fontId="8" fillId="2" borderId="3" xfId="0" applyFont="1" applyFill="1" applyBorder="1" applyAlignment="1">
      <alignment horizontal="center" vertical="center" wrapText="1"/>
    </xf>
    <xf numFmtId="0" fontId="10" fillId="0" borderId="0" xfId="0" applyFont="1"/>
    <xf numFmtId="0" fontId="6" fillId="0" borderId="1" xfId="0" applyFont="1" applyBorder="1" applyAlignment="1">
      <alignment horizontal="center"/>
    </xf>
    <xf numFmtId="3" fontId="6" fillId="0" borderId="1" xfId="0" quotePrefix="1" applyNumberFormat="1" applyFont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9" fillId="0" borderId="0" xfId="0" applyFont="1"/>
    <xf numFmtId="0" fontId="8" fillId="0" borderId="0" xfId="0" applyFont="1" applyBorder="1" applyAlignment="1">
      <alignment horizontal="center"/>
    </xf>
    <xf numFmtId="3" fontId="8" fillId="0" borderId="0" xfId="0" applyNumberFormat="1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3" fontId="6" fillId="0" borderId="1" xfId="0" applyNumberFormat="1" applyFont="1" applyBorder="1" applyAlignment="1">
      <alignment horizontal="center"/>
    </xf>
    <xf numFmtId="10" fontId="6" fillId="0" borderId="1" xfId="2" applyNumberFormat="1" applyFont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10" fontId="6" fillId="0" borderId="1" xfId="2" applyNumberFormat="1" applyFont="1" applyFill="1" applyBorder="1" applyAlignment="1">
      <alignment horizontal="center"/>
    </xf>
    <xf numFmtId="3" fontId="8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quotePrefix="1" applyFont="1" applyBorder="1" applyAlignment="1">
      <alignment horizontal="center"/>
    </xf>
    <xf numFmtId="3" fontId="8" fillId="0" borderId="1" xfId="0" quotePrefix="1" applyNumberFormat="1" applyFont="1" applyBorder="1" applyAlignment="1">
      <alignment horizontal="center"/>
    </xf>
    <xf numFmtId="10" fontId="6" fillId="0" borderId="1" xfId="2" quotePrefix="1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5" fillId="0" borderId="1" xfId="0" applyFont="1" applyBorder="1"/>
    <xf numFmtId="0" fontId="7" fillId="2" borderId="1" xfId="0" applyFont="1" applyFill="1" applyBorder="1" applyAlignment="1">
      <alignment horizontal="center" vertical="center" wrapText="1"/>
    </xf>
    <xf numFmtId="0" fontId="6" fillId="0" borderId="1" xfId="0" applyFont="1" applyFill="1" applyBorder="1"/>
    <xf numFmtId="165" fontId="3" fillId="2" borderId="0" xfId="0" applyNumberFormat="1" applyFont="1" applyFill="1" applyBorder="1" applyAlignment="1">
      <alignment horizontal="center"/>
    </xf>
    <xf numFmtId="165" fontId="6" fillId="0" borderId="1" xfId="0" applyNumberFormat="1" applyFont="1" applyBorder="1" applyAlignment="1">
      <alignment horizontal="center"/>
    </xf>
    <xf numFmtId="165" fontId="0" fillId="0" borderId="1" xfId="0" quotePrefix="1" applyNumberFormat="1" applyBorder="1" applyAlignment="1">
      <alignment horizontal="center"/>
    </xf>
    <xf numFmtId="0" fontId="1" fillId="0" borderId="1" xfId="0" applyFont="1" applyBorder="1"/>
    <xf numFmtId="0" fontId="3" fillId="2" borderId="2" xfId="0" applyFont="1" applyFill="1" applyBorder="1" applyAlignment="1">
      <alignment horizontal="left"/>
    </xf>
    <xf numFmtId="0" fontId="3" fillId="0" borderId="0" xfId="0" applyFont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0" fillId="0" borderId="0" xfId="0" applyAlignment="1">
      <alignment wrapText="1"/>
    </xf>
    <xf numFmtId="0" fontId="3" fillId="0" borderId="0" xfId="0" applyFont="1" applyBorder="1" applyAlignment="1">
      <alignment horizontal="center" vertical="top" wrapText="1"/>
    </xf>
    <xf numFmtId="0" fontId="7" fillId="2" borderId="3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0" xfId="0" applyAlignment="1"/>
    <xf numFmtId="0" fontId="7" fillId="2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1" xfId="0" applyBorder="1" applyAlignment="1">
      <alignment horizontal="left"/>
    </xf>
  </cellXfs>
  <cellStyles count="4">
    <cellStyle name="Normal" xfId="0" builtinId="0"/>
    <cellStyle name="Normal_Tablas" xfId="1"/>
    <cellStyle name="Porcentaje" xfId="2" builtinId="5"/>
    <cellStyle name="Standard_10145-Table A1-maCCa1YY_MM1" xfId="3"/>
  </cellStyles>
  <dxfs count="2">
    <dxf>
      <font>
        <condense val="0"/>
        <extend val="0"/>
        <color indexed="10"/>
      </font>
    </dxf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8.085106382978724E-2"/>
          <c:y val="0.31412103746397696"/>
          <c:w val="0.7021276595744681"/>
          <c:h val="0.37463976945244959"/>
        </c:manualLayout>
      </c:layout>
      <c:pie3D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0066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dLbl>
              <c:idx val="0"/>
              <c:layout>
                <c:manualLayout>
                  <c:x val="0.12011146479030547"/>
                  <c:y val="8.1993237876965691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"/>
              <c:layout>
                <c:manualLayout>
                  <c:x val="2.7524431786452226E-3"/>
                  <c:y val="-0.1329224625019855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</c:dLbl>
            <c:numFmt formatCode="0.0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'Gráfica (Sexo )'!$B$8:$B$9</c:f>
              <c:strCache>
                <c:ptCount val="2"/>
                <c:pt idx="0">
                  <c:v>Hombres</c:v>
                </c:pt>
                <c:pt idx="1">
                  <c:v>Mujeres</c:v>
                </c:pt>
              </c:strCache>
            </c:strRef>
          </c:cat>
          <c:val>
            <c:numRef>
              <c:f>'Gráfica (Sexo )'!$C$8:$C$9</c:f>
              <c:numCache>
                <c:formatCode>#,##0</c:formatCode>
                <c:ptCount val="2"/>
                <c:pt idx="0">
                  <c:v>3528</c:v>
                </c:pt>
                <c:pt idx="1">
                  <c:v>985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7234042553191486"/>
          <c:y val="0.88184438040345825"/>
          <c:w val="0.29574468085106387"/>
          <c:h val="9.221902017291061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E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" r="0.75" t="1" header="0" footer="0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64"/>
      <c:rotY val="20"/>
      <c:depthPercent val="100"/>
      <c:rAngAx val="1"/>
    </c:view3D>
    <c:floor>
      <c:thickness val="0"/>
      <c:spPr>
        <a:gradFill rotWithShape="0">
          <a:gsLst>
            <a:gs pos="0">
              <a:srgbClr xmlns:mc="http://schemas.openxmlformats.org/markup-compatibility/2006" xmlns:a14="http://schemas.microsoft.com/office/drawing/2010/main" val="FFFFFF" mc:Ignorable="a14" a14:legacySpreadsheetColorIndex="9"/>
            </a:gs>
            <a:gs pos="100000">
              <a:srgbClr xmlns:mc="http://schemas.openxmlformats.org/markup-compatibility/2006" xmlns:a14="http://schemas.microsoft.com/office/drawing/2010/main" val="767676" mc:Ignorable="a14" a14:legacySpreadsheetColorIndex="9">
                <a:gamma/>
                <a:shade val="46275"/>
                <a:invGamma/>
              </a:srgbClr>
            </a:gs>
          </a:gsLst>
          <a:lin ang="5400000" scaled="1"/>
        </a:gradFill>
        <a:ln w="3175">
          <a:solidFill>
            <a:srgbClr val="000000"/>
          </a:solidFill>
          <a:prstDash val="solid"/>
        </a:ln>
      </c:spPr>
    </c:floor>
    <c:sideWall>
      <c:thickness val="0"/>
      <c:spPr>
        <a:gradFill rotWithShape="0">
          <a:gsLst>
            <a:gs pos="0">
              <a:srgbClr xmlns:mc="http://schemas.openxmlformats.org/markup-compatibility/2006" xmlns:a14="http://schemas.microsoft.com/office/drawing/2010/main" val="C0C0C0" mc:Ignorable="a14" a14:legacySpreadsheetColorIndex="22"/>
            </a:gs>
            <a:gs pos="100000">
              <a:srgbClr xmlns:mc="http://schemas.openxmlformats.org/markup-compatibility/2006" xmlns:a14="http://schemas.microsoft.com/office/drawing/2010/main" val="F2F2F2" mc:Ignorable="a14" a14:legacySpreadsheetColorIndex="22">
                <a:gamma/>
                <a:tint val="21176"/>
                <a:invGamma/>
              </a:srgbClr>
            </a:gs>
          </a:gsLst>
          <a:lin ang="5400000" scaled="1"/>
        </a:gradFill>
        <a:ln w="12700">
          <a:solidFill>
            <a:srgbClr val="C0C0C0"/>
          </a:solidFill>
          <a:prstDash val="solid"/>
        </a:ln>
      </c:spPr>
    </c:sideWall>
    <c:backWall>
      <c:thickness val="0"/>
      <c:spPr>
        <a:gradFill rotWithShape="0">
          <a:gsLst>
            <a:gs pos="0">
              <a:srgbClr xmlns:mc="http://schemas.openxmlformats.org/markup-compatibility/2006" xmlns:a14="http://schemas.microsoft.com/office/drawing/2010/main" val="C0C0C0" mc:Ignorable="a14" a14:legacySpreadsheetColorIndex="22"/>
            </a:gs>
            <a:gs pos="100000">
              <a:srgbClr xmlns:mc="http://schemas.openxmlformats.org/markup-compatibility/2006" xmlns:a14="http://schemas.microsoft.com/office/drawing/2010/main" val="F2F2F2" mc:Ignorable="a14" a14:legacySpreadsheetColorIndex="22">
                <a:gamma/>
                <a:tint val="21176"/>
                <a:invGamma/>
              </a:srgbClr>
            </a:gs>
          </a:gsLst>
          <a:lin ang="5400000" scaled="1"/>
        </a:gradFill>
        <a:ln w="12700">
          <a:solidFill>
            <a:srgbClr val="C0C0C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7.2033997663419266E-2"/>
          <c:y val="3.5051546391752578E-2"/>
          <c:w val="0.92231765635711338"/>
          <c:h val="0.84329896907216495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'Gráfica Evolución (L. Entrada)'!$C$7</c:f>
              <c:strCache>
                <c:ptCount val="1"/>
                <c:pt idx="0">
                  <c:v>T. Nacional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'Gráfica Evolución (L. Entrada)'!$B$8:$B$17</c:f>
              <c:numCache>
                <c:formatCode>General</c:formatCode>
                <c:ptCount val="10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</c:numCache>
            </c:numRef>
          </c:cat>
          <c:val>
            <c:numRef>
              <c:f>'Gráfica Evolución (L. Entrada)'!$C$8:$C$17</c:f>
              <c:numCache>
                <c:formatCode>#,##0</c:formatCode>
                <c:ptCount val="10"/>
                <c:pt idx="0">
                  <c:v>4629</c:v>
                </c:pt>
                <c:pt idx="1">
                  <c:v>3414</c:v>
                </c:pt>
                <c:pt idx="2">
                  <c:v>2837</c:v>
                </c:pt>
                <c:pt idx="3">
                  <c:v>3296</c:v>
                </c:pt>
                <c:pt idx="4">
                  <c:v>3098</c:v>
                </c:pt>
                <c:pt idx="5">
                  <c:v>2461</c:v>
                </c:pt>
                <c:pt idx="6">
                  <c:v>2156</c:v>
                </c:pt>
                <c:pt idx="7">
                  <c:v>2697</c:v>
                </c:pt>
                <c:pt idx="8">
                  <c:v>1841</c:v>
                </c:pt>
                <c:pt idx="9">
                  <c:v>3615</c:v>
                </c:pt>
              </c:numCache>
            </c:numRef>
          </c:val>
        </c:ser>
        <c:ser>
          <c:idx val="1"/>
          <c:order val="1"/>
          <c:tx>
            <c:strRef>
              <c:f>'Gráfica Evolución (L. Entrada)'!$E$7</c:f>
              <c:strCache>
                <c:ptCount val="1"/>
                <c:pt idx="0">
                  <c:v>P. Fronterizo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'Gráfica Evolución (L. Entrada)'!$B$8:$B$17</c:f>
              <c:numCache>
                <c:formatCode>General</c:formatCode>
                <c:ptCount val="10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</c:numCache>
            </c:numRef>
          </c:cat>
          <c:val>
            <c:numRef>
              <c:f>'Gráfica Evolución (L. Entrada)'!$E$8:$E$17</c:f>
              <c:numCache>
                <c:formatCode>#,##0</c:formatCode>
                <c:ptCount val="10"/>
                <c:pt idx="0">
                  <c:v>645</c:v>
                </c:pt>
                <c:pt idx="1">
                  <c:v>1445</c:v>
                </c:pt>
                <c:pt idx="2">
                  <c:v>2140</c:v>
                </c:pt>
                <c:pt idx="3">
                  <c:v>2644</c:v>
                </c:pt>
                <c:pt idx="4">
                  <c:v>1070</c:v>
                </c:pt>
                <c:pt idx="5">
                  <c:v>454</c:v>
                </c:pt>
                <c:pt idx="6">
                  <c:v>300</c:v>
                </c:pt>
                <c:pt idx="7">
                  <c:v>344</c:v>
                </c:pt>
                <c:pt idx="8">
                  <c:v>401</c:v>
                </c:pt>
                <c:pt idx="9">
                  <c:v>381</c:v>
                </c:pt>
              </c:numCache>
            </c:numRef>
          </c:val>
        </c:ser>
        <c:ser>
          <c:idx val="2"/>
          <c:order val="2"/>
          <c:tx>
            <c:strRef>
              <c:f>'Gráfica Evolución (L. Entrada)'!$G$7</c:f>
              <c:strCache>
                <c:ptCount val="1"/>
                <c:pt idx="0">
                  <c:v>Embajada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'Gráfica Evolución (L. Entrada)'!$B$8:$B$17</c:f>
              <c:numCache>
                <c:formatCode>General</c:formatCode>
                <c:ptCount val="10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</c:numCache>
            </c:numRef>
          </c:cat>
          <c:val>
            <c:numRef>
              <c:f>'Gráfica Evolución (L. Entrada)'!$G$8:$G$17</c:f>
              <c:numCache>
                <c:formatCode>#,##0</c:formatCode>
                <c:ptCount val="10"/>
                <c:pt idx="0">
                  <c:v>279</c:v>
                </c:pt>
                <c:pt idx="1">
                  <c:v>398</c:v>
                </c:pt>
                <c:pt idx="2">
                  <c:v>320</c:v>
                </c:pt>
                <c:pt idx="3">
                  <c:v>1724</c:v>
                </c:pt>
                <c:pt idx="4">
                  <c:v>349</c:v>
                </c:pt>
                <c:pt idx="5">
                  <c:v>92</c:v>
                </c:pt>
                <c:pt idx="6">
                  <c:v>74</c:v>
                </c:pt>
                <c:pt idx="7">
                  <c:v>120</c:v>
                </c:pt>
                <c:pt idx="8">
                  <c:v>186</c:v>
                </c:pt>
                <c:pt idx="9">
                  <c:v>211</c:v>
                </c:pt>
              </c:numCache>
            </c:numRef>
          </c:val>
        </c:ser>
        <c:ser>
          <c:idx val="3"/>
          <c:order val="3"/>
          <c:tx>
            <c:strRef>
              <c:f>'Gráfica Evolución (L. Entrada)'!$I$7</c:f>
              <c:strCache>
                <c:ptCount val="1"/>
                <c:pt idx="0">
                  <c:v>C.I.E.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'Gráfica Evolución (L. Entrada)'!$I$8:$I$17</c:f>
              <c:numCache>
                <c:formatCode>#,##0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214</c:v>
                </c:pt>
                <c:pt idx="7">
                  <c:v>261</c:v>
                </c:pt>
                <c:pt idx="8">
                  <c:v>160</c:v>
                </c:pt>
                <c:pt idx="9">
                  <c:v>306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7977856"/>
        <c:axId val="137979392"/>
        <c:axId val="0"/>
      </c:bar3DChart>
      <c:catAx>
        <c:axId val="137977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1379793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7979392"/>
        <c:scaling>
          <c:orientation val="minMax"/>
          <c:max val="55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137977856"/>
        <c:crosses val="autoZero"/>
        <c:crossBetween val="between"/>
        <c:majorUnit val="500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7.0621468926553672E-3"/>
          <c:y val="0.94226804123711339"/>
          <c:w val="0.59322122870234439"/>
          <c:h val="5.154639175257735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" r="0.75" t="1" header="0" footer="0"/>
    <c:pageSetup paperSize="9" orientation="landscape" verticalDpi="120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54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gradFill rotWithShape="0">
          <a:gsLst>
            <a:gs pos="0">
              <a:srgbClr val="FFFFFF"/>
            </a:gs>
            <a:gs pos="100000">
              <a:srgbClr val="C0C0C0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sideWall>
    <c:backWall>
      <c:thickness val="0"/>
      <c:spPr>
        <a:gradFill rotWithShape="0">
          <a:gsLst>
            <a:gs pos="0">
              <a:srgbClr val="FFFFFF"/>
            </a:gs>
            <a:gs pos="100000">
              <a:srgbClr val="C0C0C0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7.2886297376093298E-2"/>
          <c:y val="3.6458426051905447E-2"/>
          <c:w val="0.90670553935860054"/>
          <c:h val="0.85937718550919984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CC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solidFill>
                <a:srgbClr val="00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solidFill>
                <a:srgbClr val="00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invertIfNegative val="0"/>
            <c:bubble3D val="0"/>
            <c:spPr>
              <a:solidFill>
                <a:srgbClr val="00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invertIfNegative val="0"/>
            <c:bubble3D val="0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invertIfNegative val="0"/>
            <c:bubble3D val="0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7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8"/>
            <c:invertIfNegative val="0"/>
            <c:bubble3D val="0"/>
            <c:spPr>
              <a:solidFill>
                <a:srgbClr val="FF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9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0"/>
            <c:invertIfNegative val="0"/>
            <c:bubble3D val="0"/>
            <c:spPr>
              <a:solidFill>
                <a:srgbClr val="FF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1"/>
            <c:invertIfNegative val="0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2"/>
            <c:invertIfNegative val="0"/>
            <c:bubble3D val="0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3"/>
            <c:invertIfNegative val="0"/>
            <c:bubble3D val="0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4"/>
            <c:invertIfNegative val="0"/>
            <c:bubble3D val="0"/>
            <c:spPr>
              <a:solidFill>
                <a:srgbClr val="FFFF99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5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6"/>
            <c:invertIfNegative val="0"/>
            <c:bubble3D val="0"/>
            <c:spPr>
              <a:solidFill>
                <a:srgbClr val="FFFF99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7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8"/>
            <c:invertIfNegative val="0"/>
            <c:bubble3D val="0"/>
            <c:spPr>
              <a:solidFill>
                <a:srgbClr val="FFFF99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9"/>
            <c:invertIfNegative val="0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0"/>
            <c:invertIfNegative val="0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1"/>
            <c:invertIfNegative val="0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2"/>
            <c:invertIfNegative val="0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3"/>
            <c:invertIfNegative val="0"/>
            <c:bubble3D val="0"/>
            <c:spPr>
              <a:solidFill>
                <a:srgbClr val="FFFF99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4"/>
            <c:invertIfNegative val="0"/>
            <c:bubble3D val="0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5"/>
            <c:invertIfNegative val="0"/>
            <c:bubble3D val="0"/>
            <c:spPr>
              <a:solidFill>
                <a:srgbClr val="00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'Gráfica Evolución (Soli)'!$B$7:$B$16</c:f>
              <c:numCache>
                <c:formatCode>General</c:formatCode>
                <c:ptCount val="10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</c:numCache>
            </c:numRef>
          </c:cat>
          <c:val>
            <c:numRef>
              <c:f>'Gráfica Evolución (Soli)'!$C$7:$C$16</c:f>
              <c:numCache>
                <c:formatCode>#,##0</c:formatCode>
                <c:ptCount val="10"/>
                <c:pt idx="0">
                  <c:v>5553</c:v>
                </c:pt>
                <c:pt idx="1">
                  <c:v>5257</c:v>
                </c:pt>
                <c:pt idx="2">
                  <c:v>5297</c:v>
                </c:pt>
                <c:pt idx="3">
                  <c:v>7664</c:v>
                </c:pt>
                <c:pt idx="4">
                  <c:v>4517</c:v>
                </c:pt>
                <c:pt idx="5">
                  <c:v>3007</c:v>
                </c:pt>
                <c:pt idx="6">
                  <c:v>2744</c:v>
                </c:pt>
                <c:pt idx="7">
                  <c:v>3422</c:v>
                </c:pt>
                <c:pt idx="8">
                  <c:v>2588</c:v>
                </c:pt>
                <c:pt idx="9">
                  <c:v>4513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8744192"/>
        <c:axId val="138745728"/>
        <c:axId val="0"/>
      </c:bar3DChart>
      <c:catAx>
        <c:axId val="138744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1387457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87457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138744192"/>
        <c:crosses val="autoZero"/>
        <c:crossBetween val="between"/>
        <c:majorUnit val="10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" r="0.75" t="1" header="0" footer="0"/>
    <c:pageSetup paperSize="9" orientation="landscape" horizontalDpi="1200" verticalDpi="120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Solicitantes del estatuto</a:t>
            </a:r>
            <a:r>
              <a:rPr lang="en-US" baseline="0"/>
              <a:t> de apátrida</a:t>
            </a:r>
            <a:endParaRPr lang="en-US"/>
          </a:p>
        </c:rich>
      </c:tx>
      <c:overlay val="0"/>
    </c:title>
    <c:autoTitleDeleted val="0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5.9075474727700944E-2"/>
          <c:y val="0.12061174659297905"/>
          <c:w val="0.94092452527229908"/>
          <c:h val="0.7869505595562829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'Apátridas (evolución)'!$C$7</c:f>
              <c:strCache>
                <c:ptCount val="1"/>
                <c:pt idx="0">
                  <c:v>Solicitantes</c:v>
                </c:pt>
              </c:strCache>
            </c:strRef>
          </c:tx>
          <c:invertIfNegative val="0"/>
          <c:cat>
            <c:numRef>
              <c:f>'Apátridas (evolución)'!$B$8:$B$17</c:f>
              <c:numCache>
                <c:formatCode>General</c:formatCode>
                <c:ptCount val="10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</c:numCache>
            </c:numRef>
          </c:cat>
          <c:val>
            <c:numRef>
              <c:f>'Apátridas (evolución)'!$C$8:$C$17</c:f>
              <c:numCache>
                <c:formatCode>#,##0;\-#,##0;"-"</c:formatCode>
                <c:ptCount val="10"/>
                <c:pt idx="0">
                  <c:v>107</c:v>
                </c:pt>
                <c:pt idx="1">
                  <c:v>46</c:v>
                </c:pt>
                <c:pt idx="2">
                  <c:v>34</c:v>
                </c:pt>
                <c:pt idx="3">
                  <c:v>26</c:v>
                </c:pt>
                <c:pt idx="4">
                  <c:v>832</c:v>
                </c:pt>
                <c:pt idx="5">
                  <c:v>51</c:v>
                </c:pt>
                <c:pt idx="6">
                  <c:v>176</c:v>
                </c:pt>
                <c:pt idx="7">
                  <c:v>92</c:v>
                </c:pt>
                <c:pt idx="8">
                  <c:v>479</c:v>
                </c:pt>
                <c:pt idx="9">
                  <c:v>1142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1513472"/>
        <c:axId val="161515008"/>
        <c:axId val="0"/>
      </c:bar3DChart>
      <c:catAx>
        <c:axId val="161513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1515008"/>
        <c:crosses val="autoZero"/>
        <c:auto val="1"/>
        <c:lblAlgn val="ctr"/>
        <c:lblOffset val="100"/>
        <c:noMultiLvlLbl val="0"/>
      </c:catAx>
      <c:valAx>
        <c:axId val="161515008"/>
        <c:scaling>
          <c:orientation val="minMax"/>
        </c:scaling>
        <c:delete val="0"/>
        <c:axPos val="l"/>
        <c:majorGridlines/>
        <c:numFmt formatCode="#,##0;\-#,##0;&quot;-&quot;" sourceLinked="1"/>
        <c:majorTickMark val="out"/>
        <c:minorTickMark val="none"/>
        <c:tickLblPos val="nextTo"/>
        <c:crossAx val="16151347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3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123825</xdr:rowOff>
    </xdr:from>
    <xdr:to>
      <xdr:col>0</xdr:col>
      <xdr:colOff>1381125</xdr:colOff>
      <xdr:row>2</xdr:row>
      <xdr:rowOff>152400</xdr:rowOff>
    </xdr:to>
    <xdr:pic>
      <xdr:nvPicPr>
        <xdr:cNvPr id="627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123825"/>
          <a:ext cx="1343025" cy="5238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3</xdr:col>
      <xdr:colOff>361950</xdr:colOff>
      <xdr:row>0</xdr:row>
      <xdr:rowOff>114300</xdr:rowOff>
    </xdr:from>
    <xdr:to>
      <xdr:col>5</xdr:col>
      <xdr:colOff>819150</xdr:colOff>
      <xdr:row>2</xdr:row>
      <xdr:rowOff>38100</xdr:rowOff>
    </xdr:to>
    <xdr:sp macro="" textlink="">
      <xdr:nvSpPr>
        <xdr:cNvPr id="6146" name="Rectangle 2"/>
        <xdr:cNvSpPr>
          <a:spLocks noChangeArrowheads="1"/>
        </xdr:cNvSpPr>
      </xdr:nvSpPr>
      <xdr:spPr bwMode="auto">
        <a:xfrm>
          <a:off x="4410075" y="114300"/>
          <a:ext cx="1771650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DIRECCIÓN GENERAL DE POLÍTICA INTERIOR</a:t>
          </a:r>
        </a:p>
        <a:p>
          <a:pPr algn="r" rtl="0">
            <a:defRPr sz="1000"/>
          </a:pPr>
          <a:r>
            <a:rPr lang="es-E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SUBDIRECCIÓN GENERAL DE ASILO</a:t>
          </a:r>
          <a:endParaRPr lang="es-ES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123825</xdr:rowOff>
    </xdr:from>
    <xdr:to>
      <xdr:col>1</xdr:col>
      <xdr:colOff>1228725</xdr:colOff>
      <xdr:row>2</xdr:row>
      <xdr:rowOff>152400</xdr:rowOff>
    </xdr:to>
    <xdr:pic>
      <xdr:nvPicPr>
        <xdr:cNvPr id="35334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123825"/>
          <a:ext cx="1343025" cy="5238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6</xdr:col>
      <xdr:colOff>0</xdr:colOff>
      <xdr:row>0</xdr:row>
      <xdr:rowOff>95250</xdr:rowOff>
    </xdr:from>
    <xdr:to>
      <xdr:col>9</xdr:col>
      <xdr:colOff>361950</xdr:colOff>
      <xdr:row>2</xdr:row>
      <xdr:rowOff>28575</xdr:rowOff>
    </xdr:to>
    <xdr:sp macro="" textlink="">
      <xdr:nvSpPr>
        <xdr:cNvPr id="3" name="Rectangle 2"/>
        <xdr:cNvSpPr>
          <a:spLocks noChangeArrowheads="1"/>
        </xdr:cNvSpPr>
      </xdr:nvSpPr>
      <xdr:spPr bwMode="auto">
        <a:xfrm>
          <a:off x="4105275" y="95250"/>
          <a:ext cx="2324100" cy="428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DIRECCIÓN GENERAL DE POLÍTICA INTERIOR</a:t>
          </a:r>
        </a:p>
        <a:p>
          <a:pPr algn="r" rtl="0">
            <a:defRPr sz="1000"/>
          </a:pPr>
          <a:r>
            <a:rPr lang="es-E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SUBDIRECCIÓN GENERAL DE ASILO</a:t>
          </a:r>
          <a:endParaRPr lang="es-ES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123825</xdr:rowOff>
    </xdr:from>
    <xdr:to>
      <xdr:col>0</xdr:col>
      <xdr:colOff>1381125</xdr:colOff>
      <xdr:row>2</xdr:row>
      <xdr:rowOff>152400</xdr:rowOff>
    </xdr:to>
    <xdr:pic>
      <xdr:nvPicPr>
        <xdr:cNvPr id="53762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123825"/>
          <a:ext cx="1343025" cy="5238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4</xdr:col>
      <xdr:colOff>257175</xdr:colOff>
      <xdr:row>0</xdr:row>
      <xdr:rowOff>133350</xdr:rowOff>
    </xdr:from>
    <xdr:to>
      <xdr:col>4</xdr:col>
      <xdr:colOff>2105025</xdr:colOff>
      <xdr:row>2</xdr:row>
      <xdr:rowOff>57150</xdr:rowOff>
    </xdr:to>
    <xdr:sp macro="" textlink="">
      <xdr:nvSpPr>
        <xdr:cNvPr id="3" name="Rectangle 2"/>
        <xdr:cNvSpPr>
          <a:spLocks noChangeArrowheads="1"/>
        </xdr:cNvSpPr>
      </xdr:nvSpPr>
      <xdr:spPr bwMode="auto">
        <a:xfrm>
          <a:off x="4543425" y="133350"/>
          <a:ext cx="1847850" cy="4191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DIRECCIÓN GENERAL DE POLÍTICA INTERIOR</a:t>
          </a:r>
        </a:p>
        <a:p>
          <a:pPr algn="r" rtl="0">
            <a:defRPr sz="1000"/>
          </a:pPr>
          <a:r>
            <a:rPr lang="es-E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SUBDIRECCIÓN GENERAL DE ASILO</a:t>
          </a:r>
          <a:endParaRPr lang="es-ES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123825</xdr:rowOff>
    </xdr:from>
    <xdr:to>
      <xdr:col>0</xdr:col>
      <xdr:colOff>1381125</xdr:colOff>
      <xdr:row>2</xdr:row>
      <xdr:rowOff>152400</xdr:rowOff>
    </xdr:to>
    <xdr:pic>
      <xdr:nvPicPr>
        <xdr:cNvPr id="53864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123825"/>
          <a:ext cx="1343025" cy="5238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4</xdr:col>
      <xdr:colOff>257175</xdr:colOff>
      <xdr:row>0</xdr:row>
      <xdr:rowOff>133350</xdr:rowOff>
    </xdr:from>
    <xdr:to>
      <xdr:col>4</xdr:col>
      <xdr:colOff>2105025</xdr:colOff>
      <xdr:row>2</xdr:row>
      <xdr:rowOff>57150</xdr:rowOff>
    </xdr:to>
    <xdr:sp macro="" textlink="">
      <xdr:nvSpPr>
        <xdr:cNvPr id="3" name="Rectangle 2"/>
        <xdr:cNvSpPr>
          <a:spLocks noChangeArrowheads="1"/>
        </xdr:cNvSpPr>
      </xdr:nvSpPr>
      <xdr:spPr bwMode="auto">
        <a:xfrm>
          <a:off x="4543425" y="133350"/>
          <a:ext cx="1847850" cy="4191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DIRECCIÓN GENERAL DE POLÍTICA INTERIOR</a:t>
          </a:r>
        </a:p>
        <a:p>
          <a:pPr algn="r" rtl="0">
            <a:defRPr sz="1000"/>
          </a:pPr>
          <a:r>
            <a:rPr lang="es-E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SUBDIRECCIÓN GENERAL DE ASILO</a:t>
          </a:r>
          <a:endParaRPr lang="es-ES"/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123825</xdr:rowOff>
    </xdr:from>
    <xdr:to>
      <xdr:col>0</xdr:col>
      <xdr:colOff>1381125</xdr:colOff>
      <xdr:row>2</xdr:row>
      <xdr:rowOff>152400</xdr:rowOff>
    </xdr:to>
    <xdr:pic>
      <xdr:nvPicPr>
        <xdr:cNvPr id="48440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123825"/>
          <a:ext cx="1343025" cy="5238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4</xdr:col>
      <xdr:colOff>257175</xdr:colOff>
      <xdr:row>0</xdr:row>
      <xdr:rowOff>133350</xdr:rowOff>
    </xdr:from>
    <xdr:to>
      <xdr:col>4</xdr:col>
      <xdr:colOff>2105025</xdr:colOff>
      <xdr:row>2</xdr:row>
      <xdr:rowOff>57150</xdr:rowOff>
    </xdr:to>
    <xdr:sp macro="" textlink="">
      <xdr:nvSpPr>
        <xdr:cNvPr id="3" name="Rectangle 2"/>
        <xdr:cNvSpPr>
          <a:spLocks noChangeArrowheads="1"/>
        </xdr:cNvSpPr>
      </xdr:nvSpPr>
      <xdr:spPr bwMode="auto">
        <a:xfrm>
          <a:off x="4895850" y="133350"/>
          <a:ext cx="1847850" cy="4191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DIRECCIÓN GENERAL DE POLÍTICA INTERIOR</a:t>
          </a:r>
        </a:p>
        <a:p>
          <a:pPr algn="r" rtl="0">
            <a:defRPr sz="1000"/>
          </a:pPr>
          <a:r>
            <a:rPr lang="es-E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SUBDIRECCIÓN GENERAL DE ASILO</a:t>
          </a:r>
          <a:endParaRPr lang="es-ES"/>
        </a:p>
      </xdr:txBody>
    </xdr:sp>
    <xdr:clientData/>
  </xdr:twoCellAnchor>
  <xdr:twoCellAnchor>
    <xdr:from>
      <xdr:col>0</xdr:col>
      <xdr:colOff>190500</xdr:colOff>
      <xdr:row>19</xdr:row>
      <xdr:rowOff>76200</xdr:rowOff>
    </xdr:from>
    <xdr:to>
      <xdr:col>4</xdr:col>
      <xdr:colOff>1895475</xdr:colOff>
      <xdr:row>39</xdr:row>
      <xdr:rowOff>9525</xdr:rowOff>
    </xdr:to>
    <xdr:graphicFrame macro="">
      <xdr:nvGraphicFramePr>
        <xdr:cNvPr id="484403" name="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123825</xdr:rowOff>
    </xdr:from>
    <xdr:to>
      <xdr:col>0</xdr:col>
      <xdr:colOff>1381125</xdr:colOff>
      <xdr:row>2</xdr:row>
      <xdr:rowOff>152400</xdr:rowOff>
    </xdr:to>
    <xdr:pic>
      <xdr:nvPicPr>
        <xdr:cNvPr id="2272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123825"/>
          <a:ext cx="1343025" cy="5238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2</xdr:col>
      <xdr:colOff>514350</xdr:colOff>
      <xdr:row>0</xdr:row>
      <xdr:rowOff>123825</xdr:rowOff>
    </xdr:from>
    <xdr:to>
      <xdr:col>4</xdr:col>
      <xdr:colOff>923925</xdr:colOff>
      <xdr:row>2</xdr:row>
      <xdr:rowOff>47625</xdr:rowOff>
    </xdr:to>
    <xdr:sp macro="" textlink="">
      <xdr:nvSpPr>
        <xdr:cNvPr id="22530" name="Rectangle 2"/>
        <xdr:cNvSpPr>
          <a:spLocks noChangeArrowheads="1"/>
        </xdr:cNvSpPr>
      </xdr:nvSpPr>
      <xdr:spPr bwMode="auto">
        <a:xfrm>
          <a:off x="4114800" y="123825"/>
          <a:ext cx="199072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DIRECCIÓN GENERAL DE POLÍTICA INTERIOR</a:t>
          </a:r>
        </a:p>
        <a:p>
          <a:pPr algn="r" rtl="0">
            <a:defRPr sz="1000"/>
          </a:pPr>
          <a:r>
            <a:rPr lang="es-E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SUBDIRECCIÓN GENERAL DE ASILO</a:t>
          </a:r>
          <a:endParaRPr lang="es-ES"/>
        </a:p>
      </xdr:txBody>
    </xdr:sp>
    <xdr:clientData/>
  </xdr:twoCellAnchor>
  <xdr:twoCellAnchor>
    <xdr:from>
      <xdr:col>0</xdr:col>
      <xdr:colOff>600075</xdr:colOff>
      <xdr:row>13</xdr:row>
      <xdr:rowOff>38100</xdr:rowOff>
    </xdr:from>
    <xdr:to>
      <xdr:col>3</xdr:col>
      <xdr:colOff>790575</xdr:colOff>
      <xdr:row>33</xdr:row>
      <xdr:rowOff>104775</xdr:rowOff>
    </xdr:to>
    <xdr:graphicFrame macro="">
      <xdr:nvGraphicFramePr>
        <xdr:cNvPr id="22729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123825</xdr:rowOff>
    </xdr:from>
    <xdr:to>
      <xdr:col>0</xdr:col>
      <xdr:colOff>1381125</xdr:colOff>
      <xdr:row>2</xdr:row>
      <xdr:rowOff>152400</xdr:rowOff>
    </xdr:to>
    <xdr:pic>
      <xdr:nvPicPr>
        <xdr:cNvPr id="320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123825"/>
          <a:ext cx="1343025" cy="5238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3</xdr:col>
      <xdr:colOff>476250</xdr:colOff>
      <xdr:row>0</xdr:row>
      <xdr:rowOff>114300</xdr:rowOff>
    </xdr:from>
    <xdr:to>
      <xdr:col>5</xdr:col>
      <xdr:colOff>628650</xdr:colOff>
      <xdr:row>2</xdr:row>
      <xdr:rowOff>66675</xdr:rowOff>
    </xdr:to>
    <xdr:sp macro="" textlink="">
      <xdr:nvSpPr>
        <xdr:cNvPr id="3074" name="Rectangle 2"/>
        <xdr:cNvSpPr>
          <a:spLocks noChangeArrowheads="1"/>
        </xdr:cNvSpPr>
      </xdr:nvSpPr>
      <xdr:spPr bwMode="auto">
        <a:xfrm>
          <a:off x="4848225" y="114300"/>
          <a:ext cx="1647825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DIRECCIÓN GENERAL DE POLÍTICA INTERIOR</a:t>
          </a:r>
        </a:p>
        <a:p>
          <a:pPr algn="r" rtl="0">
            <a:defRPr sz="1000"/>
          </a:pPr>
          <a:r>
            <a:rPr lang="es-E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SUBDIRECCIÓN GENERAL DE ASILO</a:t>
          </a:r>
          <a:endParaRPr lang="es-ES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123825</xdr:rowOff>
    </xdr:from>
    <xdr:to>
      <xdr:col>0</xdr:col>
      <xdr:colOff>1381125</xdr:colOff>
      <xdr:row>2</xdr:row>
      <xdr:rowOff>152400</xdr:rowOff>
    </xdr:to>
    <xdr:pic>
      <xdr:nvPicPr>
        <xdr:cNvPr id="422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123825"/>
          <a:ext cx="1343025" cy="5238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3</xdr:col>
      <xdr:colOff>238126</xdr:colOff>
      <xdr:row>0</xdr:row>
      <xdr:rowOff>152400</xdr:rowOff>
    </xdr:from>
    <xdr:to>
      <xdr:col>4</xdr:col>
      <xdr:colOff>1495426</xdr:colOff>
      <xdr:row>2</xdr:row>
      <xdr:rowOff>76200</xdr:rowOff>
    </xdr:to>
    <xdr:sp macro="" textlink="">
      <xdr:nvSpPr>
        <xdr:cNvPr id="4098" name="Rectangle 2"/>
        <xdr:cNvSpPr>
          <a:spLocks noChangeArrowheads="1"/>
        </xdr:cNvSpPr>
      </xdr:nvSpPr>
      <xdr:spPr bwMode="auto">
        <a:xfrm>
          <a:off x="4181476" y="152400"/>
          <a:ext cx="1790700" cy="4191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DIRECCIÓN GENERAL DE POLÍTICA INTERIOR</a:t>
          </a:r>
        </a:p>
        <a:p>
          <a:pPr algn="r" rtl="0">
            <a:defRPr sz="1000"/>
          </a:pPr>
          <a:r>
            <a:rPr lang="es-E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SUBDIRECCIÓN GENERAL DE ASILO</a:t>
          </a:r>
          <a:endParaRPr lang="es-ES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114300</xdr:rowOff>
    </xdr:from>
    <xdr:to>
      <xdr:col>0</xdr:col>
      <xdr:colOff>1371600</xdr:colOff>
      <xdr:row>2</xdr:row>
      <xdr:rowOff>142875</xdr:rowOff>
    </xdr:to>
    <xdr:pic>
      <xdr:nvPicPr>
        <xdr:cNvPr id="218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114300"/>
          <a:ext cx="1343025" cy="5238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3</xdr:col>
      <xdr:colOff>581025</xdr:colOff>
      <xdr:row>1</xdr:row>
      <xdr:rowOff>38100</xdr:rowOff>
    </xdr:from>
    <xdr:to>
      <xdr:col>4</xdr:col>
      <xdr:colOff>1676400</xdr:colOff>
      <xdr:row>2</xdr:row>
      <xdr:rowOff>133350</xdr:rowOff>
    </xdr:to>
    <xdr:sp macro="" textlink="">
      <xdr:nvSpPr>
        <xdr:cNvPr id="2050" name="Rectangle 2"/>
        <xdr:cNvSpPr>
          <a:spLocks noChangeArrowheads="1"/>
        </xdr:cNvSpPr>
      </xdr:nvSpPr>
      <xdr:spPr bwMode="auto">
        <a:xfrm>
          <a:off x="4352925" y="200025"/>
          <a:ext cx="1857375" cy="4286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DIRECCIÓN GENERAL DE POLÍTICA INTERIOR</a:t>
          </a:r>
        </a:p>
        <a:p>
          <a:pPr algn="r" rtl="0">
            <a:defRPr sz="1000"/>
          </a:pPr>
          <a:r>
            <a:rPr lang="es-E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SUBDIRECCIÓN GENERAL DE ASILO</a:t>
          </a:r>
          <a:endParaRPr lang="es-ES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57151</xdr:colOff>
      <xdr:row>19</xdr:row>
      <xdr:rowOff>28575</xdr:rowOff>
    </xdr:from>
    <xdr:to>
      <xdr:col>10</xdr:col>
      <xdr:colOff>647701</xdr:colOff>
      <xdr:row>47</xdr:row>
      <xdr:rowOff>114300</xdr:rowOff>
    </xdr:to>
    <xdr:graphicFrame macro="">
      <xdr:nvGraphicFramePr>
        <xdr:cNvPr id="17607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19050</xdr:colOff>
      <xdr:row>0</xdr:row>
      <xdr:rowOff>114300</xdr:rowOff>
    </xdr:from>
    <xdr:to>
      <xdr:col>2</xdr:col>
      <xdr:colOff>495300</xdr:colOff>
      <xdr:row>2</xdr:row>
      <xdr:rowOff>142875</xdr:rowOff>
    </xdr:to>
    <xdr:pic>
      <xdr:nvPicPr>
        <xdr:cNvPr id="1760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4300"/>
          <a:ext cx="1343025" cy="5238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8</xdr:col>
      <xdr:colOff>9525</xdr:colOff>
      <xdr:row>0</xdr:row>
      <xdr:rowOff>152400</xdr:rowOff>
    </xdr:from>
    <xdr:to>
      <xdr:col>10</xdr:col>
      <xdr:colOff>676275</xdr:colOff>
      <xdr:row>2</xdr:row>
      <xdr:rowOff>104775</xdr:rowOff>
    </xdr:to>
    <xdr:sp macro="" textlink="">
      <xdr:nvSpPr>
        <xdr:cNvPr id="17411" name="Rectangle 3"/>
        <xdr:cNvSpPr>
          <a:spLocks noChangeArrowheads="1"/>
        </xdr:cNvSpPr>
      </xdr:nvSpPr>
      <xdr:spPr bwMode="auto">
        <a:xfrm>
          <a:off x="4867275" y="152400"/>
          <a:ext cx="180975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DIRECCIÓN GENERAL DE POLÍTICA INTERIOR</a:t>
          </a:r>
        </a:p>
        <a:p>
          <a:pPr algn="r" rtl="0">
            <a:defRPr sz="1000"/>
          </a:pPr>
          <a:r>
            <a:rPr lang="es-E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SUBDIRECCIÓN GENERAL DE ASILO</a:t>
          </a:r>
          <a:endParaRPr lang="es-ES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18</xdr:row>
      <xdr:rowOff>85725</xdr:rowOff>
    </xdr:from>
    <xdr:to>
      <xdr:col>9</xdr:col>
      <xdr:colOff>161925</xdr:colOff>
      <xdr:row>41</xdr:row>
      <xdr:rowOff>19050</xdr:rowOff>
    </xdr:to>
    <xdr:graphicFrame macro="">
      <xdr:nvGraphicFramePr>
        <xdr:cNvPr id="12487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38100</xdr:colOff>
      <xdr:row>0</xdr:row>
      <xdr:rowOff>123825</xdr:rowOff>
    </xdr:from>
    <xdr:to>
      <xdr:col>2</xdr:col>
      <xdr:colOff>695325</xdr:colOff>
      <xdr:row>2</xdr:row>
      <xdr:rowOff>152400</xdr:rowOff>
    </xdr:to>
    <xdr:pic>
      <xdr:nvPicPr>
        <xdr:cNvPr id="1248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123825"/>
          <a:ext cx="1343025" cy="5238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6</xdr:col>
      <xdr:colOff>1143000</xdr:colOff>
      <xdr:row>0</xdr:row>
      <xdr:rowOff>142875</xdr:rowOff>
    </xdr:from>
    <xdr:to>
      <xdr:col>9</xdr:col>
      <xdr:colOff>180975</xdr:colOff>
      <xdr:row>2</xdr:row>
      <xdr:rowOff>66675</xdr:rowOff>
    </xdr:to>
    <xdr:sp macro="" textlink="">
      <xdr:nvSpPr>
        <xdr:cNvPr id="12291" name="Rectangle 3"/>
        <xdr:cNvSpPr>
          <a:spLocks noChangeArrowheads="1"/>
        </xdr:cNvSpPr>
      </xdr:nvSpPr>
      <xdr:spPr bwMode="auto">
        <a:xfrm>
          <a:off x="4686300" y="142875"/>
          <a:ext cx="180022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DIRECCIÓN GENERAL DE POLÍTICA INTERIOR</a:t>
          </a:r>
        </a:p>
        <a:p>
          <a:pPr algn="r" rtl="0">
            <a:defRPr sz="1000"/>
          </a:pPr>
          <a:r>
            <a:rPr lang="es-E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SUBDIRECCIÓN GENERAL DE ASILO</a:t>
          </a:r>
          <a:endParaRPr lang="es-ES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123825</xdr:rowOff>
    </xdr:from>
    <xdr:to>
      <xdr:col>1</xdr:col>
      <xdr:colOff>209550</xdr:colOff>
      <xdr:row>4</xdr:row>
      <xdr:rowOff>0</xdr:rowOff>
    </xdr:to>
    <xdr:pic>
      <xdr:nvPicPr>
        <xdr:cNvPr id="730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3825"/>
          <a:ext cx="1343025" cy="5238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2</xdr:col>
      <xdr:colOff>247650</xdr:colOff>
      <xdr:row>0</xdr:row>
      <xdr:rowOff>9525</xdr:rowOff>
    </xdr:from>
    <xdr:to>
      <xdr:col>5</xdr:col>
      <xdr:colOff>180975</xdr:colOff>
      <xdr:row>2</xdr:row>
      <xdr:rowOff>133350</xdr:rowOff>
    </xdr:to>
    <xdr:sp macro="" textlink="">
      <xdr:nvSpPr>
        <xdr:cNvPr id="7170" name="Rectangle 2"/>
        <xdr:cNvSpPr>
          <a:spLocks noChangeArrowheads="1"/>
        </xdr:cNvSpPr>
      </xdr:nvSpPr>
      <xdr:spPr bwMode="auto">
        <a:xfrm>
          <a:off x="4095750" y="9525"/>
          <a:ext cx="20193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DIRECCIÓN GENERAL DE POLÍTICA INTERIOR</a:t>
          </a:r>
        </a:p>
        <a:p>
          <a:pPr algn="r" rtl="0">
            <a:defRPr sz="1000"/>
          </a:pPr>
          <a:r>
            <a:rPr lang="es-E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SUBDIRECCIÓN GENERAL DE ASILO</a:t>
          </a:r>
          <a:endParaRPr lang="es-ES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123825</xdr:rowOff>
    </xdr:from>
    <xdr:to>
      <xdr:col>1</xdr:col>
      <xdr:colOff>1228725</xdr:colOff>
      <xdr:row>2</xdr:row>
      <xdr:rowOff>152400</xdr:rowOff>
    </xdr:to>
    <xdr:pic>
      <xdr:nvPicPr>
        <xdr:cNvPr id="83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123825"/>
          <a:ext cx="1343025" cy="5238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4</xdr:col>
      <xdr:colOff>276225</xdr:colOff>
      <xdr:row>0</xdr:row>
      <xdr:rowOff>95250</xdr:rowOff>
    </xdr:from>
    <xdr:to>
      <xdr:col>5</xdr:col>
      <xdr:colOff>1009650</xdr:colOff>
      <xdr:row>1</xdr:row>
      <xdr:rowOff>323850</xdr:rowOff>
    </xdr:to>
    <xdr:sp macro="" textlink="">
      <xdr:nvSpPr>
        <xdr:cNvPr id="8194" name="Rectangle 2"/>
        <xdr:cNvSpPr>
          <a:spLocks noChangeArrowheads="1"/>
        </xdr:cNvSpPr>
      </xdr:nvSpPr>
      <xdr:spPr bwMode="auto">
        <a:xfrm>
          <a:off x="4429125" y="95250"/>
          <a:ext cx="1847850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DIRECCIÓN GENERAL DE POLÍTICA INTERIOR</a:t>
          </a:r>
        </a:p>
        <a:p>
          <a:pPr algn="r" rtl="0">
            <a:defRPr sz="1000"/>
          </a:pPr>
          <a:r>
            <a:rPr lang="es-E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SUBDIRECCIÓN GENERAL DE ASILO</a:t>
          </a:r>
          <a:endParaRPr lang="es-ES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B2:E110"/>
  <sheetViews>
    <sheetView showGridLines="0" topLeftCell="A22" workbookViewId="0">
      <selection activeCell="I78" sqref="I78"/>
    </sheetView>
  </sheetViews>
  <sheetFormatPr baseColWidth="10" defaultRowHeight="12.75" x14ac:dyDescent="0.2"/>
  <cols>
    <col min="1" max="1" width="20.85546875" customWidth="1"/>
    <col min="2" max="2" width="29.5703125" customWidth="1"/>
    <col min="3" max="3" width="10.28515625" customWidth="1"/>
    <col min="4" max="5" width="9.85546875" customWidth="1"/>
    <col min="6" max="6" width="13.42578125" customWidth="1"/>
  </cols>
  <sheetData>
    <row r="2" spans="2:5" ht="26.25" customHeight="1" x14ac:dyDescent="0.2">
      <c r="B2" s="58" t="s">
        <v>348</v>
      </c>
      <c r="C2" s="59"/>
      <c r="D2" s="59"/>
    </row>
    <row r="3" spans="2:5" x14ac:dyDescent="0.2">
      <c r="B3" s="60"/>
      <c r="C3" s="60"/>
      <c r="D3" s="60"/>
    </row>
    <row r="6" spans="2:5" ht="12.75" customHeight="1" x14ac:dyDescent="0.2">
      <c r="B6" s="13" t="s">
        <v>3</v>
      </c>
      <c r="C6" s="14"/>
    </row>
    <row r="7" spans="2:5" ht="13.5" customHeight="1" x14ac:dyDescent="0.2">
      <c r="B7" s="19" t="s">
        <v>323</v>
      </c>
      <c r="C7" s="19" t="s">
        <v>24</v>
      </c>
      <c r="D7" s="19" t="s">
        <v>16</v>
      </c>
      <c r="E7" s="19" t="s">
        <v>4</v>
      </c>
    </row>
    <row r="8" spans="2:5" x14ac:dyDescent="0.2">
      <c r="B8" s="3" t="s">
        <v>75</v>
      </c>
      <c r="C8" s="17">
        <v>48</v>
      </c>
      <c r="D8" s="17">
        <v>18</v>
      </c>
      <c r="E8" s="17">
        <f t="shared" ref="E8:E37" si="0">SUM(C8:D8)</f>
        <v>66</v>
      </c>
    </row>
    <row r="9" spans="2:5" x14ac:dyDescent="0.2">
      <c r="B9" s="3" t="s">
        <v>76</v>
      </c>
      <c r="C9" s="17">
        <v>7</v>
      </c>
      <c r="D9" s="17">
        <v>9</v>
      </c>
      <c r="E9" s="17">
        <f t="shared" si="0"/>
        <v>16</v>
      </c>
    </row>
    <row r="10" spans="2:5" x14ac:dyDescent="0.2">
      <c r="B10" s="3" t="s">
        <v>77</v>
      </c>
      <c r="C10" s="17">
        <v>5</v>
      </c>
      <c r="D10" s="17">
        <v>2</v>
      </c>
      <c r="E10" s="17">
        <f t="shared" si="0"/>
        <v>7</v>
      </c>
    </row>
    <row r="11" spans="2:5" x14ac:dyDescent="0.2">
      <c r="B11" s="3" t="s">
        <v>78</v>
      </c>
      <c r="C11" s="17">
        <v>333</v>
      </c>
      <c r="D11" s="17">
        <v>21</v>
      </c>
      <c r="E11" s="17">
        <f t="shared" si="0"/>
        <v>354</v>
      </c>
    </row>
    <row r="12" spans="2:5" x14ac:dyDescent="0.2">
      <c r="B12" s="3" t="s">
        <v>79</v>
      </c>
      <c r="C12" s="17">
        <v>2</v>
      </c>
      <c r="D12" s="17">
        <v>0</v>
      </c>
      <c r="E12" s="17">
        <f t="shared" si="0"/>
        <v>2</v>
      </c>
    </row>
    <row r="13" spans="2:5" x14ac:dyDescent="0.2">
      <c r="B13" s="3" t="s">
        <v>80</v>
      </c>
      <c r="C13" s="17">
        <v>15</v>
      </c>
      <c r="D13" s="17">
        <v>7</v>
      </c>
      <c r="E13" s="17">
        <f t="shared" si="0"/>
        <v>22</v>
      </c>
    </row>
    <row r="14" spans="2:5" x14ac:dyDescent="0.2">
      <c r="B14" s="3" t="s">
        <v>316</v>
      </c>
      <c r="C14" s="17">
        <v>1</v>
      </c>
      <c r="D14" s="17">
        <v>0</v>
      </c>
      <c r="E14" s="17">
        <f t="shared" si="0"/>
        <v>1</v>
      </c>
    </row>
    <row r="15" spans="2:5" x14ac:dyDescent="0.2">
      <c r="B15" s="3" t="s">
        <v>81</v>
      </c>
      <c r="C15" s="17">
        <v>21</v>
      </c>
      <c r="D15" s="17">
        <v>0</v>
      </c>
      <c r="E15" s="17">
        <f t="shared" si="0"/>
        <v>21</v>
      </c>
    </row>
    <row r="16" spans="2:5" x14ac:dyDescent="0.2">
      <c r="B16" s="3" t="s">
        <v>82</v>
      </c>
      <c r="C16" s="17">
        <v>1</v>
      </c>
      <c r="D16" s="17">
        <v>0</v>
      </c>
      <c r="E16" s="17">
        <f t="shared" si="0"/>
        <v>1</v>
      </c>
    </row>
    <row r="17" spans="2:5" x14ac:dyDescent="0.2">
      <c r="B17" s="3" t="s">
        <v>83</v>
      </c>
      <c r="C17" s="17">
        <v>3</v>
      </c>
      <c r="D17" s="17">
        <v>1</v>
      </c>
      <c r="E17" s="17">
        <f t="shared" si="0"/>
        <v>4</v>
      </c>
    </row>
    <row r="18" spans="2:5" x14ac:dyDescent="0.2">
      <c r="B18" s="3" t="s">
        <v>84</v>
      </c>
      <c r="C18" s="17">
        <v>4</v>
      </c>
      <c r="D18" s="17">
        <v>3</v>
      </c>
      <c r="E18" s="17">
        <f t="shared" si="0"/>
        <v>7</v>
      </c>
    </row>
    <row r="19" spans="2:5" x14ac:dyDescent="0.2">
      <c r="B19" s="3" t="s">
        <v>85</v>
      </c>
      <c r="C19" s="17">
        <v>4</v>
      </c>
      <c r="D19" s="17">
        <v>1</v>
      </c>
      <c r="E19" s="17">
        <f t="shared" si="0"/>
        <v>5</v>
      </c>
    </row>
    <row r="20" spans="2:5" x14ac:dyDescent="0.2">
      <c r="B20" s="3" t="s">
        <v>86</v>
      </c>
      <c r="C20" s="17">
        <v>1</v>
      </c>
      <c r="D20" s="17">
        <v>0</v>
      </c>
      <c r="E20" s="17">
        <f t="shared" si="0"/>
        <v>1</v>
      </c>
    </row>
    <row r="21" spans="2:5" x14ac:dyDescent="0.2">
      <c r="B21" s="3" t="s">
        <v>87</v>
      </c>
      <c r="C21" s="17">
        <v>1</v>
      </c>
      <c r="D21" s="17">
        <v>0</v>
      </c>
      <c r="E21" s="17">
        <f t="shared" si="0"/>
        <v>1</v>
      </c>
    </row>
    <row r="22" spans="2:5" x14ac:dyDescent="0.2">
      <c r="B22" s="3" t="s">
        <v>88</v>
      </c>
      <c r="C22" s="17">
        <v>2</v>
      </c>
      <c r="D22" s="17">
        <v>1</v>
      </c>
      <c r="E22" s="17">
        <f t="shared" si="0"/>
        <v>3</v>
      </c>
    </row>
    <row r="23" spans="2:5" x14ac:dyDescent="0.2">
      <c r="B23" s="3" t="s">
        <v>89</v>
      </c>
      <c r="C23" s="17">
        <v>9</v>
      </c>
      <c r="D23" s="17">
        <v>0</v>
      </c>
      <c r="E23" s="17">
        <f t="shared" si="0"/>
        <v>9</v>
      </c>
    </row>
    <row r="24" spans="2:5" x14ac:dyDescent="0.2">
      <c r="B24" s="3" t="s">
        <v>90</v>
      </c>
      <c r="C24" s="17">
        <v>1</v>
      </c>
      <c r="D24" s="17">
        <v>0</v>
      </c>
      <c r="E24" s="17">
        <f t="shared" si="0"/>
        <v>1</v>
      </c>
    </row>
    <row r="25" spans="2:5" x14ac:dyDescent="0.2">
      <c r="B25" s="3" t="s">
        <v>91</v>
      </c>
      <c r="C25" s="17">
        <v>75</v>
      </c>
      <c r="D25" s="17">
        <v>13</v>
      </c>
      <c r="E25" s="17">
        <f t="shared" si="0"/>
        <v>88</v>
      </c>
    </row>
    <row r="26" spans="2:5" x14ac:dyDescent="0.2">
      <c r="B26" s="3" t="s">
        <v>92</v>
      </c>
      <c r="C26" s="17">
        <v>3</v>
      </c>
      <c r="D26" s="17">
        <v>0</v>
      </c>
      <c r="E26" s="17">
        <f t="shared" si="0"/>
        <v>3</v>
      </c>
    </row>
    <row r="27" spans="2:5" x14ac:dyDescent="0.2">
      <c r="B27" s="50" t="s">
        <v>93</v>
      </c>
      <c r="C27" s="17">
        <v>5</v>
      </c>
      <c r="D27" s="17">
        <v>5</v>
      </c>
      <c r="E27" s="17">
        <f t="shared" si="0"/>
        <v>10</v>
      </c>
    </row>
    <row r="28" spans="2:5" x14ac:dyDescent="0.2">
      <c r="B28" s="3" t="s">
        <v>94</v>
      </c>
      <c r="C28" s="17">
        <v>46</v>
      </c>
      <c r="D28" s="17">
        <v>16</v>
      </c>
      <c r="E28" s="17">
        <f t="shared" si="0"/>
        <v>62</v>
      </c>
    </row>
    <row r="29" spans="2:5" x14ac:dyDescent="0.2">
      <c r="B29" s="3" t="s">
        <v>95</v>
      </c>
      <c r="C29" s="17">
        <v>1</v>
      </c>
      <c r="D29" s="17">
        <v>0</v>
      </c>
      <c r="E29" s="17">
        <f t="shared" si="0"/>
        <v>1</v>
      </c>
    </row>
    <row r="30" spans="2:5" x14ac:dyDescent="0.2">
      <c r="B30" s="3" t="s">
        <v>96</v>
      </c>
      <c r="C30" s="17">
        <v>7</v>
      </c>
      <c r="D30" s="17">
        <v>4</v>
      </c>
      <c r="E30" s="17">
        <f t="shared" si="0"/>
        <v>11</v>
      </c>
    </row>
    <row r="31" spans="2:5" x14ac:dyDescent="0.2">
      <c r="B31" s="3" t="s">
        <v>97</v>
      </c>
      <c r="C31" s="17">
        <v>1</v>
      </c>
      <c r="D31" s="17">
        <v>1</v>
      </c>
      <c r="E31" s="17">
        <f t="shared" si="0"/>
        <v>2</v>
      </c>
    </row>
    <row r="32" spans="2:5" x14ac:dyDescent="0.2">
      <c r="B32" s="3" t="s">
        <v>98</v>
      </c>
      <c r="C32" s="17">
        <v>54</v>
      </c>
      <c r="D32" s="17">
        <v>18</v>
      </c>
      <c r="E32" s="17">
        <f t="shared" si="0"/>
        <v>72</v>
      </c>
    </row>
    <row r="33" spans="2:5" x14ac:dyDescent="0.2">
      <c r="B33" s="3" t="s">
        <v>314</v>
      </c>
      <c r="C33" s="17">
        <v>1</v>
      </c>
      <c r="D33" s="17">
        <v>0</v>
      </c>
      <c r="E33" s="17">
        <f t="shared" si="0"/>
        <v>1</v>
      </c>
    </row>
    <row r="34" spans="2:5" x14ac:dyDescent="0.2">
      <c r="B34" s="3" t="s">
        <v>99</v>
      </c>
      <c r="C34" s="17">
        <v>30</v>
      </c>
      <c r="D34" s="17">
        <v>28</v>
      </c>
      <c r="E34" s="17">
        <f t="shared" si="0"/>
        <v>58</v>
      </c>
    </row>
    <row r="35" spans="2:5" x14ac:dyDescent="0.2">
      <c r="B35" s="3" t="s">
        <v>100</v>
      </c>
      <c r="C35" s="17">
        <v>8</v>
      </c>
      <c r="D35" s="17">
        <v>1</v>
      </c>
      <c r="E35" s="17">
        <f t="shared" si="0"/>
        <v>9</v>
      </c>
    </row>
    <row r="36" spans="2:5" x14ac:dyDescent="0.2">
      <c r="B36" s="3" t="s">
        <v>101</v>
      </c>
      <c r="C36" s="17">
        <v>23</v>
      </c>
      <c r="D36" s="17">
        <v>4</v>
      </c>
      <c r="E36" s="17">
        <f t="shared" si="0"/>
        <v>27</v>
      </c>
    </row>
    <row r="37" spans="2:5" x14ac:dyDescent="0.2">
      <c r="B37" s="3" t="s">
        <v>102</v>
      </c>
      <c r="C37" s="17">
        <v>12</v>
      </c>
      <c r="D37" s="17">
        <v>11</v>
      </c>
      <c r="E37" s="17">
        <f t="shared" si="0"/>
        <v>23</v>
      </c>
    </row>
    <row r="38" spans="2:5" x14ac:dyDescent="0.2">
      <c r="B38" s="3" t="s">
        <v>103</v>
      </c>
      <c r="C38" s="17">
        <v>3</v>
      </c>
      <c r="D38" s="17">
        <v>4</v>
      </c>
      <c r="E38" s="17">
        <f t="shared" ref="E38:E69" si="1">SUM(C38:D38)</f>
        <v>7</v>
      </c>
    </row>
    <row r="39" spans="2:5" x14ac:dyDescent="0.2">
      <c r="B39" s="3" t="s">
        <v>104</v>
      </c>
      <c r="C39" s="17">
        <v>1</v>
      </c>
      <c r="D39" s="17">
        <v>0</v>
      </c>
      <c r="E39" s="17">
        <f t="shared" si="1"/>
        <v>1</v>
      </c>
    </row>
    <row r="40" spans="2:5" x14ac:dyDescent="0.2">
      <c r="B40" s="50" t="s">
        <v>105</v>
      </c>
      <c r="C40" s="17">
        <v>5</v>
      </c>
      <c r="D40" s="17">
        <v>3</v>
      </c>
      <c r="E40" s="17">
        <f t="shared" si="1"/>
        <v>8</v>
      </c>
    </row>
    <row r="41" spans="2:5" x14ac:dyDescent="0.2">
      <c r="B41" s="3" t="s">
        <v>106</v>
      </c>
      <c r="C41" s="17">
        <v>0</v>
      </c>
      <c r="D41" s="17">
        <v>1</v>
      </c>
      <c r="E41" s="17">
        <f t="shared" si="1"/>
        <v>1</v>
      </c>
    </row>
    <row r="42" spans="2:5" x14ac:dyDescent="0.2">
      <c r="B42" s="3" t="s">
        <v>107</v>
      </c>
      <c r="C42" s="17">
        <v>4</v>
      </c>
      <c r="D42" s="17">
        <v>0</v>
      </c>
      <c r="E42" s="17">
        <f t="shared" si="1"/>
        <v>4</v>
      </c>
    </row>
    <row r="43" spans="2:5" x14ac:dyDescent="0.2">
      <c r="B43" s="3" t="s">
        <v>108</v>
      </c>
      <c r="C43" s="17">
        <v>16</v>
      </c>
      <c r="D43" s="17">
        <v>1</v>
      </c>
      <c r="E43" s="17">
        <f t="shared" si="1"/>
        <v>17</v>
      </c>
    </row>
    <row r="44" spans="2:5" x14ac:dyDescent="0.2">
      <c r="B44" s="3" t="s">
        <v>109</v>
      </c>
      <c r="C44" s="17">
        <v>7</v>
      </c>
      <c r="D44" s="17">
        <v>2</v>
      </c>
      <c r="E44" s="17">
        <f t="shared" si="1"/>
        <v>9</v>
      </c>
    </row>
    <row r="45" spans="2:5" x14ac:dyDescent="0.2">
      <c r="B45" s="3" t="s">
        <v>110</v>
      </c>
      <c r="C45" s="17">
        <v>15</v>
      </c>
      <c r="D45" s="17">
        <v>4</v>
      </c>
      <c r="E45" s="17">
        <f t="shared" si="1"/>
        <v>19</v>
      </c>
    </row>
    <row r="46" spans="2:5" x14ac:dyDescent="0.2">
      <c r="B46" s="3" t="s">
        <v>111</v>
      </c>
      <c r="C46" s="17">
        <v>4</v>
      </c>
      <c r="D46" s="17">
        <v>3</v>
      </c>
      <c r="E46" s="17">
        <f t="shared" si="1"/>
        <v>7</v>
      </c>
    </row>
    <row r="47" spans="2:5" x14ac:dyDescent="0.2">
      <c r="B47" s="3" t="s">
        <v>112</v>
      </c>
      <c r="C47" s="17">
        <v>78</v>
      </c>
      <c r="D47" s="17">
        <v>12</v>
      </c>
      <c r="E47" s="17">
        <f t="shared" si="1"/>
        <v>90</v>
      </c>
    </row>
    <row r="48" spans="2:5" x14ac:dyDescent="0.2">
      <c r="B48" s="3" t="s">
        <v>113</v>
      </c>
      <c r="C48" s="17">
        <v>10</v>
      </c>
      <c r="D48" s="17">
        <v>0</v>
      </c>
      <c r="E48" s="17">
        <f t="shared" si="1"/>
        <v>10</v>
      </c>
    </row>
    <row r="49" spans="2:5" x14ac:dyDescent="0.2">
      <c r="B49" s="3" t="s">
        <v>114</v>
      </c>
      <c r="C49" s="17">
        <v>5</v>
      </c>
      <c r="D49" s="17">
        <v>3</v>
      </c>
      <c r="E49" s="17">
        <f t="shared" si="1"/>
        <v>8</v>
      </c>
    </row>
    <row r="50" spans="2:5" x14ac:dyDescent="0.2">
      <c r="B50" s="3" t="s">
        <v>115</v>
      </c>
      <c r="C50" s="17">
        <v>0</v>
      </c>
      <c r="D50" s="17">
        <v>1</v>
      </c>
      <c r="E50" s="17">
        <f t="shared" si="1"/>
        <v>1</v>
      </c>
    </row>
    <row r="51" spans="2:5" x14ac:dyDescent="0.2">
      <c r="B51" s="3" t="s">
        <v>116</v>
      </c>
      <c r="C51" s="17">
        <v>4</v>
      </c>
      <c r="D51" s="17">
        <v>1</v>
      </c>
      <c r="E51" s="17">
        <f t="shared" si="1"/>
        <v>5</v>
      </c>
    </row>
    <row r="52" spans="2:5" x14ac:dyDescent="0.2">
      <c r="B52" s="3" t="s">
        <v>117</v>
      </c>
      <c r="C52" s="17">
        <v>20</v>
      </c>
      <c r="D52" s="17">
        <v>18</v>
      </c>
      <c r="E52" s="17">
        <f t="shared" si="1"/>
        <v>38</v>
      </c>
    </row>
    <row r="53" spans="2:5" x14ac:dyDescent="0.2">
      <c r="B53" s="3" t="s">
        <v>118</v>
      </c>
      <c r="C53" s="17">
        <v>39</v>
      </c>
      <c r="D53" s="17">
        <v>22</v>
      </c>
      <c r="E53" s="17">
        <f t="shared" si="1"/>
        <v>61</v>
      </c>
    </row>
    <row r="54" spans="2:5" x14ac:dyDescent="0.2">
      <c r="B54" s="3" t="s">
        <v>119</v>
      </c>
      <c r="C54" s="17">
        <v>19</v>
      </c>
      <c r="D54" s="17">
        <v>24</v>
      </c>
      <c r="E54" s="17">
        <f t="shared" si="1"/>
        <v>43</v>
      </c>
    </row>
    <row r="55" spans="2:5" x14ac:dyDescent="0.2">
      <c r="B55" s="3" t="s">
        <v>120</v>
      </c>
      <c r="C55" s="17">
        <v>1</v>
      </c>
      <c r="D55" s="17">
        <v>0</v>
      </c>
      <c r="E55" s="17">
        <f t="shared" si="1"/>
        <v>1</v>
      </c>
    </row>
    <row r="56" spans="2:5" x14ac:dyDescent="0.2">
      <c r="B56" s="50" t="s">
        <v>121</v>
      </c>
      <c r="C56" s="17">
        <v>7</v>
      </c>
      <c r="D56" s="17">
        <v>5</v>
      </c>
      <c r="E56" s="17">
        <f t="shared" si="1"/>
        <v>12</v>
      </c>
    </row>
    <row r="57" spans="2:5" x14ac:dyDescent="0.2">
      <c r="B57" s="3" t="s">
        <v>122</v>
      </c>
      <c r="C57" s="17">
        <v>4</v>
      </c>
      <c r="D57" s="17">
        <v>2</v>
      </c>
      <c r="E57" s="17">
        <f t="shared" si="1"/>
        <v>6</v>
      </c>
    </row>
    <row r="58" spans="2:5" x14ac:dyDescent="0.2">
      <c r="B58" s="3" t="s">
        <v>349</v>
      </c>
      <c r="C58" s="17">
        <v>1</v>
      </c>
      <c r="D58" s="17">
        <v>0</v>
      </c>
      <c r="E58" s="17">
        <f t="shared" si="1"/>
        <v>1</v>
      </c>
    </row>
    <row r="59" spans="2:5" x14ac:dyDescent="0.2">
      <c r="B59" s="3" t="s">
        <v>123</v>
      </c>
      <c r="C59" s="17">
        <v>16</v>
      </c>
      <c r="D59" s="17">
        <v>10</v>
      </c>
      <c r="E59" s="17">
        <f t="shared" si="1"/>
        <v>26</v>
      </c>
    </row>
    <row r="60" spans="2:5" x14ac:dyDescent="0.2">
      <c r="B60" s="3" t="s">
        <v>124</v>
      </c>
      <c r="C60" s="17">
        <v>12</v>
      </c>
      <c r="D60" s="17">
        <v>0</v>
      </c>
      <c r="E60" s="17">
        <f t="shared" si="1"/>
        <v>12</v>
      </c>
    </row>
    <row r="61" spans="2:5" x14ac:dyDescent="0.2">
      <c r="B61" s="3" t="s">
        <v>125</v>
      </c>
      <c r="C61" s="17">
        <v>9</v>
      </c>
      <c r="D61" s="17">
        <v>5</v>
      </c>
      <c r="E61" s="17">
        <f t="shared" si="1"/>
        <v>14</v>
      </c>
    </row>
    <row r="62" spans="2:5" x14ac:dyDescent="0.2">
      <c r="B62" s="3" t="s">
        <v>126</v>
      </c>
      <c r="C62" s="17">
        <v>3</v>
      </c>
      <c r="D62" s="17">
        <v>0</v>
      </c>
      <c r="E62" s="17">
        <f t="shared" si="1"/>
        <v>3</v>
      </c>
    </row>
    <row r="63" spans="2:5" x14ac:dyDescent="0.2">
      <c r="B63" s="3" t="s">
        <v>127</v>
      </c>
      <c r="C63" s="17">
        <v>2</v>
      </c>
      <c r="D63" s="17">
        <v>3</v>
      </c>
      <c r="E63" s="17">
        <f t="shared" si="1"/>
        <v>5</v>
      </c>
    </row>
    <row r="64" spans="2:5" x14ac:dyDescent="0.2">
      <c r="B64" s="3" t="s">
        <v>128</v>
      </c>
      <c r="C64" s="17">
        <v>1</v>
      </c>
      <c r="D64" s="17">
        <v>0</v>
      </c>
      <c r="E64" s="17">
        <f t="shared" si="1"/>
        <v>1</v>
      </c>
    </row>
    <row r="65" spans="2:5" x14ac:dyDescent="0.2">
      <c r="B65" s="3" t="s">
        <v>129</v>
      </c>
      <c r="C65" s="17">
        <v>1472</v>
      </c>
      <c r="D65" s="17">
        <v>10</v>
      </c>
      <c r="E65" s="17">
        <f t="shared" si="1"/>
        <v>1482</v>
      </c>
    </row>
    <row r="66" spans="2:5" x14ac:dyDescent="0.2">
      <c r="B66" s="3" t="s">
        <v>130</v>
      </c>
      <c r="C66" s="17">
        <v>40</v>
      </c>
      <c r="D66" s="17">
        <v>7</v>
      </c>
      <c r="E66" s="17">
        <f t="shared" si="1"/>
        <v>47</v>
      </c>
    </row>
    <row r="67" spans="2:5" x14ac:dyDescent="0.2">
      <c r="B67" s="3" t="s">
        <v>131</v>
      </c>
      <c r="C67" s="17">
        <v>1</v>
      </c>
      <c r="D67" s="17">
        <v>0</v>
      </c>
      <c r="E67" s="17">
        <f t="shared" si="1"/>
        <v>1</v>
      </c>
    </row>
    <row r="68" spans="2:5" x14ac:dyDescent="0.2">
      <c r="B68" s="3" t="s">
        <v>132</v>
      </c>
      <c r="C68" s="17">
        <v>2</v>
      </c>
      <c r="D68" s="17">
        <v>0</v>
      </c>
      <c r="E68" s="17">
        <f t="shared" si="1"/>
        <v>2</v>
      </c>
    </row>
    <row r="69" spans="2:5" x14ac:dyDescent="0.2">
      <c r="B69" s="3" t="s">
        <v>133</v>
      </c>
      <c r="C69" s="17">
        <v>12</v>
      </c>
      <c r="D69" s="17">
        <v>8</v>
      </c>
      <c r="E69" s="17">
        <f t="shared" si="1"/>
        <v>20</v>
      </c>
    </row>
    <row r="70" spans="2:5" x14ac:dyDescent="0.2">
      <c r="B70" s="3" t="s">
        <v>134</v>
      </c>
      <c r="C70" s="17">
        <v>1</v>
      </c>
      <c r="D70" s="17">
        <v>0</v>
      </c>
      <c r="E70" s="17">
        <f t="shared" ref="E70:E103" si="2">SUM(C70:D70)</f>
        <v>1</v>
      </c>
    </row>
    <row r="71" spans="2:5" x14ac:dyDescent="0.2">
      <c r="B71" s="3" t="s">
        <v>135</v>
      </c>
      <c r="C71" s="17">
        <v>3</v>
      </c>
      <c r="D71" s="17">
        <v>0</v>
      </c>
      <c r="E71" s="17">
        <f t="shared" si="2"/>
        <v>3</v>
      </c>
    </row>
    <row r="72" spans="2:5" x14ac:dyDescent="0.2">
      <c r="B72" s="3" t="s">
        <v>136</v>
      </c>
      <c r="C72" s="17">
        <v>4</v>
      </c>
      <c r="D72" s="17">
        <v>0</v>
      </c>
      <c r="E72" s="17">
        <f t="shared" si="2"/>
        <v>4</v>
      </c>
    </row>
    <row r="73" spans="2:5" x14ac:dyDescent="0.2">
      <c r="B73" s="3" t="s">
        <v>350</v>
      </c>
      <c r="C73" s="17">
        <v>5</v>
      </c>
      <c r="D73" s="17">
        <v>1</v>
      </c>
      <c r="E73" s="17">
        <f t="shared" si="2"/>
        <v>6</v>
      </c>
    </row>
    <row r="74" spans="2:5" x14ac:dyDescent="0.2">
      <c r="B74" s="3" t="s">
        <v>137</v>
      </c>
      <c r="C74" s="17">
        <v>86</v>
      </c>
      <c r="D74" s="17">
        <v>96</v>
      </c>
      <c r="E74" s="17">
        <f t="shared" si="2"/>
        <v>182</v>
      </c>
    </row>
    <row r="75" spans="2:5" x14ac:dyDescent="0.2">
      <c r="B75" s="56" t="s">
        <v>313</v>
      </c>
      <c r="C75" s="17">
        <v>2</v>
      </c>
      <c r="D75" s="17">
        <v>1</v>
      </c>
      <c r="E75" s="17">
        <f t="shared" si="2"/>
        <v>3</v>
      </c>
    </row>
    <row r="76" spans="2:5" x14ac:dyDescent="0.2">
      <c r="B76" s="3" t="s">
        <v>138</v>
      </c>
      <c r="C76" s="17">
        <v>87</v>
      </c>
      <c r="D76" s="17">
        <v>43</v>
      </c>
      <c r="E76" s="17">
        <f t="shared" si="2"/>
        <v>130</v>
      </c>
    </row>
    <row r="77" spans="2:5" x14ac:dyDescent="0.2">
      <c r="B77" s="3" t="s">
        <v>139</v>
      </c>
      <c r="C77" s="17">
        <v>21</v>
      </c>
      <c r="D77" s="17">
        <v>2</v>
      </c>
      <c r="E77" s="17">
        <f t="shared" si="2"/>
        <v>23</v>
      </c>
    </row>
    <row r="78" spans="2:5" x14ac:dyDescent="0.2">
      <c r="B78" s="3" t="s">
        <v>140</v>
      </c>
      <c r="C78" s="17">
        <v>70</v>
      </c>
      <c r="D78" s="17">
        <v>32</v>
      </c>
      <c r="E78" s="17">
        <f t="shared" si="2"/>
        <v>102</v>
      </c>
    </row>
    <row r="79" spans="2:5" x14ac:dyDescent="0.2">
      <c r="B79" s="3" t="s">
        <v>141</v>
      </c>
      <c r="C79" s="17">
        <v>3</v>
      </c>
      <c r="D79" s="17">
        <v>0</v>
      </c>
      <c r="E79" s="17">
        <f t="shared" si="2"/>
        <v>3</v>
      </c>
    </row>
    <row r="80" spans="2:5" x14ac:dyDescent="0.2">
      <c r="B80" s="3" t="s">
        <v>142</v>
      </c>
      <c r="C80" s="17">
        <v>0</v>
      </c>
      <c r="D80" s="17">
        <v>1</v>
      </c>
      <c r="E80" s="17">
        <f t="shared" si="2"/>
        <v>1</v>
      </c>
    </row>
    <row r="81" spans="2:5" x14ac:dyDescent="0.2">
      <c r="B81" s="3" t="s">
        <v>143</v>
      </c>
      <c r="C81" s="17">
        <v>5</v>
      </c>
      <c r="D81" s="17">
        <v>2</v>
      </c>
      <c r="E81" s="17">
        <f t="shared" si="2"/>
        <v>7</v>
      </c>
    </row>
    <row r="82" spans="2:5" x14ac:dyDescent="0.2">
      <c r="B82" s="3" t="s">
        <v>317</v>
      </c>
      <c r="C82" s="17">
        <v>6</v>
      </c>
      <c r="D82" s="17">
        <v>4</v>
      </c>
      <c r="E82" s="17">
        <f>SUM(C82:D82)</f>
        <v>10</v>
      </c>
    </row>
    <row r="83" spans="2:5" ht="11.25" customHeight="1" x14ac:dyDescent="0.2">
      <c r="B83" s="3" t="s">
        <v>360</v>
      </c>
      <c r="C83" s="17">
        <v>52</v>
      </c>
      <c r="D83" s="17">
        <v>25</v>
      </c>
      <c r="E83" s="17">
        <f t="shared" si="2"/>
        <v>77</v>
      </c>
    </row>
    <row r="84" spans="2:5" x14ac:dyDescent="0.2">
      <c r="B84" s="3" t="s">
        <v>318</v>
      </c>
      <c r="C84" s="17">
        <v>2</v>
      </c>
      <c r="D84" s="17">
        <v>3</v>
      </c>
      <c r="E84" s="17">
        <f>SUM(C84:D84)</f>
        <v>5</v>
      </c>
    </row>
    <row r="85" spans="2:5" x14ac:dyDescent="0.2">
      <c r="B85" s="3" t="s">
        <v>144</v>
      </c>
      <c r="C85" s="17">
        <v>3</v>
      </c>
      <c r="D85" s="17">
        <v>0</v>
      </c>
      <c r="E85" s="17">
        <f t="shared" si="2"/>
        <v>3</v>
      </c>
    </row>
    <row r="86" spans="2:5" x14ac:dyDescent="0.2">
      <c r="B86" s="3" t="s">
        <v>145</v>
      </c>
      <c r="C86" s="17">
        <v>3</v>
      </c>
      <c r="D86" s="17">
        <v>0</v>
      </c>
      <c r="E86" s="17">
        <f t="shared" si="2"/>
        <v>3</v>
      </c>
    </row>
    <row r="87" spans="2:5" x14ac:dyDescent="0.2">
      <c r="B87" s="3" t="s">
        <v>146</v>
      </c>
      <c r="C87" s="17">
        <v>32</v>
      </c>
      <c r="D87" s="17">
        <v>25</v>
      </c>
      <c r="E87" s="17">
        <f t="shared" si="2"/>
        <v>57</v>
      </c>
    </row>
    <row r="88" spans="2:5" x14ac:dyDescent="0.2">
      <c r="B88" s="3" t="s">
        <v>147</v>
      </c>
      <c r="C88" s="17">
        <v>41</v>
      </c>
      <c r="D88" s="17">
        <v>4</v>
      </c>
      <c r="E88" s="17">
        <f t="shared" si="2"/>
        <v>45</v>
      </c>
    </row>
    <row r="89" spans="2:5" x14ac:dyDescent="0.2">
      <c r="B89" s="3" t="s">
        <v>148</v>
      </c>
      <c r="C89" s="17">
        <v>6</v>
      </c>
      <c r="D89" s="17">
        <v>0</v>
      </c>
      <c r="E89" s="17">
        <f t="shared" si="2"/>
        <v>6</v>
      </c>
    </row>
    <row r="90" spans="2:5" x14ac:dyDescent="0.2">
      <c r="B90" s="3" t="s">
        <v>149</v>
      </c>
      <c r="C90" s="17">
        <v>13</v>
      </c>
      <c r="D90" s="17">
        <v>0</v>
      </c>
      <c r="E90" s="17">
        <f t="shared" si="2"/>
        <v>13</v>
      </c>
    </row>
    <row r="91" spans="2:5" x14ac:dyDescent="0.2">
      <c r="B91" s="3" t="s">
        <v>150</v>
      </c>
      <c r="C91" s="17">
        <v>2</v>
      </c>
      <c r="D91" s="17">
        <v>3</v>
      </c>
      <c r="E91" s="17">
        <f t="shared" si="2"/>
        <v>5</v>
      </c>
    </row>
    <row r="92" spans="2:5" x14ac:dyDescent="0.2">
      <c r="B92" s="3" t="s">
        <v>151</v>
      </c>
      <c r="C92" s="17">
        <v>406</v>
      </c>
      <c r="D92" s="17">
        <v>315</v>
      </c>
      <c r="E92" s="17">
        <f t="shared" si="2"/>
        <v>721</v>
      </c>
    </row>
    <row r="93" spans="2:5" x14ac:dyDescent="0.2">
      <c r="B93" s="3" t="s">
        <v>152</v>
      </c>
      <c r="C93" s="17">
        <v>60</v>
      </c>
      <c r="D93" s="17">
        <v>76</v>
      </c>
      <c r="E93" s="17">
        <f t="shared" si="2"/>
        <v>136</v>
      </c>
    </row>
    <row r="94" spans="2:5" x14ac:dyDescent="0.2">
      <c r="B94" s="3" t="s">
        <v>153</v>
      </c>
      <c r="C94" s="17">
        <v>11</v>
      </c>
      <c r="D94" s="17">
        <v>1</v>
      </c>
      <c r="E94" s="17">
        <f t="shared" si="2"/>
        <v>12</v>
      </c>
    </row>
    <row r="95" spans="2:5" x14ac:dyDescent="0.2">
      <c r="B95" s="3" t="s">
        <v>154</v>
      </c>
      <c r="C95" s="17">
        <v>1</v>
      </c>
      <c r="D95" s="17">
        <v>0</v>
      </c>
      <c r="E95" s="17">
        <f t="shared" si="2"/>
        <v>1</v>
      </c>
    </row>
    <row r="96" spans="2:5" x14ac:dyDescent="0.2">
      <c r="B96" s="3" t="s">
        <v>155</v>
      </c>
      <c r="C96" s="17">
        <v>6</v>
      </c>
      <c r="D96" s="17">
        <v>5</v>
      </c>
      <c r="E96" s="17">
        <f t="shared" si="2"/>
        <v>11</v>
      </c>
    </row>
    <row r="97" spans="2:5" x14ac:dyDescent="0.2">
      <c r="B97" s="3" t="s">
        <v>156</v>
      </c>
      <c r="C97" s="17">
        <v>1</v>
      </c>
      <c r="D97" s="17">
        <v>1</v>
      </c>
      <c r="E97" s="17">
        <f t="shared" si="2"/>
        <v>2</v>
      </c>
    </row>
    <row r="98" spans="2:5" x14ac:dyDescent="0.2">
      <c r="B98" s="3" t="s">
        <v>157</v>
      </c>
      <c r="C98" s="17">
        <v>3</v>
      </c>
      <c r="D98" s="17">
        <v>0</v>
      </c>
      <c r="E98" s="17">
        <f t="shared" si="2"/>
        <v>3</v>
      </c>
    </row>
    <row r="99" spans="2:5" x14ac:dyDescent="0.2">
      <c r="B99" s="3" t="s">
        <v>158</v>
      </c>
      <c r="C99" s="17">
        <v>6</v>
      </c>
      <c r="D99" s="17">
        <v>3</v>
      </c>
      <c r="E99" s="17">
        <f t="shared" si="2"/>
        <v>9</v>
      </c>
    </row>
    <row r="100" spans="2:5" x14ac:dyDescent="0.2">
      <c r="B100" s="3" t="s">
        <v>159</v>
      </c>
      <c r="C100" s="17">
        <v>2</v>
      </c>
      <c r="D100" s="17">
        <v>1</v>
      </c>
      <c r="E100" s="17">
        <f t="shared" si="2"/>
        <v>3</v>
      </c>
    </row>
    <row r="101" spans="2:5" x14ac:dyDescent="0.2">
      <c r="B101" s="3" t="s">
        <v>160</v>
      </c>
      <c r="C101" s="17">
        <v>6</v>
      </c>
      <c r="D101" s="17">
        <v>1</v>
      </c>
      <c r="E101" s="17">
        <f t="shared" si="2"/>
        <v>7</v>
      </c>
    </row>
    <row r="102" spans="2:5" x14ac:dyDescent="0.2">
      <c r="B102" s="3" t="s">
        <v>161</v>
      </c>
      <c r="C102" s="17">
        <v>11</v>
      </c>
      <c r="D102" s="17">
        <v>3</v>
      </c>
      <c r="E102" s="17">
        <f t="shared" si="2"/>
        <v>14</v>
      </c>
    </row>
    <row r="103" spans="2:5" x14ac:dyDescent="0.2">
      <c r="B103" s="3" t="s">
        <v>162</v>
      </c>
      <c r="C103" s="17">
        <v>2</v>
      </c>
      <c r="D103" s="17">
        <v>1</v>
      </c>
      <c r="E103" s="17">
        <f t="shared" si="2"/>
        <v>3</v>
      </c>
    </row>
    <row r="104" spans="2:5" x14ac:dyDescent="0.2">
      <c r="B104" s="3" t="s">
        <v>163</v>
      </c>
      <c r="C104" s="17">
        <v>0</v>
      </c>
      <c r="D104" s="17">
        <v>1</v>
      </c>
      <c r="E104" s="17">
        <f t="shared" ref="E104:E109" si="3">SUM(C104:D104)</f>
        <v>1</v>
      </c>
    </row>
    <row r="105" spans="2:5" x14ac:dyDescent="0.2">
      <c r="B105" s="3" t="s">
        <v>164</v>
      </c>
      <c r="C105" s="17">
        <v>4</v>
      </c>
      <c r="D105" s="17">
        <v>7</v>
      </c>
      <c r="E105" s="17">
        <f t="shared" si="3"/>
        <v>11</v>
      </c>
    </row>
    <row r="106" spans="2:5" x14ac:dyDescent="0.2">
      <c r="B106" s="3" t="s">
        <v>165</v>
      </c>
      <c r="C106" s="17">
        <v>20</v>
      </c>
      <c r="D106" s="17">
        <v>15</v>
      </c>
      <c r="E106" s="17">
        <f t="shared" si="3"/>
        <v>35</v>
      </c>
    </row>
    <row r="107" spans="2:5" x14ac:dyDescent="0.2">
      <c r="B107" s="3" t="s">
        <v>166</v>
      </c>
      <c r="C107" s="17">
        <v>3</v>
      </c>
      <c r="D107" s="17">
        <v>0</v>
      </c>
      <c r="E107" s="17">
        <f t="shared" si="3"/>
        <v>3</v>
      </c>
    </row>
    <row r="108" spans="2:5" x14ac:dyDescent="0.2">
      <c r="B108" s="3" t="s">
        <v>167</v>
      </c>
      <c r="C108" s="17">
        <v>1</v>
      </c>
      <c r="D108" s="17">
        <v>0</v>
      </c>
      <c r="E108" s="17">
        <f t="shared" si="3"/>
        <v>1</v>
      </c>
    </row>
    <row r="109" spans="2:5" x14ac:dyDescent="0.2">
      <c r="B109" s="3" t="s">
        <v>168</v>
      </c>
      <c r="C109" s="17">
        <v>1</v>
      </c>
      <c r="D109" s="17">
        <v>0</v>
      </c>
      <c r="E109" s="17">
        <f t="shared" si="3"/>
        <v>1</v>
      </c>
    </row>
    <row r="110" spans="2:5" x14ac:dyDescent="0.2">
      <c r="B110" s="5" t="s">
        <v>4</v>
      </c>
      <c r="C110" s="6">
        <f>SUM(C8:C109)</f>
        <v>3528</v>
      </c>
      <c r="D110" s="6">
        <f>SUM(D8:D109)</f>
        <v>985</v>
      </c>
      <c r="E110" s="6">
        <f>SUM(E8:E109)</f>
        <v>4513</v>
      </c>
    </row>
  </sheetData>
  <sortState ref="B8:E109">
    <sortCondition ref="B8:B109"/>
  </sortState>
  <mergeCells count="1">
    <mergeCell ref="B2:D3"/>
  </mergeCells>
  <phoneticPr fontId="0" type="noConversion"/>
  <pageMargins left="0.59055118110236227" right="0.39370078740157483" top="0.78740157480314965" bottom="1.1811023622047245" header="0" footer="0.78740157480314965"/>
  <pageSetup paperSize="9" orientation="portrait" horizontalDpi="4294967293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93"/>
  <sheetViews>
    <sheetView showGridLines="0" topLeftCell="A61" workbookViewId="0">
      <selection activeCell="L76" sqref="L76"/>
    </sheetView>
  </sheetViews>
  <sheetFormatPr baseColWidth="10" defaultRowHeight="12.75" x14ac:dyDescent="0.2"/>
  <cols>
    <col min="1" max="1" width="2.28515625" customWidth="1"/>
    <col min="2" max="2" width="30.85546875" style="25" customWidth="1"/>
    <col min="3" max="3" width="8.140625" style="25" customWidth="1"/>
    <col min="4" max="9" width="8.140625" customWidth="1"/>
    <col min="10" max="10" width="8.140625" style="21" customWidth="1"/>
  </cols>
  <sheetData>
    <row r="2" spans="2:10" ht="26.25" customHeight="1" x14ac:dyDescent="0.2">
      <c r="C2" s="58" t="s">
        <v>25</v>
      </c>
      <c r="D2" s="64"/>
      <c r="E2" s="64"/>
      <c r="F2" s="64"/>
      <c r="G2" s="1"/>
      <c r="H2" s="1"/>
      <c r="I2" s="1"/>
      <c r="J2" s="20"/>
    </row>
    <row r="3" spans="2:10" ht="12.75" customHeight="1" x14ac:dyDescent="0.2">
      <c r="C3" s="58" t="s">
        <v>69</v>
      </c>
      <c r="D3" s="64"/>
      <c r="E3" s="64"/>
      <c r="F3" s="64"/>
      <c r="G3" s="1"/>
    </row>
    <row r="6" spans="2:10" ht="12.75" customHeight="1" x14ac:dyDescent="0.2">
      <c r="D6" s="13" t="s">
        <v>3</v>
      </c>
      <c r="E6" s="13"/>
      <c r="F6" s="14"/>
      <c r="G6" s="14"/>
    </row>
    <row r="7" spans="2:10" ht="33.75" customHeight="1" x14ac:dyDescent="0.2">
      <c r="B7" s="65" t="s">
        <v>336</v>
      </c>
      <c r="C7" s="65" t="s">
        <v>33</v>
      </c>
      <c r="D7" s="66"/>
      <c r="E7" s="62" t="s">
        <v>34</v>
      </c>
      <c r="F7" s="63"/>
      <c r="G7" s="62" t="s">
        <v>35</v>
      </c>
      <c r="H7" s="63"/>
      <c r="I7" s="62" t="s">
        <v>17</v>
      </c>
      <c r="J7" s="63"/>
    </row>
    <row r="8" spans="2:10" ht="14.25" customHeight="1" x14ac:dyDescent="0.2">
      <c r="B8" s="67"/>
      <c r="C8" s="51" t="s">
        <v>36</v>
      </c>
      <c r="D8" s="51" t="s">
        <v>37</v>
      </c>
      <c r="E8" s="51" t="s">
        <v>36</v>
      </c>
      <c r="F8" s="51" t="s">
        <v>37</v>
      </c>
      <c r="G8" s="51" t="s">
        <v>36</v>
      </c>
      <c r="H8" s="51" t="s">
        <v>37</v>
      </c>
      <c r="I8" s="51" t="s">
        <v>36</v>
      </c>
      <c r="J8" s="51" t="s">
        <v>37</v>
      </c>
    </row>
    <row r="9" spans="2:10" x14ac:dyDescent="0.2">
      <c r="B9" s="27" t="s">
        <v>354</v>
      </c>
      <c r="C9" s="54">
        <v>2</v>
      </c>
      <c r="D9" s="17">
        <v>1</v>
      </c>
      <c r="E9" s="17">
        <v>21</v>
      </c>
      <c r="F9" s="17">
        <v>1</v>
      </c>
      <c r="G9" s="17">
        <v>0</v>
      </c>
      <c r="H9" s="17">
        <v>0</v>
      </c>
      <c r="I9" s="17">
        <v>1</v>
      </c>
      <c r="J9" s="17">
        <v>0</v>
      </c>
    </row>
    <row r="10" spans="2:10" x14ac:dyDescent="0.2">
      <c r="B10" s="27" t="s">
        <v>170</v>
      </c>
      <c r="C10" s="54">
        <v>0</v>
      </c>
      <c r="D10" s="17">
        <v>0</v>
      </c>
      <c r="E10" s="17">
        <v>0</v>
      </c>
      <c r="F10" s="17">
        <v>0</v>
      </c>
      <c r="G10" s="17">
        <v>0</v>
      </c>
      <c r="H10" s="17">
        <v>0</v>
      </c>
      <c r="I10" s="17">
        <v>2</v>
      </c>
      <c r="J10" s="17">
        <v>6</v>
      </c>
    </row>
    <row r="11" spans="2:10" x14ac:dyDescent="0.2">
      <c r="B11" s="27" t="s">
        <v>171</v>
      </c>
      <c r="C11" s="54">
        <v>1</v>
      </c>
      <c r="D11" s="17">
        <v>0</v>
      </c>
      <c r="E11" s="17">
        <v>0</v>
      </c>
      <c r="F11" s="17">
        <v>0</v>
      </c>
      <c r="G11" s="17">
        <v>0</v>
      </c>
      <c r="H11" s="17">
        <v>0</v>
      </c>
      <c r="I11" s="17">
        <v>1</v>
      </c>
      <c r="J11" s="17">
        <v>1</v>
      </c>
    </row>
    <row r="12" spans="2:10" x14ac:dyDescent="0.2">
      <c r="B12" s="27" t="s">
        <v>172</v>
      </c>
      <c r="C12" s="54">
        <v>0</v>
      </c>
      <c r="D12" s="17">
        <v>0</v>
      </c>
      <c r="E12" s="17">
        <v>0</v>
      </c>
      <c r="F12" s="17">
        <v>0</v>
      </c>
      <c r="G12" s="17">
        <v>0</v>
      </c>
      <c r="H12" s="17">
        <v>0</v>
      </c>
      <c r="I12" s="17">
        <v>166</v>
      </c>
      <c r="J12" s="17">
        <v>17</v>
      </c>
    </row>
    <row r="13" spans="2:10" x14ac:dyDescent="0.2">
      <c r="B13" s="27" t="s">
        <v>173</v>
      </c>
      <c r="C13" s="54">
        <v>0</v>
      </c>
      <c r="D13" s="17">
        <v>0</v>
      </c>
      <c r="E13" s="17">
        <v>0</v>
      </c>
      <c r="F13" s="17">
        <v>0</v>
      </c>
      <c r="G13" s="17">
        <v>0</v>
      </c>
      <c r="H13" s="17">
        <v>0</v>
      </c>
      <c r="I13" s="17">
        <v>3</v>
      </c>
      <c r="J13" s="17">
        <v>1</v>
      </c>
    </row>
    <row r="14" spans="2:10" x14ac:dyDescent="0.2">
      <c r="B14" s="27" t="s">
        <v>174</v>
      </c>
      <c r="C14" s="54">
        <v>1</v>
      </c>
      <c r="D14" s="17">
        <v>0</v>
      </c>
      <c r="E14" s="17">
        <v>0</v>
      </c>
      <c r="F14" s="17">
        <v>0</v>
      </c>
      <c r="G14" s="17">
        <v>0</v>
      </c>
      <c r="H14" s="17">
        <v>0</v>
      </c>
      <c r="I14" s="17">
        <v>6</v>
      </c>
      <c r="J14" s="17">
        <v>2</v>
      </c>
    </row>
    <row r="15" spans="2:10" x14ac:dyDescent="0.2">
      <c r="B15" s="27" t="s">
        <v>175</v>
      </c>
      <c r="C15" s="54">
        <v>0</v>
      </c>
      <c r="D15" s="17">
        <v>0</v>
      </c>
      <c r="E15" s="17">
        <v>0</v>
      </c>
      <c r="F15" s="17">
        <v>0</v>
      </c>
      <c r="G15" s="17">
        <v>0</v>
      </c>
      <c r="H15" s="17">
        <v>0</v>
      </c>
      <c r="I15" s="17">
        <v>18</v>
      </c>
      <c r="J15" s="17">
        <v>0</v>
      </c>
    </row>
    <row r="16" spans="2:10" x14ac:dyDescent="0.2">
      <c r="B16" s="27" t="s">
        <v>177</v>
      </c>
      <c r="C16" s="54">
        <v>0</v>
      </c>
      <c r="D16" s="17">
        <v>0</v>
      </c>
      <c r="E16" s="17">
        <v>0</v>
      </c>
      <c r="F16" s="17">
        <v>0</v>
      </c>
      <c r="G16" s="17">
        <v>0</v>
      </c>
      <c r="H16" s="17">
        <v>0</v>
      </c>
      <c r="I16" s="17">
        <v>2</v>
      </c>
      <c r="J16" s="17">
        <v>0</v>
      </c>
    </row>
    <row r="17" spans="2:10" x14ac:dyDescent="0.2">
      <c r="B17" s="27" t="s">
        <v>178</v>
      </c>
      <c r="C17" s="54">
        <v>0</v>
      </c>
      <c r="D17" s="17">
        <v>0</v>
      </c>
      <c r="E17" s="17">
        <v>0</v>
      </c>
      <c r="F17" s="17">
        <v>0</v>
      </c>
      <c r="G17" s="17">
        <v>0</v>
      </c>
      <c r="H17" s="17">
        <v>0</v>
      </c>
      <c r="I17" s="17">
        <v>6</v>
      </c>
      <c r="J17" s="17">
        <v>1</v>
      </c>
    </row>
    <row r="18" spans="2:10" x14ac:dyDescent="0.2">
      <c r="B18" s="27" t="s">
        <v>179</v>
      </c>
      <c r="C18" s="54">
        <v>2</v>
      </c>
      <c r="D18" s="17">
        <v>1</v>
      </c>
      <c r="E18" s="17">
        <v>0</v>
      </c>
      <c r="F18" s="17">
        <v>0</v>
      </c>
      <c r="G18" s="17">
        <v>0</v>
      </c>
      <c r="H18" s="17">
        <v>0</v>
      </c>
      <c r="I18" s="17">
        <v>2</v>
      </c>
      <c r="J18" s="17">
        <v>0</v>
      </c>
    </row>
    <row r="19" spans="2:10" x14ac:dyDescent="0.2">
      <c r="B19" s="27" t="s">
        <v>183</v>
      </c>
      <c r="C19" s="54">
        <v>0</v>
      </c>
      <c r="D19" s="17">
        <v>0</v>
      </c>
      <c r="E19" s="17">
        <v>0</v>
      </c>
      <c r="F19" s="17">
        <v>0</v>
      </c>
      <c r="G19" s="17">
        <v>0</v>
      </c>
      <c r="H19" s="17">
        <v>0</v>
      </c>
      <c r="I19" s="17">
        <v>5</v>
      </c>
      <c r="J19" s="17">
        <v>0</v>
      </c>
    </row>
    <row r="20" spans="2:10" x14ac:dyDescent="0.2">
      <c r="B20" s="27" t="s">
        <v>355</v>
      </c>
      <c r="C20" s="54">
        <v>1</v>
      </c>
      <c r="D20" s="17">
        <v>0</v>
      </c>
      <c r="E20" s="17">
        <v>0</v>
      </c>
      <c r="F20" s="17">
        <v>0</v>
      </c>
      <c r="G20" s="17">
        <v>0</v>
      </c>
      <c r="H20" s="17">
        <v>0</v>
      </c>
      <c r="I20" s="17">
        <v>71</v>
      </c>
      <c r="J20" s="17">
        <v>10</v>
      </c>
    </row>
    <row r="21" spans="2:10" x14ac:dyDescent="0.2">
      <c r="B21" s="27" t="s">
        <v>186</v>
      </c>
      <c r="C21" s="54">
        <v>0</v>
      </c>
      <c r="D21" s="17">
        <v>0</v>
      </c>
      <c r="E21" s="17">
        <v>0</v>
      </c>
      <c r="F21" s="17">
        <v>0</v>
      </c>
      <c r="G21" s="17">
        <v>0</v>
      </c>
      <c r="H21" s="17">
        <v>0</v>
      </c>
      <c r="I21" s="17">
        <v>8</v>
      </c>
      <c r="J21" s="17">
        <v>0</v>
      </c>
    </row>
    <row r="22" spans="2:10" x14ac:dyDescent="0.2">
      <c r="B22" s="27" t="s">
        <v>337</v>
      </c>
      <c r="C22" s="54">
        <v>0</v>
      </c>
      <c r="D22" s="17">
        <v>0</v>
      </c>
      <c r="E22" s="17">
        <v>0</v>
      </c>
      <c r="F22" s="17">
        <v>0</v>
      </c>
      <c r="G22" s="17">
        <v>0</v>
      </c>
      <c r="H22" s="17">
        <v>0</v>
      </c>
      <c r="I22" s="17">
        <v>0</v>
      </c>
      <c r="J22" s="17">
        <v>3</v>
      </c>
    </row>
    <row r="23" spans="2:10" x14ac:dyDescent="0.2">
      <c r="B23" s="27" t="s">
        <v>187</v>
      </c>
      <c r="C23" s="54">
        <v>0</v>
      </c>
      <c r="D23" s="17">
        <v>0</v>
      </c>
      <c r="E23" s="17">
        <v>0</v>
      </c>
      <c r="F23" s="17">
        <v>0</v>
      </c>
      <c r="G23" s="17">
        <v>0</v>
      </c>
      <c r="H23" s="17">
        <v>0</v>
      </c>
      <c r="I23" s="17">
        <v>1</v>
      </c>
      <c r="J23" s="17">
        <v>1</v>
      </c>
    </row>
    <row r="24" spans="2:10" x14ac:dyDescent="0.2">
      <c r="B24" s="27" t="s">
        <v>188</v>
      </c>
      <c r="C24" s="54">
        <v>1</v>
      </c>
      <c r="D24" s="17">
        <v>3</v>
      </c>
      <c r="E24" s="17">
        <v>0</v>
      </c>
      <c r="F24" s="17">
        <v>0</v>
      </c>
      <c r="G24" s="17">
        <v>0</v>
      </c>
      <c r="H24" s="17">
        <v>0</v>
      </c>
      <c r="I24" s="17">
        <v>25</v>
      </c>
      <c r="J24" s="17">
        <v>21</v>
      </c>
    </row>
    <row r="25" spans="2:10" x14ac:dyDescent="0.2">
      <c r="B25" s="27" t="s">
        <v>190</v>
      </c>
      <c r="C25" s="54">
        <v>1</v>
      </c>
      <c r="D25" s="17">
        <v>1</v>
      </c>
      <c r="E25" s="17">
        <v>0</v>
      </c>
      <c r="F25" s="17">
        <v>0</v>
      </c>
      <c r="G25" s="17">
        <v>0</v>
      </c>
      <c r="H25" s="17">
        <v>0</v>
      </c>
      <c r="I25" s="17">
        <v>2</v>
      </c>
      <c r="J25" s="17">
        <v>3</v>
      </c>
    </row>
    <row r="26" spans="2:10" x14ac:dyDescent="0.2">
      <c r="B26" s="27" t="s">
        <v>192</v>
      </c>
      <c r="C26" s="54">
        <v>1</v>
      </c>
      <c r="D26" s="17">
        <v>3</v>
      </c>
      <c r="E26" s="17">
        <v>6</v>
      </c>
      <c r="F26" s="17">
        <v>6</v>
      </c>
      <c r="G26" s="17">
        <v>0</v>
      </c>
      <c r="H26" s="17">
        <v>0</v>
      </c>
      <c r="I26" s="17">
        <v>202</v>
      </c>
      <c r="J26" s="17">
        <v>18</v>
      </c>
    </row>
    <row r="27" spans="2:10" x14ac:dyDescent="0.2">
      <c r="B27" s="27" t="s">
        <v>193</v>
      </c>
      <c r="C27" s="54">
        <v>2</v>
      </c>
      <c r="D27" s="17">
        <v>0</v>
      </c>
      <c r="E27" s="17">
        <v>7</v>
      </c>
      <c r="F27" s="17">
        <v>8</v>
      </c>
      <c r="G27" s="17">
        <v>0</v>
      </c>
      <c r="H27" s="17">
        <v>0</v>
      </c>
      <c r="I27" s="17">
        <v>11</v>
      </c>
      <c r="J27" s="17">
        <v>9</v>
      </c>
    </row>
    <row r="28" spans="2:10" x14ac:dyDescent="0.2">
      <c r="B28" s="27" t="s">
        <v>194</v>
      </c>
      <c r="C28" s="54">
        <v>0</v>
      </c>
      <c r="D28" s="17">
        <v>0</v>
      </c>
      <c r="E28" s="17">
        <v>0</v>
      </c>
      <c r="F28" s="17">
        <v>0</v>
      </c>
      <c r="G28" s="17">
        <v>0</v>
      </c>
      <c r="H28" s="17">
        <v>0</v>
      </c>
      <c r="I28" s="17">
        <v>1</v>
      </c>
      <c r="J28" s="17">
        <v>0</v>
      </c>
    </row>
    <row r="29" spans="2:10" x14ac:dyDescent="0.2">
      <c r="B29" s="27" t="s">
        <v>195</v>
      </c>
      <c r="C29" s="54">
        <v>1</v>
      </c>
      <c r="D29" s="17">
        <v>4</v>
      </c>
      <c r="E29" s="17">
        <v>0</v>
      </c>
      <c r="F29" s="17">
        <v>0</v>
      </c>
      <c r="G29" s="17">
        <v>0</v>
      </c>
      <c r="H29" s="17">
        <v>0</v>
      </c>
      <c r="I29" s="17">
        <v>0</v>
      </c>
      <c r="J29" s="17">
        <v>0</v>
      </c>
    </row>
    <row r="30" spans="2:10" x14ac:dyDescent="0.2">
      <c r="B30" s="27" t="s">
        <v>197</v>
      </c>
      <c r="C30" s="54">
        <v>2</v>
      </c>
      <c r="D30" s="17">
        <v>4</v>
      </c>
      <c r="E30" s="17">
        <v>0</v>
      </c>
      <c r="F30" s="17">
        <v>2</v>
      </c>
      <c r="G30" s="17">
        <v>0</v>
      </c>
      <c r="H30" s="17">
        <v>0</v>
      </c>
      <c r="I30" s="17">
        <v>11</v>
      </c>
      <c r="J30" s="17">
        <v>1</v>
      </c>
    </row>
    <row r="31" spans="2:10" x14ac:dyDescent="0.2">
      <c r="B31" s="27" t="s">
        <v>357</v>
      </c>
      <c r="C31" s="54">
        <v>0</v>
      </c>
      <c r="D31" s="17">
        <v>0</v>
      </c>
      <c r="E31" s="17">
        <v>0</v>
      </c>
      <c r="F31" s="17">
        <v>0</v>
      </c>
      <c r="G31" s="17">
        <v>0</v>
      </c>
      <c r="H31" s="17">
        <v>0</v>
      </c>
      <c r="I31" s="17">
        <v>1</v>
      </c>
      <c r="J31" s="17">
        <v>0</v>
      </c>
    </row>
    <row r="32" spans="2:10" x14ac:dyDescent="0.2">
      <c r="B32" s="27" t="s">
        <v>199</v>
      </c>
      <c r="C32" s="54">
        <v>0</v>
      </c>
      <c r="D32" s="17">
        <v>0</v>
      </c>
      <c r="E32" s="17">
        <v>2</v>
      </c>
      <c r="F32" s="17">
        <v>1</v>
      </c>
      <c r="G32" s="17">
        <v>0</v>
      </c>
      <c r="H32" s="17">
        <v>0</v>
      </c>
      <c r="I32" s="17">
        <v>4</v>
      </c>
      <c r="J32" s="17">
        <v>6</v>
      </c>
    </row>
    <row r="33" spans="2:10" x14ac:dyDescent="0.2">
      <c r="B33" s="27" t="s">
        <v>201</v>
      </c>
      <c r="C33" s="54">
        <v>0</v>
      </c>
      <c r="D33" s="17">
        <v>0</v>
      </c>
      <c r="E33" s="17">
        <v>0</v>
      </c>
      <c r="F33" s="17">
        <v>0</v>
      </c>
      <c r="G33" s="17">
        <v>0</v>
      </c>
      <c r="H33" s="17">
        <v>0</v>
      </c>
      <c r="I33" s="17">
        <v>1</v>
      </c>
      <c r="J33" s="17">
        <v>0</v>
      </c>
    </row>
    <row r="34" spans="2:10" x14ac:dyDescent="0.2">
      <c r="B34" s="27" t="s">
        <v>202</v>
      </c>
      <c r="C34" s="54">
        <v>0</v>
      </c>
      <c r="D34" s="17">
        <v>0</v>
      </c>
      <c r="E34" s="17">
        <v>0</v>
      </c>
      <c r="F34" s="17">
        <v>0</v>
      </c>
      <c r="G34" s="17">
        <v>0</v>
      </c>
      <c r="H34" s="17">
        <v>0</v>
      </c>
      <c r="I34" s="17">
        <v>14</v>
      </c>
      <c r="J34" s="17">
        <v>2</v>
      </c>
    </row>
    <row r="35" spans="2:10" x14ac:dyDescent="0.2">
      <c r="B35" s="27" t="s">
        <v>203</v>
      </c>
      <c r="C35" s="54">
        <v>0</v>
      </c>
      <c r="D35" s="17">
        <v>0</v>
      </c>
      <c r="E35" s="17">
        <v>0</v>
      </c>
      <c r="F35" s="17">
        <v>0</v>
      </c>
      <c r="G35" s="17">
        <v>0</v>
      </c>
      <c r="H35" s="17">
        <v>0</v>
      </c>
      <c r="I35" s="17">
        <v>5</v>
      </c>
      <c r="J35" s="17">
        <v>0</v>
      </c>
    </row>
    <row r="36" spans="2:10" x14ac:dyDescent="0.2">
      <c r="B36" s="27" t="s">
        <v>204</v>
      </c>
      <c r="C36" s="54">
        <v>0</v>
      </c>
      <c r="D36" s="17">
        <v>0</v>
      </c>
      <c r="E36" s="17">
        <v>0</v>
      </c>
      <c r="F36" s="17">
        <v>0</v>
      </c>
      <c r="G36" s="17">
        <v>0</v>
      </c>
      <c r="H36" s="17">
        <v>0</v>
      </c>
      <c r="I36" s="17">
        <v>18</v>
      </c>
      <c r="J36" s="17">
        <v>4</v>
      </c>
    </row>
    <row r="37" spans="2:10" x14ac:dyDescent="0.2">
      <c r="B37" s="27" t="s">
        <v>205</v>
      </c>
      <c r="C37" s="54">
        <v>0</v>
      </c>
      <c r="D37" s="17">
        <v>0</v>
      </c>
      <c r="E37" s="17">
        <v>0</v>
      </c>
      <c r="F37" s="17">
        <v>2</v>
      </c>
      <c r="G37" s="17">
        <v>0</v>
      </c>
      <c r="H37" s="17">
        <v>0</v>
      </c>
      <c r="I37" s="17">
        <v>1</v>
      </c>
      <c r="J37" s="17">
        <v>5</v>
      </c>
    </row>
    <row r="38" spans="2:10" x14ac:dyDescent="0.2">
      <c r="B38" s="27" t="s">
        <v>206</v>
      </c>
      <c r="C38" s="54">
        <v>0</v>
      </c>
      <c r="D38" s="17">
        <v>0</v>
      </c>
      <c r="E38" s="17">
        <v>0</v>
      </c>
      <c r="F38" s="17">
        <v>0</v>
      </c>
      <c r="G38" s="17">
        <v>0</v>
      </c>
      <c r="H38" s="17">
        <v>0</v>
      </c>
      <c r="I38" s="17">
        <v>95</v>
      </c>
      <c r="J38" s="17">
        <v>8</v>
      </c>
    </row>
    <row r="39" spans="2:10" x14ac:dyDescent="0.2">
      <c r="B39" s="27" t="s">
        <v>207</v>
      </c>
      <c r="C39" s="54">
        <v>0</v>
      </c>
      <c r="D39" s="17">
        <v>0</v>
      </c>
      <c r="E39" s="17">
        <v>0</v>
      </c>
      <c r="F39" s="17">
        <v>0</v>
      </c>
      <c r="G39" s="17">
        <v>0</v>
      </c>
      <c r="H39" s="17">
        <v>0</v>
      </c>
      <c r="I39" s="17">
        <v>9</v>
      </c>
      <c r="J39" s="17">
        <v>0</v>
      </c>
    </row>
    <row r="40" spans="2:10" x14ac:dyDescent="0.2">
      <c r="B40" s="27" t="s">
        <v>208</v>
      </c>
      <c r="C40" s="54">
        <v>0</v>
      </c>
      <c r="D40" s="17">
        <v>0</v>
      </c>
      <c r="E40" s="17">
        <v>0</v>
      </c>
      <c r="F40" s="17">
        <v>0</v>
      </c>
      <c r="G40" s="17">
        <v>0</v>
      </c>
      <c r="H40" s="17">
        <v>0</v>
      </c>
      <c r="I40" s="17">
        <v>3</v>
      </c>
      <c r="J40" s="17">
        <v>1</v>
      </c>
    </row>
    <row r="41" spans="2:10" x14ac:dyDescent="0.2">
      <c r="B41" s="52" t="s">
        <v>210</v>
      </c>
      <c r="C41" s="54">
        <v>0</v>
      </c>
      <c r="D41" s="17">
        <v>0</v>
      </c>
      <c r="E41" s="17">
        <v>0</v>
      </c>
      <c r="F41" s="17">
        <v>0</v>
      </c>
      <c r="G41" s="17">
        <v>0</v>
      </c>
      <c r="H41" s="17">
        <v>1</v>
      </c>
      <c r="I41" s="17">
        <v>0</v>
      </c>
      <c r="J41" s="17">
        <v>0</v>
      </c>
    </row>
    <row r="42" spans="2:10" x14ac:dyDescent="0.2">
      <c r="B42" s="27" t="s">
        <v>211</v>
      </c>
      <c r="C42" s="54">
        <v>2</v>
      </c>
      <c r="D42" s="17">
        <v>3</v>
      </c>
      <c r="E42" s="17">
        <v>0</v>
      </c>
      <c r="F42" s="17">
        <v>0</v>
      </c>
      <c r="G42" s="17">
        <v>0</v>
      </c>
      <c r="H42" s="17">
        <v>0</v>
      </c>
      <c r="I42" s="17">
        <v>14</v>
      </c>
      <c r="J42" s="17">
        <v>10</v>
      </c>
    </row>
    <row r="43" spans="2:10" x14ac:dyDescent="0.2">
      <c r="B43" s="27" t="s">
        <v>338</v>
      </c>
      <c r="C43" s="54">
        <v>0</v>
      </c>
      <c r="D43" s="17">
        <v>0</v>
      </c>
      <c r="E43" s="17">
        <v>0</v>
      </c>
      <c r="F43" s="17">
        <v>0</v>
      </c>
      <c r="G43" s="17">
        <v>0</v>
      </c>
      <c r="H43" s="17">
        <v>0</v>
      </c>
      <c r="I43" s="17">
        <v>6</v>
      </c>
      <c r="J43" s="17">
        <v>1</v>
      </c>
    </row>
    <row r="44" spans="2:10" x14ac:dyDescent="0.2">
      <c r="B44" s="27" t="s">
        <v>212</v>
      </c>
      <c r="C44" s="54">
        <v>3</v>
      </c>
      <c r="D44" s="17">
        <v>4</v>
      </c>
      <c r="E44" s="17">
        <v>0</v>
      </c>
      <c r="F44" s="17">
        <v>0</v>
      </c>
      <c r="G44" s="17">
        <v>0</v>
      </c>
      <c r="H44" s="17">
        <v>0</v>
      </c>
      <c r="I44" s="17">
        <v>2</v>
      </c>
      <c r="J44" s="17">
        <v>0</v>
      </c>
    </row>
    <row r="45" spans="2:10" x14ac:dyDescent="0.2">
      <c r="B45" s="27" t="s">
        <v>213</v>
      </c>
      <c r="C45" s="54">
        <v>0</v>
      </c>
      <c r="D45" s="17">
        <v>0</v>
      </c>
      <c r="E45" s="17">
        <v>1</v>
      </c>
      <c r="F45" s="17">
        <v>2</v>
      </c>
      <c r="G45" s="17">
        <v>0</v>
      </c>
      <c r="H45" s="17">
        <v>0</v>
      </c>
      <c r="I45" s="17">
        <v>0</v>
      </c>
      <c r="J45" s="17">
        <v>1</v>
      </c>
    </row>
    <row r="46" spans="2:10" x14ac:dyDescent="0.2">
      <c r="B46" s="27" t="s">
        <v>358</v>
      </c>
      <c r="C46" s="54">
        <v>0</v>
      </c>
      <c r="D46" s="17">
        <v>0</v>
      </c>
      <c r="E46" s="17">
        <v>0</v>
      </c>
      <c r="F46" s="17">
        <v>0</v>
      </c>
      <c r="G46" s="17">
        <v>0</v>
      </c>
      <c r="H46" s="17">
        <v>0</v>
      </c>
      <c r="I46" s="17">
        <v>0</v>
      </c>
      <c r="J46" s="17">
        <v>0</v>
      </c>
    </row>
    <row r="47" spans="2:10" x14ac:dyDescent="0.2">
      <c r="B47" s="27" t="s">
        <v>214</v>
      </c>
      <c r="C47" s="54">
        <v>0</v>
      </c>
      <c r="D47" s="17">
        <v>0</v>
      </c>
      <c r="E47" s="17">
        <v>0</v>
      </c>
      <c r="F47" s="17">
        <v>0</v>
      </c>
      <c r="G47" s="17">
        <v>0</v>
      </c>
      <c r="H47" s="17">
        <v>0</v>
      </c>
      <c r="I47" s="17">
        <v>1</v>
      </c>
      <c r="J47" s="17">
        <v>0</v>
      </c>
    </row>
    <row r="48" spans="2:10" x14ac:dyDescent="0.2">
      <c r="B48" s="27" t="s">
        <v>215</v>
      </c>
      <c r="C48" s="54">
        <v>0</v>
      </c>
      <c r="D48" s="17">
        <v>0</v>
      </c>
      <c r="E48" s="17">
        <v>4</v>
      </c>
      <c r="F48" s="17">
        <v>1</v>
      </c>
      <c r="G48" s="17">
        <v>0</v>
      </c>
      <c r="H48" s="17">
        <v>0</v>
      </c>
      <c r="I48" s="17">
        <v>1</v>
      </c>
      <c r="J48" s="17">
        <v>1</v>
      </c>
    </row>
    <row r="49" spans="2:10" x14ac:dyDescent="0.2">
      <c r="B49" s="27" t="s">
        <v>216</v>
      </c>
      <c r="C49" s="54">
        <v>1</v>
      </c>
      <c r="D49" s="17">
        <v>0</v>
      </c>
      <c r="E49" s="17">
        <v>0</v>
      </c>
      <c r="F49" s="17">
        <v>0</v>
      </c>
      <c r="G49" s="17">
        <v>0</v>
      </c>
      <c r="H49" s="17">
        <v>0</v>
      </c>
      <c r="I49" s="17">
        <v>3</v>
      </c>
      <c r="J49" s="17">
        <v>1</v>
      </c>
    </row>
    <row r="50" spans="2:10" x14ac:dyDescent="0.2">
      <c r="B50" s="27" t="s">
        <v>217</v>
      </c>
      <c r="C50" s="54">
        <v>0</v>
      </c>
      <c r="D50" s="17">
        <v>0</v>
      </c>
      <c r="E50" s="17">
        <v>0</v>
      </c>
      <c r="F50" s="17">
        <v>0</v>
      </c>
      <c r="G50" s="17">
        <v>0</v>
      </c>
      <c r="H50" s="17">
        <v>0</v>
      </c>
      <c r="I50" s="17">
        <v>1</v>
      </c>
      <c r="J50" s="17">
        <v>0</v>
      </c>
    </row>
    <row r="51" spans="2:10" x14ac:dyDescent="0.2">
      <c r="B51" s="27" t="s">
        <v>219</v>
      </c>
      <c r="C51" s="54">
        <v>0</v>
      </c>
      <c r="D51" s="17">
        <v>0</v>
      </c>
      <c r="E51" s="17">
        <v>0</v>
      </c>
      <c r="F51" s="17">
        <v>0</v>
      </c>
      <c r="G51" s="17">
        <v>0</v>
      </c>
      <c r="H51" s="17">
        <v>0</v>
      </c>
      <c r="I51" s="17">
        <v>3</v>
      </c>
      <c r="J51" s="17">
        <v>0</v>
      </c>
    </row>
    <row r="52" spans="2:10" x14ac:dyDescent="0.2">
      <c r="B52" s="27" t="s">
        <v>220</v>
      </c>
      <c r="C52" s="54">
        <v>1</v>
      </c>
      <c r="D52" s="17">
        <v>2</v>
      </c>
      <c r="E52" s="17">
        <v>0</v>
      </c>
      <c r="F52" s="17">
        <v>0</v>
      </c>
      <c r="G52" s="17">
        <v>0</v>
      </c>
      <c r="H52" s="17">
        <v>0</v>
      </c>
      <c r="I52" s="17">
        <v>13</v>
      </c>
      <c r="J52" s="17">
        <v>3</v>
      </c>
    </row>
    <row r="53" spans="2:10" x14ac:dyDescent="0.2">
      <c r="B53" s="27" t="s">
        <v>221</v>
      </c>
      <c r="C53" s="54">
        <v>0</v>
      </c>
      <c r="D53" s="17">
        <v>0</v>
      </c>
      <c r="E53" s="17">
        <v>0</v>
      </c>
      <c r="F53" s="17">
        <v>0</v>
      </c>
      <c r="G53" s="17">
        <v>0</v>
      </c>
      <c r="H53" s="17">
        <v>0</v>
      </c>
      <c r="I53" s="17">
        <v>1</v>
      </c>
      <c r="J53" s="17">
        <v>0</v>
      </c>
    </row>
    <row r="54" spans="2:10" x14ac:dyDescent="0.2">
      <c r="B54" s="27" t="s">
        <v>222</v>
      </c>
      <c r="C54" s="54">
        <v>0</v>
      </c>
      <c r="D54" s="17">
        <v>0</v>
      </c>
      <c r="E54" s="17">
        <v>0</v>
      </c>
      <c r="F54" s="17">
        <v>0</v>
      </c>
      <c r="G54" s="17">
        <v>0</v>
      </c>
      <c r="H54" s="17">
        <v>0</v>
      </c>
      <c r="I54" s="17">
        <v>1</v>
      </c>
      <c r="J54" s="17">
        <v>0</v>
      </c>
    </row>
    <row r="55" spans="2:10" x14ac:dyDescent="0.2">
      <c r="B55" s="27" t="s">
        <v>224</v>
      </c>
      <c r="C55" s="54">
        <v>2</v>
      </c>
      <c r="D55" s="17">
        <v>0</v>
      </c>
      <c r="E55" s="17">
        <v>0</v>
      </c>
      <c r="F55" s="17">
        <v>0</v>
      </c>
      <c r="G55" s="17">
        <v>1</v>
      </c>
      <c r="H55" s="17">
        <v>0</v>
      </c>
      <c r="I55" s="17">
        <v>8</v>
      </c>
      <c r="J55" s="17">
        <v>9</v>
      </c>
    </row>
    <row r="56" spans="2:10" x14ac:dyDescent="0.2">
      <c r="B56" s="27" t="s">
        <v>225</v>
      </c>
      <c r="C56" s="54">
        <v>0</v>
      </c>
      <c r="D56" s="17">
        <v>0</v>
      </c>
      <c r="E56" s="17">
        <v>0</v>
      </c>
      <c r="F56" s="17">
        <v>0</v>
      </c>
      <c r="G56" s="17">
        <v>0</v>
      </c>
      <c r="H56" s="17">
        <v>0</v>
      </c>
      <c r="I56" s="17">
        <v>1</v>
      </c>
      <c r="J56" s="17">
        <v>0</v>
      </c>
    </row>
    <row r="57" spans="2:10" x14ac:dyDescent="0.2">
      <c r="B57" s="52" t="s">
        <v>226</v>
      </c>
      <c r="C57" s="54">
        <v>0</v>
      </c>
      <c r="D57" s="17">
        <v>0</v>
      </c>
      <c r="E57" s="17">
        <v>0</v>
      </c>
      <c r="F57" s="17">
        <v>0</v>
      </c>
      <c r="G57" s="17">
        <v>0</v>
      </c>
      <c r="H57" s="17">
        <v>0</v>
      </c>
      <c r="I57" s="17">
        <v>6</v>
      </c>
      <c r="J57" s="17">
        <v>0</v>
      </c>
    </row>
    <row r="58" spans="2:10" x14ac:dyDescent="0.2">
      <c r="B58" s="27" t="s">
        <v>227</v>
      </c>
      <c r="C58" s="54">
        <v>0</v>
      </c>
      <c r="D58" s="17">
        <v>0</v>
      </c>
      <c r="E58" s="17">
        <v>0</v>
      </c>
      <c r="F58" s="17">
        <v>0</v>
      </c>
      <c r="G58" s="17">
        <v>0</v>
      </c>
      <c r="H58" s="17">
        <v>0</v>
      </c>
      <c r="I58" s="17">
        <v>4</v>
      </c>
      <c r="J58" s="17">
        <v>3</v>
      </c>
    </row>
    <row r="59" spans="2:10" x14ac:dyDescent="0.2">
      <c r="B59" s="27" t="s">
        <v>339</v>
      </c>
      <c r="C59" s="54">
        <v>0</v>
      </c>
      <c r="D59" s="17">
        <v>0</v>
      </c>
      <c r="E59" s="17">
        <v>0</v>
      </c>
      <c r="F59" s="17">
        <v>0</v>
      </c>
      <c r="G59" s="17">
        <v>0</v>
      </c>
      <c r="H59" s="17">
        <v>0</v>
      </c>
      <c r="I59" s="17">
        <v>1</v>
      </c>
      <c r="J59" s="17">
        <v>0</v>
      </c>
    </row>
    <row r="60" spans="2:10" x14ac:dyDescent="0.2">
      <c r="B60" s="27" t="s">
        <v>340</v>
      </c>
      <c r="C60" s="54">
        <v>0</v>
      </c>
      <c r="D60" s="17">
        <v>0</v>
      </c>
      <c r="E60" s="17">
        <v>0</v>
      </c>
      <c r="F60" s="17">
        <v>0</v>
      </c>
      <c r="G60" s="17">
        <v>0</v>
      </c>
      <c r="H60" s="17">
        <v>0</v>
      </c>
      <c r="I60" s="17">
        <v>1</v>
      </c>
      <c r="J60" s="17">
        <v>2</v>
      </c>
    </row>
    <row r="61" spans="2:10" x14ac:dyDescent="0.2">
      <c r="B61" s="27" t="s">
        <v>229</v>
      </c>
      <c r="C61" s="54">
        <v>0</v>
      </c>
      <c r="D61" s="17">
        <v>0</v>
      </c>
      <c r="E61" s="17">
        <v>0</v>
      </c>
      <c r="F61" s="17">
        <v>0</v>
      </c>
      <c r="G61" s="17">
        <v>0</v>
      </c>
      <c r="H61" s="17">
        <v>0</v>
      </c>
      <c r="I61" s="17">
        <v>1</v>
      </c>
      <c r="J61" s="17">
        <v>0</v>
      </c>
    </row>
    <row r="62" spans="2:10" x14ac:dyDescent="0.2">
      <c r="B62" s="27" t="s">
        <v>230</v>
      </c>
      <c r="C62" s="54">
        <v>2</v>
      </c>
      <c r="D62" s="17">
        <v>0</v>
      </c>
      <c r="E62" s="17">
        <v>0</v>
      </c>
      <c r="F62" s="17">
        <v>0</v>
      </c>
      <c r="G62" s="17">
        <v>0</v>
      </c>
      <c r="H62" s="17">
        <v>0</v>
      </c>
      <c r="I62" s="17">
        <v>3</v>
      </c>
      <c r="J62" s="17">
        <v>2</v>
      </c>
    </row>
    <row r="63" spans="2:10" x14ac:dyDescent="0.2">
      <c r="B63" s="27" t="s">
        <v>231</v>
      </c>
      <c r="C63" s="54">
        <v>0</v>
      </c>
      <c r="D63" s="17">
        <v>0</v>
      </c>
      <c r="E63" s="17">
        <v>0</v>
      </c>
      <c r="F63" s="17">
        <v>0</v>
      </c>
      <c r="G63" s="17">
        <v>0</v>
      </c>
      <c r="H63" s="17">
        <v>0</v>
      </c>
      <c r="I63" s="17">
        <v>5</v>
      </c>
      <c r="J63" s="17">
        <v>0</v>
      </c>
    </row>
    <row r="64" spans="2:10" x14ac:dyDescent="0.2">
      <c r="B64" s="27" t="s">
        <v>232</v>
      </c>
      <c r="C64" s="54">
        <v>0</v>
      </c>
      <c r="D64" s="17">
        <v>2</v>
      </c>
      <c r="E64" s="17">
        <v>0</v>
      </c>
      <c r="F64" s="17">
        <v>0</v>
      </c>
      <c r="G64" s="17">
        <v>0</v>
      </c>
      <c r="H64" s="17">
        <v>1</v>
      </c>
      <c r="I64" s="17">
        <v>75</v>
      </c>
      <c r="J64" s="17">
        <v>94</v>
      </c>
    </row>
    <row r="65" spans="2:10" x14ac:dyDescent="0.2">
      <c r="B65" s="27" t="s">
        <v>310</v>
      </c>
      <c r="C65" s="54">
        <v>48</v>
      </c>
      <c r="D65" s="17">
        <v>15</v>
      </c>
      <c r="E65" s="17">
        <v>4</v>
      </c>
      <c r="F65" s="17">
        <v>7</v>
      </c>
      <c r="G65" s="17">
        <v>0</v>
      </c>
      <c r="H65" s="17">
        <v>0</v>
      </c>
      <c r="I65" s="17">
        <v>9</v>
      </c>
      <c r="J65" s="17">
        <v>4</v>
      </c>
    </row>
    <row r="66" spans="2:10" x14ac:dyDescent="0.2">
      <c r="B66" s="27" t="s">
        <v>311</v>
      </c>
      <c r="C66" s="54">
        <v>0</v>
      </c>
      <c r="D66" s="17">
        <v>0</v>
      </c>
      <c r="E66" s="17">
        <v>0</v>
      </c>
      <c r="F66" s="17">
        <v>0</v>
      </c>
      <c r="G66" s="17">
        <v>0</v>
      </c>
      <c r="H66" s="17">
        <v>0</v>
      </c>
      <c r="I66" s="17">
        <v>4</v>
      </c>
      <c r="J66" s="17">
        <v>0</v>
      </c>
    </row>
    <row r="67" spans="2:10" x14ac:dyDescent="0.2">
      <c r="B67" s="27" t="s">
        <v>236</v>
      </c>
      <c r="C67" s="54">
        <v>33</v>
      </c>
      <c r="D67" s="17">
        <v>27</v>
      </c>
      <c r="E67" s="17">
        <v>4</v>
      </c>
      <c r="F67" s="17">
        <v>0</v>
      </c>
      <c r="G67" s="17">
        <v>0</v>
      </c>
      <c r="H67" s="17">
        <v>0</v>
      </c>
      <c r="I67" s="17">
        <v>26</v>
      </c>
      <c r="J67" s="17">
        <v>1</v>
      </c>
    </row>
    <row r="68" spans="2:10" x14ac:dyDescent="0.2">
      <c r="B68" s="27" t="s">
        <v>237</v>
      </c>
      <c r="C68" s="54">
        <v>0</v>
      </c>
      <c r="D68" s="17">
        <v>0</v>
      </c>
      <c r="E68" s="17">
        <v>0</v>
      </c>
      <c r="F68" s="17">
        <v>0</v>
      </c>
      <c r="G68" s="17">
        <v>0</v>
      </c>
      <c r="H68" s="17">
        <v>0</v>
      </c>
      <c r="I68" s="17">
        <v>2</v>
      </c>
      <c r="J68" s="17">
        <v>0</v>
      </c>
    </row>
    <row r="69" spans="2:10" x14ac:dyDescent="0.2">
      <c r="B69" s="27" t="s">
        <v>238</v>
      </c>
      <c r="C69" s="54">
        <v>0</v>
      </c>
      <c r="D69" s="17">
        <v>0</v>
      </c>
      <c r="E69" s="17">
        <v>0</v>
      </c>
      <c r="F69" s="17">
        <v>0</v>
      </c>
      <c r="G69" s="17">
        <v>0</v>
      </c>
      <c r="H69" s="17">
        <v>0</v>
      </c>
      <c r="I69" s="17">
        <v>2</v>
      </c>
      <c r="J69" s="17">
        <v>3</v>
      </c>
    </row>
    <row r="70" spans="2:10" x14ac:dyDescent="0.2">
      <c r="B70" s="27" t="s">
        <v>239</v>
      </c>
      <c r="C70" s="54">
        <v>0</v>
      </c>
      <c r="D70" s="17">
        <v>0</v>
      </c>
      <c r="E70" s="17">
        <v>0</v>
      </c>
      <c r="F70" s="17">
        <v>0</v>
      </c>
      <c r="G70" s="17">
        <v>0</v>
      </c>
      <c r="H70" s="17">
        <v>0</v>
      </c>
      <c r="I70" s="17">
        <v>4</v>
      </c>
      <c r="J70" s="17">
        <v>0</v>
      </c>
    </row>
    <row r="71" spans="2:10" x14ac:dyDescent="0.2">
      <c r="B71" s="27" t="s">
        <v>362</v>
      </c>
      <c r="C71" s="54">
        <v>1</v>
      </c>
      <c r="D71" s="17">
        <v>0</v>
      </c>
      <c r="E71" s="17">
        <v>0</v>
      </c>
      <c r="F71" s="17">
        <v>0</v>
      </c>
      <c r="G71" s="17">
        <v>0</v>
      </c>
      <c r="H71" s="17">
        <v>0</v>
      </c>
      <c r="I71" s="17">
        <v>45</v>
      </c>
      <c r="J71" s="17">
        <v>20</v>
      </c>
    </row>
    <row r="72" spans="2:10" x14ac:dyDescent="0.2">
      <c r="B72" s="52" t="s">
        <v>356</v>
      </c>
      <c r="C72" s="54">
        <v>0</v>
      </c>
      <c r="D72" s="17">
        <v>0</v>
      </c>
      <c r="E72" s="17">
        <v>0</v>
      </c>
      <c r="F72" s="17">
        <v>0</v>
      </c>
      <c r="G72" s="17">
        <v>0</v>
      </c>
      <c r="H72" s="17">
        <v>0</v>
      </c>
      <c r="I72" s="17">
        <v>2</v>
      </c>
      <c r="J72" s="17">
        <v>0</v>
      </c>
    </row>
    <row r="73" spans="2:10" x14ac:dyDescent="0.2">
      <c r="B73" s="27" t="s">
        <v>240</v>
      </c>
      <c r="C73" s="54">
        <v>0</v>
      </c>
      <c r="D73" s="17">
        <v>0</v>
      </c>
      <c r="E73" s="17">
        <v>0</v>
      </c>
      <c r="F73" s="17">
        <v>0</v>
      </c>
      <c r="G73" s="17">
        <v>0</v>
      </c>
      <c r="H73" s="17">
        <v>0</v>
      </c>
      <c r="I73" s="17">
        <v>1</v>
      </c>
      <c r="J73" s="17">
        <v>0</v>
      </c>
    </row>
    <row r="74" spans="2:10" x14ac:dyDescent="0.2">
      <c r="B74" s="52" t="s">
        <v>241</v>
      </c>
      <c r="C74" s="54">
        <v>0</v>
      </c>
      <c r="D74" s="17">
        <v>0</v>
      </c>
      <c r="E74" s="17">
        <v>0</v>
      </c>
      <c r="F74" s="17">
        <v>0</v>
      </c>
      <c r="G74" s="17">
        <v>0</v>
      </c>
      <c r="H74" s="17">
        <v>0</v>
      </c>
      <c r="I74" s="17">
        <v>3</v>
      </c>
      <c r="J74" s="17">
        <v>3</v>
      </c>
    </row>
    <row r="75" spans="2:10" x14ac:dyDescent="0.2">
      <c r="B75" s="27" t="s">
        <v>242</v>
      </c>
      <c r="C75" s="54">
        <v>6</v>
      </c>
      <c r="D75" s="17">
        <v>1</v>
      </c>
      <c r="E75" s="17">
        <v>0</v>
      </c>
      <c r="F75" s="17">
        <v>0</v>
      </c>
      <c r="G75" s="17">
        <v>0</v>
      </c>
      <c r="H75" s="17">
        <v>0</v>
      </c>
      <c r="I75" s="17">
        <v>9</v>
      </c>
      <c r="J75" s="17">
        <v>7</v>
      </c>
    </row>
    <row r="76" spans="2:10" x14ac:dyDescent="0.2">
      <c r="B76" s="27" t="s">
        <v>341</v>
      </c>
      <c r="C76" s="54">
        <v>0</v>
      </c>
      <c r="D76" s="17">
        <v>0</v>
      </c>
      <c r="E76" s="17">
        <v>0</v>
      </c>
      <c r="F76" s="17">
        <v>1</v>
      </c>
      <c r="G76" s="17">
        <v>1</v>
      </c>
      <c r="H76" s="17">
        <v>0</v>
      </c>
      <c r="I76" s="17">
        <v>6</v>
      </c>
      <c r="J76" s="17">
        <v>1</v>
      </c>
    </row>
    <row r="77" spans="2:10" x14ac:dyDescent="0.2">
      <c r="B77" s="27" t="s">
        <v>243</v>
      </c>
      <c r="C77" s="54">
        <v>1</v>
      </c>
      <c r="D77" s="17">
        <v>2</v>
      </c>
      <c r="E77" s="17">
        <v>0</v>
      </c>
      <c r="F77" s="17">
        <v>0</v>
      </c>
      <c r="G77" s="17">
        <v>0</v>
      </c>
      <c r="H77" s="17">
        <v>0</v>
      </c>
      <c r="I77" s="17">
        <v>23</v>
      </c>
      <c r="J77" s="17">
        <v>2</v>
      </c>
    </row>
    <row r="78" spans="2:10" x14ac:dyDescent="0.2">
      <c r="B78" s="27" t="s">
        <v>244</v>
      </c>
      <c r="C78" s="54">
        <v>0</v>
      </c>
      <c r="D78" s="17">
        <v>0</v>
      </c>
      <c r="E78" s="17">
        <v>0</v>
      </c>
      <c r="F78" s="17">
        <v>0</v>
      </c>
      <c r="G78" s="17">
        <v>0</v>
      </c>
      <c r="H78" s="17">
        <v>0</v>
      </c>
      <c r="I78" s="17">
        <v>1</v>
      </c>
      <c r="J78" s="17">
        <v>0</v>
      </c>
    </row>
    <row r="79" spans="2:10" x14ac:dyDescent="0.2">
      <c r="B79" s="27" t="s">
        <v>245</v>
      </c>
      <c r="C79" s="54">
        <v>0</v>
      </c>
      <c r="D79" s="17">
        <v>0</v>
      </c>
      <c r="E79" s="17">
        <v>0</v>
      </c>
      <c r="F79" s="17">
        <v>0</v>
      </c>
      <c r="G79" s="17">
        <v>0</v>
      </c>
      <c r="H79" s="17">
        <v>0</v>
      </c>
      <c r="I79" s="17">
        <v>10</v>
      </c>
      <c r="J79" s="17">
        <v>3</v>
      </c>
    </row>
    <row r="80" spans="2:10" x14ac:dyDescent="0.2">
      <c r="B80" s="27" t="s">
        <v>247</v>
      </c>
      <c r="C80" s="54">
        <v>1</v>
      </c>
      <c r="D80" s="17">
        <v>3</v>
      </c>
      <c r="E80" s="17">
        <v>96</v>
      </c>
      <c r="F80" s="17">
        <v>50</v>
      </c>
      <c r="G80" s="17">
        <v>0</v>
      </c>
      <c r="H80" s="17">
        <v>0</v>
      </c>
      <c r="I80" s="17">
        <v>2</v>
      </c>
      <c r="J80" s="17">
        <v>0</v>
      </c>
    </row>
    <row r="81" spans="2:11" x14ac:dyDescent="0.2">
      <c r="B81" s="27" t="s">
        <v>248</v>
      </c>
      <c r="C81" s="54">
        <v>0</v>
      </c>
      <c r="D81" s="17">
        <v>3</v>
      </c>
      <c r="E81" s="17">
        <v>36</v>
      </c>
      <c r="F81" s="17">
        <v>49</v>
      </c>
      <c r="G81" s="17">
        <v>0</v>
      </c>
      <c r="H81" s="17">
        <v>0</v>
      </c>
      <c r="I81" s="17">
        <v>6</v>
      </c>
      <c r="J81" s="17">
        <v>4</v>
      </c>
    </row>
    <row r="82" spans="2:11" x14ac:dyDescent="0.2">
      <c r="B82" s="27" t="s">
        <v>249</v>
      </c>
      <c r="C82" s="54">
        <v>1</v>
      </c>
      <c r="D82" s="17">
        <v>0</v>
      </c>
      <c r="E82" s="17">
        <v>13</v>
      </c>
      <c r="F82" s="17">
        <v>1</v>
      </c>
      <c r="G82" s="17">
        <v>0</v>
      </c>
      <c r="H82" s="17">
        <v>0</v>
      </c>
      <c r="I82" s="17">
        <v>2</v>
      </c>
      <c r="J82" s="17">
        <v>0</v>
      </c>
    </row>
    <row r="83" spans="2:11" x14ac:dyDescent="0.2">
      <c r="B83" s="27" t="s">
        <v>250</v>
      </c>
      <c r="C83" s="54">
        <v>0</v>
      </c>
      <c r="D83" s="17">
        <v>0</v>
      </c>
      <c r="E83" s="17">
        <v>0</v>
      </c>
      <c r="F83" s="17">
        <v>0</v>
      </c>
      <c r="G83" s="17">
        <v>0</v>
      </c>
      <c r="H83" s="17">
        <v>0</v>
      </c>
      <c r="I83" s="17">
        <v>1</v>
      </c>
      <c r="J83" s="17">
        <v>0</v>
      </c>
    </row>
    <row r="84" spans="2:11" x14ac:dyDescent="0.2">
      <c r="B84" s="27" t="s">
        <v>251</v>
      </c>
      <c r="C84" s="54">
        <v>1</v>
      </c>
      <c r="D84" s="17">
        <v>0</v>
      </c>
      <c r="E84" s="17">
        <v>0</v>
      </c>
      <c r="F84" s="17">
        <v>0</v>
      </c>
      <c r="G84" s="17">
        <v>0</v>
      </c>
      <c r="H84" s="17">
        <v>0</v>
      </c>
      <c r="I84" s="17">
        <v>6</v>
      </c>
      <c r="J84" s="17">
        <v>1</v>
      </c>
    </row>
    <row r="85" spans="2:11" x14ac:dyDescent="0.2">
      <c r="B85" s="27" t="s">
        <v>254</v>
      </c>
      <c r="C85" s="54">
        <v>1</v>
      </c>
      <c r="D85" s="17">
        <v>2</v>
      </c>
      <c r="E85" s="17">
        <v>0</v>
      </c>
      <c r="F85" s="17">
        <v>0</v>
      </c>
      <c r="G85" s="17">
        <v>0</v>
      </c>
      <c r="H85" s="17">
        <v>0</v>
      </c>
      <c r="I85" s="17">
        <v>4</v>
      </c>
      <c r="J85" s="17">
        <v>1</v>
      </c>
    </row>
    <row r="86" spans="2:11" x14ac:dyDescent="0.2">
      <c r="B86" s="27" t="s">
        <v>312</v>
      </c>
      <c r="C86" s="54">
        <v>0</v>
      </c>
      <c r="D86" s="17">
        <v>0</v>
      </c>
      <c r="E86" s="17">
        <v>0</v>
      </c>
      <c r="F86" s="17">
        <v>0</v>
      </c>
      <c r="G86" s="17">
        <v>0</v>
      </c>
      <c r="H86" s="17">
        <v>0</v>
      </c>
      <c r="I86" s="17">
        <v>1</v>
      </c>
      <c r="J86" s="17">
        <v>0</v>
      </c>
    </row>
    <row r="87" spans="2:11" x14ac:dyDescent="0.2">
      <c r="B87" s="27" t="s">
        <v>255</v>
      </c>
      <c r="C87" s="54">
        <v>0</v>
      </c>
      <c r="D87" s="17">
        <v>0</v>
      </c>
      <c r="E87" s="17">
        <v>0</v>
      </c>
      <c r="F87" s="17">
        <v>0</v>
      </c>
      <c r="G87" s="17">
        <v>0</v>
      </c>
      <c r="H87" s="17">
        <v>0</v>
      </c>
      <c r="I87" s="17">
        <v>2</v>
      </c>
      <c r="J87" s="17">
        <v>0</v>
      </c>
    </row>
    <row r="88" spans="2:11" x14ac:dyDescent="0.2">
      <c r="B88" s="27" t="s">
        <v>256</v>
      </c>
      <c r="C88" s="54">
        <v>0</v>
      </c>
      <c r="D88" s="17">
        <v>0</v>
      </c>
      <c r="E88" s="17">
        <v>0</v>
      </c>
      <c r="F88" s="17">
        <v>0</v>
      </c>
      <c r="G88" s="17">
        <v>0</v>
      </c>
      <c r="H88" s="17">
        <v>0</v>
      </c>
      <c r="I88" s="17">
        <v>3</v>
      </c>
      <c r="J88" s="17">
        <v>0</v>
      </c>
    </row>
    <row r="89" spans="2:11" x14ac:dyDescent="0.2">
      <c r="B89" s="27" t="s">
        <v>257</v>
      </c>
      <c r="C89" s="54">
        <v>0</v>
      </c>
      <c r="D89" s="17">
        <v>0</v>
      </c>
      <c r="E89" s="17">
        <v>0</v>
      </c>
      <c r="F89" s="17">
        <v>0</v>
      </c>
      <c r="G89" s="17">
        <v>0</v>
      </c>
      <c r="H89" s="17">
        <v>0</v>
      </c>
      <c r="I89" s="17">
        <v>7</v>
      </c>
      <c r="J89" s="17">
        <v>4</v>
      </c>
    </row>
    <row r="90" spans="2:11" x14ac:dyDescent="0.2">
      <c r="B90" s="27" t="s">
        <v>258</v>
      </c>
      <c r="C90" s="54">
        <v>0</v>
      </c>
      <c r="D90" s="17">
        <v>0</v>
      </c>
      <c r="E90" s="17">
        <v>0</v>
      </c>
      <c r="F90" s="17">
        <v>0</v>
      </c>
      <c r="G90" s="17">
        <v>0</v>
      </c>
      <c r="H90" s="17">
        <v>0</v>
      </c>
      <c r="I90" s="17">
        <v>3</v>
      </c>
      <c r="J90" s="17">
        <v>2</v>
      </c>
    </row>
    <row r="91" spans="2:11" x14ac:dyDescent="0.2">
      <c r="B91" s="27" t="s">
        <v>260</v>
      </c>
      <c r="C91" s="54">
        <v>2</v>
      </c>
      <c r="D91" s="17">
        <v>0</v>
      </c>
      <c r="E91" s="17">
        <v>0</v>
      </c>
      <c r="F91" s="17">
        <v>0</v>
      </c>
      <c r="G91" s="17">
        <v>0</v>
      </c>
      <c r="H91" s="17">
        <v>0</v>
      </c>
      <c r="I91" s="17">
        <v>2</v>
      </c>
      <c r="J91" s="17">
        <v>5</v>
      </c>
    </row>
    <row r="92" spans="2:11" x14ac:dyDescent="0.2">
      <c r="B92" s="27" t="s">
        <v>261</v>
      </c>
      <c r="C92" s="54">
        <v>1</v>
      </c>
      <c r="D92" s="17">
        <v>0</v>
      </c>
      <c r="E92" s="17">
        <v>0</v>
      </c>
      <c r="F92" s="17">
        <v>0</v>
      </c>
      <c r="G92" s="17">
        <v>0</v>
      </c>
      <c r="H92" s="17">
        <v>0</v>
      </c>
      <c r="I92" s="17">
        <v>13</v>
      </c>
      <c r="J92" s="17">
        <v>13</v>
      </c>
    </row>
    <row r="93" spans="2:11" x14ac:dyDescent="0.2">
      <c r="B93" s="28" t="s">
        <v>4</v>
      </c>
      <c r="C93" s="53">
        <f t="shared" ref="C93:J93" si="0">SUM(C9:C92)</f>
        <v>122</v>
      </c>
      <c r="D93" s="53">
        <f t="shared" si="0"/>
        <v>81</v>
      </c>
      <c r="E93" s="53">
        <f t="shared" si="0"/>
        <v>194</v>
      </c>
      <c r="F93" s="53">
        <f t="shared" si="0"/>
        <v>131</v>
      </c>
      <c r="G93" s="53">
        <f t="shared" si="0"/>
        <v>2</v>
      </c>
      <c r="H93" s="53">
        <f t="shared" si="0"/>
        <v>2</v>
      </c>
      <c r="I93" s="53">
        <f t="shared" si="0"/>
        <v>1045</v>
      </c>
      <c r="J93" s="53">
        <f t="shared" si="0"/>
        <v>321</v>
      </c>
      <c r="K93" s="2"/>
    </row>
  </sheetData>
  <mergeCells count="7">
    <mergeCell ref="I7:J7"/>
    <mergeCell ref="C2:F2"/>
    <mergeCell ref="C3:F3"/>
    <mergeCell ref="C7:D7"/>
    <mergeCell ref="B7:B8"/>
    <mergeCell ref="E7:F7"/>
    <mergeCell ref="G7:H7"/>
  </mergeCells>
  <printOptions horizontalCentered="1"/>
  <pageMargins left="0" right="0" top="0.39370078740157483" bottom="1.1811023622047245" header="0" footer="0.39370078740157483"/>
  <pageSetup paperSize="9" orientation="portrait" r:id="rId1"/>
  <headerFooter alignWithMargins="0">
    <oddFooter>&amp;L&amp;"Arial,Cursiva"&amp;8 1. Asilo + EF Asilo
2. Prot. Sub. + EF Prot. Sub.
NOTA: No se detallan el resto de resoluciones, archivos, dublín, disposiciones transitorias, ...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31"/>
  <sheetViews>
    <sheetView showGridLines="0" tabSelected="1" workbookViewId="0">
      <selection activeCell="C5" sqref="C5"/>
    </sheetView>
  </sheetViews>
  <sheetFormatPr baseColWidth="10" defaultRowHeight="12.75" x14ac:dyDescent="0.2"/>
  <cols>
    <col min="1" max="1" width="21.42578125" customWidth="1"/>
    <col min="2" max="2" width="23.28515625" customWidth="1"/>
    <col min="3" max="3" width="13" customWidth="1"/>
    <col min="4" max="4" width="10.42578125" customWidth="1"/>
    <col min="5" max="5" width="32.7109375" customWidth="1"/>
  </cols>
  <sheetData>
    <row r="2" spans="2:4" ht="26.25" customHeight="1" x14ac:dyDescent="0.2">
      <c r="B2" s="58" t="s">
        <v>70</v>
      </c>
      <c r="C2" s="59"/>
      <c r="D2" s="59"/>
    </row>
    <row r="3" spans="2:4" x14ac:dyDescent="0.2">
      <c r="B3" s="60"/>
      <c r="C3" s="60"/>
      <c r="D3" s="60"/>
    </row>
    <row r="6" spans="2:4" ht="12.75" customHeight="1" x14ac:dyDescent="0.2">
      <c r="B6" s="13" t="s">
        <v>3</v>
      </c>
      <c r="C6" s="14"/>
    </row>
    <row r="7" spans="2:4" ht="13.5" customHeight="1" x14ac:dyDescent="0.2">
      <c r="B7" s="19" t="s">
        <v>22</v>
      </c>
      <c r="C7" s="19" t="s">
        <v>61</v>
      </c>
    </row>
    <row r="8" spans="2:4" x14ac:dyDescent="0.2">
      <c r="B8" s="68" t="s">
        <v>38</v>
      </c>
      <c r="C8" s="55">
        <v>766</v>
      </c>
    </row>
    <row r="9" spans="2:4" x14ac:dyDescent="0.2">
      <c r="B9" s="68" t="s">
        <v>39</v>
      </c>
      <c r="C9" s="55">
        <v>140</v>
      </c>
    </row>
    <row r="10" spans="2:4" x14ac:dyDescent="0.2">
      <c r="B10" s="68" t="s">
        <v>40</v>
      </c>
      <c r="C10" s="55">
        <v>281</v>
      </c>
    </row>
    <row r="11" spans="2:4" x14ac:dyDescent="0.2">
      <c r="B11" s="68" t="s">
        <v>41</v>
      </c>
      <c r="C11" s="55">
        <v>8</v>
      </c>
    </row>
    <row r="12" spans="2:4" x14ac:dyDescent="0.2">
      <c r="B12" s="68" t="s">
        <v>42</v>
      </c>
      <c r="C12" s="55">
        <v>1</v>
      </c>
    </row>
    <row r="13" spans="2:4" x14ac:dyDescent="0.2">
      <c r="B13" s="68" t="s">
        <v>43</v>
      </c>
      <c r="C13" s="55">
        <v>98</v>
      </c>
    </row>
    <row r="14" spans="2:4" x14ac:dyDescent="0.2">
      <c r="B14" s="68" t="s">
        <v>44</v>
      </c>
      <c r="C14" s="55">
        <v>68</v>
      </c>
    </row>
    <row r="15" spans="2:4" x14ac:dyDescent="0.2">
      <c r="B15" s="68" t="s">
        <v>26</v>
      </c>
      <c r="C15" s="55">
        <v>688</v>
      </c>
    </row>
    <row r="16" spans="2:4" x14ac:dyDescent="0.2">
      <c r="B16" s="68" t="s">
        <v>45</v>
      </c>
      <c r="C16" s="55">
        <v>4</v>
      </c>
    </row>
    <row r="17" spans="2:3" x14ac:dyDescent="0.2">
      <c r="B17" s="68" t="s">
        <v>342</v>
      </c>
      <c r="C17" s="55">
        <v>236</v>
      </c>
    </row>
    <row r="18" spans="2:3" x14ac:dyDescent="0.2">
      <c r="B18" s="68" t="s">
        <v>46</v>
      </c>
      <c r="C18" s="55">
        <v>1</v>
      </c>
    </row>
    <row r="19" spans="2:3" x14ac:dyDescent="0.2">
      <c r="B19" s="68" t="s">
        <v>47</v>
      </c>
      <c r="C19" s="55">
        <v>7</v>
      </c>
    </row>
    <row r="20" spans="2:3" x14ac:dyDescent="0.2">
      <c r="B20" s="68" t="s">
        <v>48</v>
      </c>
      <c r="C20" s="55">
        <v>8</v>
      </c>
    </row>
    <row r="21" spans="2:3" x14ac:dyDescent="0.2">
      <c r="B21" s="68" t="s">
        <v>49</v>
      </c>
      <c r="C21" s="55">
        <v>6</v>
      </c>
    </row>
    <row r="22" spans="2:3" x14ac:dyDescent="0.2">
      <c r="B22" s="68" t="s">
        <v>51</v>
      </c>
      <c r="C22" s="55">
        <v>21</v>
      </c>
    </row>
    <row r="23" spans="2:3" x14ac:dyDescent="0.2">
      <c r="B23" s="68" t="s">
        <v>53</v>
      </c>
      <c r="C23" s="55">
        <v>229</v>
      </c>
    </row>
    <row r="24" spans="2:3" x14ac:dyDescent="0.2">
      <c r="B24" s="68" t="s">
        <v>54</v>
      </c>
      <c r="C24" s="55">
        <v>5</v>
      </c>
    </row>
    <row r="25" spans="2:3" x14ac:dyDescent="0.2">
      <c r="B25" s="68" t="s">
        <v>55</v>
      </c>
      <c r="C25" s="55">
        <v>6</v>
      </c>
    </row>
    <row r="26" spans="2:3" x14ac:dyDescent="0.2">
      <c r="B26" s="68" t="s">
        <v>56</v>
      </c>
      <c r="C26" s="55">
        <v>34</v>
      </c>
    </row>
    <row r="27" spans="2:3" x14ac:dyDescent="0.2">
      <c r="B27" s="68" t="s">
        <v>57</v>
      </c>
      <c r="C27" s="55">
        <v>7</v>
      </c>
    </row>
    <row r="28" spans="2:3" x14ac:dyDescent="0.2">
      <c r="B28" s="68" t="s">
        <v>58</v>
      </c>
      <c r="C28" s="55">
        <v>1</v>
      </c>
    </row>
    <row r="29" spans="2:3" x14ac:dyDescent="0.2">
      <c r="B29" s="68" t="s">
        <v>59</v>
      </c>
      <c r="C29" s="55">
        <v>464</v>
      </c>
    </row>
    <row r="30" spans="2:3" x14ac:dyDescent="0.2">
      <c r="B30" s="68" t="s">
        <v>60</v>
      </c>
      <c r="C30" s="55">
        <v>1186</v>
      </c>
    </row>
    <row r="31" spans="2:3" x14ac:dyDescent="0.2">
      <c r="B31" s="5" t="s">
        <v>1</v>
      </c>
      <c r="C31" s="6">
        <f>SUM(C8:C30)</f>
        <v>4265</v>
      </c>
    </row>
  </sheetData>
  <sortState ref="B8:C36">
    <sortCondition ref="B8:B36"/>
  </sortState>
  <mergeCells count="1">
    <mergeCell ref="B2:D3"/>
  </mergeCells>
  <printOptions horizontalCentered="1"/>
  <pageMargins left="0" right="0" top="0" bottom="0" header="0" footer="0.78740157480314965"/>
  <pageSetup paperSize="9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27"/>
  <sheetViews>
    <sheetView showGridLines="0" workbookViewId="0">
      <selection activeCell="E25" sqref="E25"/>
    </sheetView>
  </sheetViews>
  <sheetFormatPr baseColWidth="10" defaultRowHeight="12.75" x14ac:dyDescent="0.2"/>
  <cols>
    <col min="1" max="1" width="21.42578125" customWidth="1"/>
    <col min="2" max="2" width="19.42578125" customWidth="1"/>
    <col min="3" max="3" width="13" customWidth="1"/>
    <col min="4" max="4" width="10.42578125" customWidth="1"/>
    <col min="5" max="5" width="32.7109375" customWidth="1"/>
  </cols>
  <sheetData>
    <row r="2" spans="2:4" ht="26.25" customHeight="1" x14ac:dyDescent="0.2">
      <c r="B2" s="58" t="s">
        <v>71</v>
      </c>
      <c r="C2" s="59"/>
      <c r="D2" s="59"/>
    </row>
    <row r="3" spans="2:4" x14ac:dyDescent="0.2">
      <c r="B3" s="60"/>
      <c r="C3" s="60"/>
      <c r="D3" s="60"/>
    </row>
    <row r="6" spans="2:4" ht="12.75" customHeight="1" x14ac:dyDescent="0.2">
      <c r="B6" s="13" t="s">
        <v>3</v>
      </c>
      <c r="C6" s="14"/>
    </row>
    <row r="7" spans="2:4" ht="13.5" customHeight="1" x14ac:dyDescent="0.2">
      <c r="B7" s="19" t="s">
        <v>22</v>
      </c>
      <c r="C7" s="19" t="s">
        <v>61</v>
      </c>
    </row>
    <row r="8" spans="2:4" x14ac:dyDescent="0.2">
      <c r="B8" s="68" t="s">
        <v>38</v>
      </c>
      <c r="C8" s="55">
        <v>10</v>
      </c>
    </row>
    <row r="9" spans="2:4" x14ac:dyDescent="0.2">
      <c r="B9" s="68" t="s">
        <v>39</v>
      </c>
      <c r="C9" s="55">
        <v>4</v>
      </c>
    </row>
    <row r="10" spans="2:4" x14ac:dyDescent="0.2">
      <c r="B10" s="68" t="s">
        <v>40</v>
      </c>
      <c r="C10" s="55">
        <v>6</v>
      </c>
    </row>
    <row r="11" spans="2:4" x14ac:dyDescent="0.2">
      <c r="B11" s="68" t="s">
        <v>43</v>
      </c>
      <c r="C11" s="55">
        <v>1</v>
      </c>
    </row>
    <row r="12" spans="2:4" x14ac:dyDescent="0.2">
      <c r="B12" s="68" t="s">
        <v>44</v>
      </c>
      <c r="C12" s="55">
        <v>2</v>
      </c>
    </row>
    <row r="13" spans="2:4" x14ac:dyDescent="0.2">
      <c r="B13" s="68" t="s">
        <v>26</v>
      </c>
      <c r="C13" s="55">
        <v>15</v>
      </c>
    </row>
    <row r="14" spans="2:4" x14ac:dyDescent="0.2">
      <c r="B14" s="68" t="s">
        <v>45</v>
      </c>
      <c r="C14" s="55">
        <v>3</v>
      </c>
    </row>
    <row r="15" spans="2:4" x14ac:dyDescent="0.2">
      <c r="B15" s="68" t="s">
        <v>342</v>
      </c>
      <c r="C15" s="55">
        <v>3</v>
      </c>
    </row>
    <row r="16" spans="2:4" x14ac:dyDescent="0.2">
      <c r="B16" s="68" t="s">
        <v>46</v>
      </c>
      <c r="C16" s="55">
        <v>1</v>
      </c>
    </row>
    <row r="17" spans="2:3" x14ac:dyDescent="0.2">
      <c r="B17" s="68" t="s">
        <v>49</v>
      </c>
      <c r="C17" s="55">
        <v>26</v>
      </c>
    </row>
    <row r="18" spans="2:3" x14ac:dyDescent="0.2">
      <c r="B18" s="68" t="s">
        <v>52</v>
      </c>
      <c r="C18" s="55">
        <v>6</v>
      </c>
    </row>
    <row r="19" spans="2:3" x14ac:dyDescent="0.2">
      <c r="B19" s="68" t="s">
        <v>53</v>
      </c>
      <c r="C19" s="55">
        <v>4</v>
      </c>
    </row>
    <row r="20" spans="2:3" x14ac:dyDescent="0.2">
      <c r="B20" s="68" t="s">
        <v>54</v>
      </c>
      <c r="C20" s="55">
        <v>3</v>
      </c>
    </row>
    <row r="21" spans="2:3" x14ac:dyDescent="0.2">
      <c r="B21" s="68" t="s">
        <v>55</v>
      </c>
      <c r="C21" s="55">
        <v>3</v>
      </c>
    </row>
    <row r="22" spans="2:3" x14ac:dyDescent="0.2">
      <c r="B22" s="68" t="s">
        <v>56</v>
      </c>
      <c r="C22" s="55">
        <v>2</v>
      </c>
    </row>
    <row r="23" spans="2:3" x14ac:dyDescent="0.2">
      <c r="B23" s="68" t="s">
        <v>57</v>
      </c>
      <c r="C23" s="55">
        <v>1</v>
      </c>
    </row>
    <row r="24" spans="2:3" x14ac:dyDescent="0.2">
      <c r="B24" s="68" t="s">
        <v>58</v>
      </c>
      <c r="C24" s="55">
        <v>2</v>
      </c>
    </row>
    <row r="25" spans="2:3" x14ac:dyDescent="0.2">
      <c r="B25" s="68" t="s">
        <v>59</v>
      </c>
      <c r="C25" s="55">
        <v>2</v>
      </c>
    </row>
    <row r="26" spans="2:3" x14ac:dyDescent="0.2">
      <c r="B26" s="68" t="s">
        <v>60</v>
      </c>
      <c r="C26" s="55">
        <v>2</v>
      </c>
    </row>
    <row r="27" spans="2:3" x14ac:dyDescent="0.2">
      <c r="B27" s="5" t="s">
        <v>1</v>
      </c>
      <c r="C27" s="6">
        <f>SUM(C8:C26)</f>
        <v>96</v>
      </c>
    </row>
  </sheetData>
  <sortState ref="B8:C36">
    <sortCondition ref="B8:B36"/>
  </sortState>
  <mergeCells count="1">
    <mergeCell ref="B2:D3"/>
  </mergeCells>
  <printOptions horizontalCentered="1"/>
  <pageMargins left="0" right="0" top="0" bottom="0" header="0" footer="0.78740157480314965"/>
  <pageSetup paperSize="9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8"/>
  <sheetViews>
    <sheetView showGridLines="0" workbookViewId="0">
      <selection activeCell="I29" sqref="I29"/>
    </sheetView>
  </sheetViews>
  <sheetFormatPr baseColWidth="10" defaultRowHeight="12.75" x14ac:dyDescent="0.2"/>
  <cols>
    <col min="1" max="1" width="21.42578125" customWidth="1"/>
    <col min="2" max="2" width="13.42578125" customWidth="1"/>
    <col min="3" max="3" width="13" customWidth="1"/>
    <col min="4" max="4" width="10.42578125" customWidth="1"/>
    <col min="5" max="5" width="32.7109375" customWidth="1"/>
  </cols>
  <sheetData>
    <row r="2" spans="2:4" ht="26.25" customHeight="1" x14ac:dyDescent="0.2">
      <c r="B2" s="58" t="s">
        <v>72</v>
      </c>
      <c r="C2" s="59"/>
      <c r="D2" s="59"/>
    </row>
    <row r="3" spans="2:4" x14ac:dyDescent="0.2">
      <c r="B3" s="60"/>
      <c r="C3" s="60"/>
      <c r="D3" s="60"/>
    </row>
    <row r="6" spans="2:4" ht="12.75" customHeight="1" x14ac:dyDescent="0.2">
      <c r="B6" s="13" t="s">
        <v>3</v>
      </c>
      <c r="C6" s="14"/>
    </row>
    <row r="7" spans="2:4" ht="13.5" customHeight="1" x14ac:dyDescent="0.2">
      <c r="B7" s="19" t="s">
        <v>19</v>
      </c>
      <c r="C7" s="19" t="s">
        <v>0</v>
      </c>
    </row>
    <row r="8" spans="2:4" x14ac:dyDescent="0.2">
      <c r="B8" s="49">
        <v>2004</v>
      </c>
      <c r="C8" s="18">
        <v>107</v>
      </c>
    </row>
    <row r="9" spans="2:4" ht="13.5" customHeight="1" x14ac:dyDescent="0.2">
      <c r="B9" s="49">
        <v>2005</v>
      </c>
      <c r="C9" s="18">
        <v>46</v>
      </c>
    </row>
    <row r="10" spans="2:4" ht="13.5" customHeight="1" x14ac:dyDescent="0.2">
      <c r="B10" s="49">
        <v>2006</v>
      </c>
      <c r="C10" s="18">
        <v>34</v>
      </c>
    </row>
    <row r="11" spans="2:4" ht="13.5" customHeight="1" x14ac:dyDescent="0.2">
      <c r="B11" s="49">
        <v>2007</v>
      </c>
      <c r="C11" s="18">
        <v>26</v>
      </c>
    </row>
    <row r="12" spans="2:4" ht="13.5" customHeight="1" x14ac:dyDescent="0.2">
      <c r="B12" s="49">
        <v>2008</v>
      </c>
      <c r="C12" s="18">
        <v>832</v>
      </c>
    </row>
    <row r="13" spans="2:4" ht="13.5" customHeight="1" x14ac:dyDescent="0.2">
      <c r="B13" s="49">
        <v>2009</v>
      </c>
      <c r="C13" s="18">
        <v>51</v>
      </c>
    </row>
    <row r="14" spans="2:4" ht="13.5" customHeight="1" x14ac:dyDescent="0.2">
      <c r="B14" s="49">
        <v>2010</v>
      </c>
      <c r="C14" s="18">
        <v>176</v>
      </c>
    </row>
    <row r="15" spans="2:4" ht="13.5" customHeight="1" x14ac:dyDescent="0.2">
      <c r="B15" s="49">
        <v>2011</v>
      </c>
      <c r="C15" s="18">
        <v>92</v>
      </c>
    </row>
    <row r="16" spans="2:4" ht="13.5" customHeight="1" x14ac:dyDescent="0.2">
      <c r="B16" s="49">
        <v>2012</v>
      </c>
      <c r="C16" s="18">
        <v>479</v>
      </c>
    </row>
    <row r="17" spans="2:3" ht="13.5" customHeight="1" x14ac:dyDescent="0.2">
      <c r="B17" s="49">
        <v>2013</v>
      </c>
      <c r="C17" s="18">
        <v>1142</v>
      </c>
    </row>
    <row r="18" spans="2:3" x14ac:dyDescent="0.2">
      <c r="B18" s="5" t="s">
        <v>1</v>
      </c>
      <c r="C18" s="6">
        <f>SUM(C8:C17)</f>
        <v>2985</v>
      </c>
    </row>
  </sheetData>
  <mergeCells count="1">
    <mergeCell ref="B2:D3"/>
  </mergeCells>
  <printOptions horizontalCentered="1"/>
  <pageMargins left="0" right="0" top="0" bottom="0" header="0" footer="0.78740157480314965"/>
  <pageSetup paperSize="9" orientation="portrait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2.75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B2:C10"/>
  <sheetViews>
    <sheetView showGridLines="0" topLeftCell="A13" workbookViewId="0">
      <selection activeCell="B5" sqref="B5"/>
    </sheetView>
  </sheetViews>
  <sheetFormatPr baseColWidth="10" defaultRowHeight="12.75" x14ac:dyDescent="0.2"/>
  <cols>
    <col min="1" max="1" width="20.85546875" customWidth="1"/>
    <col min="2" max="2" width="33.140625" customWidth="1"/>
    <col min="3" max="3" width="10.28515625" customWidth="1"/>
    <col min="4" max="4" width="13.42578125" customWidth="1"/>
    <col min="5" max="5" width="14.85546875" customWidth="1"/>
  </cols>
  <sheetData>
    <row r="2" spans="2:3" ht="26.25" customHeight="1" x14ac:dyDescent="0.2">
      <c r="B2" s="58" t="s">
        <v>64</v>
      </c>
      <c r="C2" s="59"/>
    </row>
    <row r="3" spans="2:3" x14ac:dyDescent="0.2">
      <c r="B3" s="60"/>
      <c r="C3" s="60"/>
    </row>
    <row r="6" spans="2:3" ht="12.75" customHeight="1" x14ac:dyDescent="0.2">
      <c r="B6" s="13" t="s">
        <v>3</v>
      </c>
      <c r="C6" s="14"/>
    </row>
    <row r="7" spans="2:3" ht="13.5" customHeight="1" x14ac:dyDescent="0.2">
      <c r="B7" s="19" t="s">
        <v>23</v>
      </c>
      <c r="C7" s="19" t="s">
        <v>0</v>
      </c>
    </row>
    <row r="8" spans="2:3" x14ac:dyDescent="0.2">
      <c r="B8" s="3" t="s">
        <v>24</v>
      </c>
      <c r="C8" s="4">
        <v>3528</v>
      </c>
    </row>
    <row r="9" spans="2:3" x14ac:dyDescent="0.2">
      <c r="B9" s="3" t="s">
        <v>16</v>
      </c>
      <c r="C9" s="4">
        <v>985</v>
      </c>
    </row>
    <row r="10" spans="2:3" x14ac:dyDescent="0.2">
      <c r="B10" s="5" t="s">
        <v>4</v>
      </c>
      <c r="C10" s="6">
        <f>SUM(C8:C9)</f>
        <v>4513</v>
      </c>
    </row>
  </sheetData>
  <mergeCells count="1">
    <mergeCell ref="B2:C3"/>
  </mergeCells>
  <phoneticPr fontId="0" type="noConversion"/>
  <pageMargins left="0.59055118110236227" right="0.39370078740157483" top="0.78740157480314965" bottom="1.1811023622047245" header="0" footer="0.78740157480314965"/>
  <pageSetup paperSize="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B2:G112"/>
  <sheetViews>
    <sheetView showGridLines="0" topLeftCell="A73" workbookViewId="0">
      <selection activeCell="C114" sqref="C114"/>
    </sheetView>
  </sheetViews>
  <sheetFormatPr baseColWidth="10" defaultRowHeight="12.75" x14ac:dyDescent="0.2"/>
  <cols>
    <col min="1" max="1" width="21.7109375" customWidth="1"/>
    <col min="2" max="2" width="33.5703125" customWidth="1"/>
    <col min="3" max="3" width="10.28515625" customWidth="1"/>
    <col min="4" max="4" width="10.7109375" customWidth="1"/>
    <col min="5" max="5" width="11.7109375" customWidth="1"/>
    <col min="6" max="6" width="10.42578125" customWidth="1"/>
  </cols>
  <sheetData>
    <row r="2" spans="2:6" ht="26.25" customHeight="1" x14ac:dyDescent="0.2">
      <c r="B2" s="58" t="s">
        <v>65</v>
      </c>
      <c r="C2" s="59"/>
      <c r="D2" s="59"/>
      <c r="E2" s="1"/>
    </row>
    <row r="5" spans="2:6" ht="27" customHeight="1" x14ac:dyDescent="0.2">
      <c r="B5" s="15" t="s">
        <v>323</v>
      </c>
      <c r="C5" s="16" t="s">
        <v>351</v>
      </c>
      <c r="D5" s="16" t="s">
        <v>352</v>
      </c>
      <c r="E5" s="16" t="s">
        <v>319</v>
      </c>
      <c r="F5" s="16" t="s">
        <v>28</v>
      </c>
    </row>
    <row r="6" spans="2:6" x14ac:dyDescent="0.2">
      <c r="B6" s="56" t="s">
        <v>169</v>
      </c>
      <c r="C6" s="17">
        <v>35</v>
      </c>
      <c r="D6" s="17">
        <v>28</v>
      </c>
      <c r="E6" s="17">
        <v>1</v>
      </c>
      <c r="F6" s="17">
        <v>2</v>
      </c>
    </row>
    <row r="7" spans="2:6" x14ac:dyDescent="0.2">
      <c r="B7" s="3" t="s">
        <v>170</v>
      </c>
      <c r="C7" s="17">
        <v>15</v>
      </c>
      <c r="D7" s="17">
        <v>0</v>
      </c>
      <c r="E7" s="17">
        <v>0</v>
      </c>
      <c r="F7" s="17">
        <v>1</v>
      </c>
    </row>
    <row r="8" spans="2:6" x14ac:dyDescent="0.2">
      <c r="B8" s="3" t="s">
        <v>171</v>
      </c>
      <c r="C8" s="17">
        <v>2</v>
      </c>
      <c r="D8" s="17">
        <v>4</v>
      </c>
      <c r="E8" s="17">
        <v>0</v>
      </c>
      <c r="F8" s="17">
        <v>1</v>
      </c>
    </row>
    <row r="9" spans="2:6" x14ac:dyDescent="0.2">
      <c r="B9" s="3" t="s">
        <v>172</v>
      </c>
      <c r="C9" s="17">
        <v>306</v>
      </c>
      <c r="D9" s="17">
        <v>2</v>
      </c>
      <c r="E9" s="17">
        <v>0</v>
      </c>
      <c r="F9" s="17">
        <v>46</v>
      </c>
    </row>
    <row r="10" spans="2:6" x14ac:dyDescent="0.2">
      <c r="B10" s="3" t="s">
        <v>173</v>
      </c>
      <c r="C10" s="17">
        <v>2</v>
      </c>
      <c r="D10" s="17">
        <v>0</v>
      </c>
      <c r="E10" s="17">
        <v>0</v>
      </c>
      <c r="F10" s="17">
        <v>0</v>
      </c>
    </row>
    <row r="11" spans="2:6" x14ac:dyDescent="0.2">
      <c r="B11" s="3" t="s">
        <v>174</v>
      </c>
      <c r="C11" s="17">
        <v>16</v>
      </c>
      <c r="D11" s="17">
        <v>0</v>
      </c>
      <c r="E11" s="17">
        <v>3</v>
      </c>
      <c r="F11" s="17">
        <v>3</v>
      </c>
    </row>
    <row r="12" spans="2:6" x14ac:dyDescent="0.2">
      <c r="B12" s="3" t="s">
        <v>320</v>
      </c>
      <c r="C12" s="17">
        <v>1</v>
      </c>
      <c r="D12" s="17">
        <v>0</v>
      </c>
      <c r="E12" s="17">
        <v>0</v>
      </c>
      <c r="F12" s="17">
        <v>0</v>
      </c>
    </row>
    <row r="13" spans="2:6" x14ac:dyDescent="0.2">
      <c r="B13" s="3" t="s">
        <v>175</v>
      </c>
      <c r="C13" s="17">
        <v>20</v>
      </c>
      <c r="D13" s="17">
        <v>1</v>
      </c>
      <c r="E13" s="17">
        <v>0</v>
      </c>
      <c r="F13" s="17">
        <v>0</v>
      </c>
    </row>
    <row r="14" spans="2:6" x14ac:dyDescent="0.2">
      <c r="B14" s="3" t="s">
        <v>176</v>
      </c>
      <c r="C14" s="17">
        <v>1</v>
      </c>
      <c r="D14" s="17">
        <v>0</v>
      </c>
      <c r="E14" s="17">
        <v>0</v>
      </c>
      <c r="F14" s="17">
        <v>0</v>
      </c>
    </row>
    <row r="15" spans="2:6" x14ac:dyDescent="0.2">
      <c r="B15" s="3" t="s">
        <v>177</v>
      </c>
      <c r="C15" s="17">
        <v>1</v>
      </c>
      <c r="D15" s="17">
        <v>2</v>
      </c>
      <c r="E15" s="17">
        <v>0</v>
      </c>
      <c r="F15" s="17">
        <v>1</v>
      </c>
    </row>
    <row r="16" spans="2:6" x14ac:dyDescent="0.2">
      <c r="B16" s="3" t="s">
        <v>178</v>
      </c>
      <c r="C16" s="17">
        <v>6</v>
      </c>
      <c r="D16" s="17">
        <v>0</v>
      </c>
      <c r="E16" s="17">
        <v>0</v>
      </c>
      <c r="F16" s="17">
        <v>1</v>
      </c>
    </row>
    <row r="17" spans="2:6" x14ac:dyDescent="0.2">
      <c r="B17" s="3" t="s">
        <v>179</v>
      </c>
      <c r="C17" s="17">
        <v>0</v>
      </c>
      <c r="D17" s="17">
        <v>1</v>
      </c>
      <c r="E17" s="17">
        <v>0</v>
      </c>
      <c r="F17" s="17">
        <v>4</v>
      </c>
    </row>
    <row r="18" spans="2:6" x14ac:dyDescent="0.2">
      <c r="B18" s="3" t="s">
        <v>180</v>
      </c>
      <c r="C18" s="17">
        <v>0</v>
      </c>
      <c r="D18" s="17">
        <v>0</v>
      </c>
      <c r="E18" s="17">
        <v>0</v>
      </c>
      <c r="F18" s="17">
        <v>1</v>
      </c>
    </row>
    <row r="19" spans="2:6" x14ac:dyDescent="0.2">
      <c r="B19" s="3" t="s">
        <v>181</v>
      </c>
      <c r="C19" s="17">
        <v>1</v>
      </c>
      <c r="D19" s="17">
        <v>0</v>
      </c>
      <c r="E19" s="17">
        <v>0</v>
      </c>
      <c r="F19" s="17">
        <v>0</v>
      </c>
    </row>
    <row r="20" spans="2:6" x14ac:dyDescent="0.2">
      <c r="B20" s="3" t="s">
        <v>182</v>
      </c>
      <c r="C20" s="17">
        <v>0</v>
      </c>
      <c r="D20" s="17">
        <v>0</v>
      </c>
      <c r="E20" s="17">
        <v>0</v>
      </c>
      <c r="F20" s="17">
        <v>3</v>
      </c>
    </row>
    <row r="21" spans="2:6" x14ac:dyDescent="0.2">
      <c r="B21" s="3" t="s">
        <v>183</v>
      </c>
      <c r="C21" s="17">
        <v>8</v>
      </c>
      <c r="D21" s="17">
        <v>0</v>
      </c>
      <c r="E21" s="17">
        <v>0</v>
      </c>
      <c r="F21" s="17">
        <v>1</v>
      </c>
    </row>
    <row r="22" spans="2:6" x14ac:dyDescent="0.2">
      <c r="B22" s="3" t="s">
        <v>184</v>
      </c>
      <c r="C22" s="17">
        <v>1</v>
      </c>
      <c r="D22" s="17">
        <v>0</v>
      </c>
      <c r="E22" s="17">
        <v>0</v>
      </c>
      <c r="F22" s="17">
        <v>0</v>
      </c>
    </row>
    <row r="23" spans="2:6" x14ac:dyDescent="0.2">
      <c r="B23" s="3" t="s">
        <v>185</v>
      </c>
      <c r="C23" s="17">
        <v>56</v>
      </c>
      <c r="D23" s="17">
        <v>26</v>
      </c>
      <c r="E23" s="17">
        <v>0</v>
      </c>
      <c r="F23" s="17">
        <v>6</v>
      </c>
    </row>
    <row r="24" spans="2:6" x14ac:dyDescent="0.2">
      <c r="B24" s="3" t="s">
        <v>186</v>
      </c>
      <c r="C24" s="17">
        <v>3</v>
      </c>
      <c r="D24" s="17">
        <v>0</v>
      </c>
      <c r="E24" s="17">
        <v>0</v>
      </c>
      <c r="F24" s="17">
        <v>0</v>
      </c>
    </row>
    <row r="25" spans="2:6" x14ac:dyDescent="0.2">
      <c r="B25" s="3" t="s">
        <v>187</v>
      </c>
      <c r="C25" s="17">
        <v>5</v>
      </c>
      <c r="D25" s="17">
        <v>0</v>
      </c>
      <c r="E25" s="17">
        <v>0</v>
      </c>
      <c r="F25" s="17">
        <v>5</v>
      </c>
    </row>
    <row r="26" spans="2:6" x14ac:dyDescent="0.2">
      <c r="B26" s="3" t="s">
        <v>188</v>
      </c>
      <c r="C26" s="17">
        <v>29</v>
      </c>
      <c r="D26" s="17">
        <v>13</v>
      </c>
      <c r="E26" s="17">
        <v>3</v>
      </c>
      <c r="F26" s="17">
        <v>17</v>
      </c>
    </row>
    <row r="27" spans="2:6" x14ac:dyDescent="0.2">
      <c r="B27" s="3" t="s">
        <v>189</v>
      </c>
      <c r="C27" s="17">
        <v>0</v>
      </c>
      <c r="D27" s="17">
        <v>1</v>
      </c>
      <c r="E27" s="17">
        <v>0</v>
      </c>
      <c r="F27" s="17">
        <v>0</v>
      </c>
    </row>
    <row r="28" spans="2:6" x14ac:dyDescent="0.2">
      <c r="B28" s="3" t="s">
        <v>190</v>
      </c>
      <c r="C28" s="17">
        <v>5</v>
      </c>
      <c r="D28" s="17">
        <v>6</v>
      </c>
      <c r="E28" s="17">
        <v>0</v>
      </c>
      <c r="F28" s="17">
        <v>0</v>
      </c>
    </row>
    <row r="29" spans="2:6" x14ac:dyDescent="0.2">
      <c r="B29" s="3" t="s">
        <v>191</v>
      </c>
      <c r="C29" s="17">
        <v>2</v>
      </c>
      <c r="D29" s="17">
        <v>0</v>
      </c>
      <c r="E29" s="17">
        <v>0</v>
      </c>
      <c r="F29" s="17">
        <v>0</v>
      </c>
    </row>
    <row r="30" spans="2:6" x14ac:dyDescent="0.2">
      <c r="B30" s="3" t="s">
        <v>192</v>
      </c>
      <c r="C30" s="17">
        <v>45</v>
      </c>
      <c r="D30" s="17">
        <v>5</v>
      </c>
      <c r="E30" s="17">
        <v>11</v>
      </c>
      <c r="F30" s="17">
        <v>11</v>
      </c>
    </row>
    <row r="31" spans="2:6" x14ac:dyDescent="0.2">
      <c r="B31" s="3" t="s">
        <v>315</v>
      </c>
      <c r="C31" s="17">
        <v>0</v>
      </c>
      <c r="D31" s="17">
        <v>0</v>
      </c>
      <c r="E31" s="17">
        <v>0</v>
      </c>
      <c r="F31" s="17">
        <v>1</v>
      </c>
    </row>
    <row r="32" spans="2:6" x14ac:dyDescent="0.2">
      <c r="B32" s="3" t="s">
        <v>193</v>
      </c>
      <c r="C32" s="17">
        <v>31</v>
      </c>
      <c r="D32" s="17">
        <v>11</v>
      </c>
      <c r="E32" s="17">
        <v>16</v>
      </c>
      <c r="F32" s="17">
        <v>0</v>
      </c>
    </row>
    <row r="33" spans="2:6" x14ac:dyDescent="0.2">
      <c r="B33" s="3" t="s">
        <v>194</v>
      </c>
      <c r="C33" s="17">
        <v>4</v>
      </c>
      <c r="D33" s="17">
        <v>2</v>
      </c>
      <c r="E33" s="17">
        <v>0</v>
      </c>
      <c r="F33" s="17">
        <v>3</v>
      </c>
    </row>
    <row r="34" spans="2:6" x14ac:dyDescent="0.2">
      <c r="B34" s="3" t="s">
        <v>195</v>
      </c>
      <c r="C34" s="17">
        <v>22</v>
      </c>
      <c r="D34" s="17">
        <v>5</v>
      </c>
      <c r="E34" s="17">
        <v>0</v>
      </c>
      <c r="F34" s="17">
        <v>0</v>
      </c>
    </row>
    <row r="35" spans="2:6" x14ac:dyDescent="0.2">
      <c r="B35" s="3" t="s">
        <v>196</v>
      </c>
      <c r="C35" s="17">
        <v>23</v>
      </c>
      <c r="D35" s="17">
        <v>0</v>
      </c>
      <c r="E35" s="17">
        <v>0</v>
      </c>
      <c r="F35" s="17">
        <v>0</v>
      </c>
    </row>
    <row r="36" spans="2:6" x14ac:dyDescent="0.2">
      <c r="B36" s="3" t="s">
        <v>197</v>
      </c>
      <c r="C36" s="17">
        <v>5</v>
      </c>
      <c r="D36" s="17">
        <v>0</v>
      </c>
      <c r="E36" s="17">
        <v>1</v>
      </c>
      <c r="F36" s="17">
        <v>1</v>
      </c>
    </row>
    <row r="37" spans="2:6" x14ac:dyDescent="0.2">
      <c r="B37" s="3" t="s">
        <v>198</v>
      </c>
      <c r="C37" s="17">
        <v>1</v>
      </c>
      <c r="D37" s="17">
        <v>0</v>
      </c>
      <c r="E37" s="17">
        <v>0</v>
      </c>
      <c r="F37" s="17">
        <v>0</v>
      </c>
    </row>
    <row r="38" spans="2:6" x14ac:dyDescent="0.2">
      <c r="B38" s="3" t="s">
        <v>199</v>
      </c>
      <c r="C38" s="17">
        <v>6</v>
      </c>
      <c r="D38" s="17">
        <v>0</v>
      </c>
      <c r="E38" s="17">
        <v>1</v>
      </c>
      <c r="F38" s="17">
        <v>1</v>
      </c>
    </row>
    <row r="39" spans="2:6" x14ac:dyDescent="0.2">
      <c r="B39" s="3" t="s">
        <v>200</v>
      </c>
      <c r="C39" s="17">
        <v>1</v>
      </c>
      <c r="D39" s="17">
        <v>0</v>
      </c>
      <c r="E39" s="17">
        <v>0</v>
      </c>
      <c r="F39" s="17">
        <v>0</v>
      </c>
    </row>
    <row r="40" spans="2:6" x14ac:dyDescent="0.2">
      <c r="B40" s="3" t="s">
        <v>201</v>
      </c>
      <c r="C40" s="17">
        <v>4</v>
      </c>
      <c r="D40" s="17">
        <v>0</v>
      </c>
      <c r="E40" s="17">
        <v>0</v>
      </c>
      <c r="F40" s="17">
        <v>0</v>
      </c>
    </row>
    <row r="41" spans="2:6" x14ac:dyDescent="0.2">
      <c r="B41" s="3" t="s">
        <v>202</v>
      </c>
      <c r="C41" s="17">
        <v>11</v>
      </c>
      <c r="D41" s="17">
        <v>6</v>
      </c>
      <c r="E41" s="17">
        <v>0</v>
      </c>
      <c r="F41" s="17">
        <v>0</v>
      </c>
    </row>
    <row r="42" spans="2:6" x14ac:dyDescent="0.2">
      <c r="B42" s="3" t="s">
        <v>203</v>
      </c>
      <c r="C42" s="17">
        <v>5</v>
      </c>
      <c r="D42" s="17">
        <v>0</v>
      </c>
      <c r="E42" s="17">
        <v>0</v>
      </c>
      <c r="F42" s="17">
        <v>4</v>
      </c>
    </row>
    <row r="43" spans="2:6" x14ac:dyDescent="0.2">
      <c r="B43" s="3" t="s">
        <v>204</v>
      </c>
      <c r="C43" s="17">
        <v>11</v>
      </c>
      <c r="D43" s="17">
        <v>7</v>
      </c>
      <c r="E43" s="17">
        <v>0</v>
      </c>
      <c r="F43" s="17">
        <v>1</v>
      </c>
    </row>
    <row r="44" spans="2:6" x14ac:dyDescent="0.2">
      <c r="B44" s="3" t="s">
        <v>205</v>
      </c>
      <c r="C44" s="17">
        <v>6</v>
      </c>
      <c r="D44" s="17">
        <v>1</v>
      </c>
      <c r="E44" s="17">
        <v>0</v>
      </c>
      <c r="F44" s="17">
        <v>0</v>
      </c>
    </row>
    <row r="45" spans="2:6" x14ac:dyDescent="0.2">
      <c r="B45" s="3" t="s">
        <v>206</v>
      </c>
      <c r="C45" s="17">
        <v>69</v>
      </c>
      <c r="D45" s="17">
        <v>13</v>
      </c>
      <c r="E45" s="17">
        <v>2</v>
      </c>
      <c r="F45" s="17">
        <v>6</v>
      </c>
    </row>
    <row r="46" spans="2:6" x14ac:dyDescent="0.2">
      <c r="B46" s="3" t="s">
        <v>207</v>
      </c>
      <c r="C46" s="17">
        <v>8</v>
      </c>
      <c r="D46" s="17">
        <v>0</v>
      </c>
      <c r="E46" s="17">
        <v>0</v>
      </c>
      <c r="F46" s="17">
        <v>2</v>
      </c>
    </row>
    <row r="47" spans="2:6" x14ac:dyDescent="0.2">
      <c r="B47" s="3" t="s">
        <v>208</v>
      </c>
      <c r="C47" s="17">
        <v>6</v>
      </c>
      <c r="D47" s="17">
        <v>0</v>
      </c>
      <c r="E47" s="17">
        <v>0</v>
      </c>
      <c r="F47" s="17">
        <v>2</v>
      </c>
    </row>
    <row r="48" spans="2:6" x14ac:dyDescent="0.2">
      <c r="B48" s="3" t="s">
        <v>209</v>
      </c>
      <c r="C48" s="17">
        <v>1</v>
      </c>
      <c r="D48" s="17">
        <v>0</v>
      </c>
      <c r="E48" s="17">
        <v>0</v>
      </c>
      <c r="F48" s="17">
        <v>0</v>
      </c>
    </row>
    <row r="49" spans="2:6" x14ac:dyDescent="0.2">
      <c r="B49" s="3" t="s">
        <v>210</v>
      </c>
      <c r="C49" s="17">
        <v>5</v>
      </c>
      <c r="D49" s="17">
        <v>0</v>
      </c>
      <c r="E49" s="17">
        <v>0</v>
      </c>
      <c r="F49" s="17">
        <v>0</v>
      </c>
    </row>
    <row r="50" spans="2:6" x14ac:dyDescent="0.2">
      <c r="B50" s="3" t="s">
        <v>211</v>
      </c>
      <c r="C50" s="17">
        <v>28</v>
      </c>
      <c r="D50" s="17">
        <v>6</v>
      </c>
      <c r="E50" s="17">
        <v>1</v>
      </c>
      <c r="F50" s="17">
        <v>3</v>
      </c>
    </row>
    <row r="51" spans="2:6" x14ac:dyDescent="0.2">
      <c r="B51" s="3" t="s">
        <v>212</v>
      </c>
      <c r="C51" s="17">
        <v>49</v>
      </c>
      <c r="D51" s="17">
        <v>7</v>
      </c>
      <c r="E51" s="17">
        <v>1</v>
      </c>
      <c r="F51" s="17">
        <v>4</v>
      </c>
    </row>
    <row r="52" spans="2:6" x14ac:dyDescent="0.2">
      <c r="B52" s="3" t="s">
        <v>213</v>
      </c>
      <c r="C52" s="17">
        <v>35</v>
      </c>
      <c r="D52" s="17">
        <v>8</v>
      </c>
      <c r="E52" s="17">
        <v>0</v>
      </c>
      <c r="F52" s="17">
        <v>0</v>
      </c>
    </row>
    <row r="53" spans="2:6" x14ac:dyDescent="0.2">
      <c r="B53" s="3" t="s">
        <v>214</v>
      </c>
      <c r="C53" s="17">
        <v>0</v>
      </c>
      <c r="D53" s="17">
        <v>0</v>
      </c>
      <c r="E53" s="17">
        <v>0</v>
      </c>
      <c r="F53" s="17">
        <v>1</v>
      </c>
    </row>
    <row r="54" spans="2:6" x14ac:dyDescent="0.2">
      <c r="B54" s="3" t="s">
        <v>215</v>
      </c>
      <c r="C54" s="17">
        <v>11</v>
      </c>
      <c r="D54" s="17">
        <v>1</v>
      </c>
      <c r="E54" s="17">
        <v>0</v>
      </c>
      <c r="F54" s="17">
        <v>0</v>
      </c>
    </row>
    <row r="55" spans="2:6" x14ac:dyDescent="0.2">
      <c r="B55" s="3" t="s">
        <v>216</v>
      </c>
      <c r="C55" s="17">
        <v>6</v>
      </c>
      <c r="D55" s="17">
        <v>0</v>
      </c>
      <c r="E55" s="17">
        <v>0</v>
      </c>
      <c r="F55" s="17">
        <v>0</v>
      </c>
    </row>
    <row r="56" spans="2:6" x14ac:dyDescent="0.2">
      <c r="B56" s="3" t="s">
        <v>217</v>
      </c>
      <c r="C56" s="17">
        <v>1</v>
      </c>
      <c r="D56" s="17">
        <v>0</v>
      </c>
      <c r="E56" s="17">
        <v>0</v>
      </c>
      <c r="F56" s="17">
        <v>0</v>
      </c>
    </row>
    <row r="57" spans="2:6" x14ac:dyDescent="0.2">
      <c r="B57" s="3" t="s">
        <v>218</v>
      </c>
      <c r="C57" s="17">
        <v>26</v>
      </c>
      <c r="D57" s="17">
        <v>0</v>
      </c>
      <c r="E57" s="17">
        <v>0</v>
      </c>
      <c r="F57" s="17">
        <v>0</v>
      </c>
    </row>
    <row r="58" spans="2:6" x14ac:dyDescent="0.2">
      <c r="B58" s="3" t="s">
        <v>219</v>
      </c>
      <c r="C58" s="17">
        <v>6</v>
      </c>
      <c r="D58" s="17">
        <v>1</v>
      </c>
      <c r="E58" s="17">
        <v>0</v>
      </c>
      <c r="F58" s="17">
        <v>5</v>
      </c>
    </row>
    <row r="59" spans="2:6" x14ac:dyDescent="0.2">
      <c r="B59" s="3" t="s">
        <v>220</v>
      </c>
      <c r="C59" s="17">
        <v>10</v>
      </c>
      <c r="D59" s="17">
        <v>0</v>
      </c>
      <c r="E59" s="17">
        <v>0</v>
      </c>
      <c r="F59" s="17">
        <v>4</v>
      </c>
    </row>
    <row r="60" spans="2:6" x14ac:dyDescent="0.2">
      <c r="B60" s="3" t="s">
        <v>50</v>
      </c>
      <c r="C60" s="17">
        <v>3</v>
      </c>
      <c r="D60" s="17">
        <v>0</v>
      </c>
      <c r="E60" s="17">
        <v>0</v>
      </c>
      <c r="F60" s="17">
        <v>0</v>
      </c>
    </row>
    <row r="61" spans="2:6" x14ac:dyDescent="0.2">
      <c r="B61" s="3" t="s">
        <v>221</v>
      </c>
      <c r="C61" s="17">
        <v>5</v>
      </c>
      <c r="D61" s="17">
        <v>0</v>
      </c>
      <c r="E61" s="17">
        <v>0</v>
      </c>
      <c r="F61" s="17">
        <v>0</v>
      </c>
    </row>
    <row r="62" spans="2:6" x14ac:dyDescent="0.2">
      <c r="B62" s="3" t="s">
        <v>222</v>
      </c>
      <c r="C62" s="17">
        <v>1</v>
      </c>
      <c r="D62" s="17">
        <v>0</v>
      </c>
      <c r="E62" s="17">
        <v>0</v>
      </c>
      <c r="F62" s="17">
        <v>0</v>
      </c>
    </row>
    <row r="63" spans="2:6" x14ac:dyDescent="0.2">
      <c r="B63" s="3" t="s">
        <v>223</v>
      </c>
      <c r="C63" s="17">
        <v>1455</v>
      </c>
      <c r="D63" s="17">
        <v>6</v>
      </c>
      <c r="E63" s="17">
        <v>0</v>
      </c>
      <c r="F63" s="17">
        <v>21</v>
      </c>
    </row>
    <row r="64" spans="2:6" x14ac:dyDescent="0.2">
      <c r="B64" s="3" t="s">
        <v>224</v>
      </c>
      <c r="C64" s="17">
        <v>20</v>
      </c>
      <c r="D64" s="17">
        <v>3</v>
      </c>
      <c r="E64" s="17">
        <v>0</v>
      </c>
      <c r="F64" s="17">
        <v>24</v>
      </c>
    </row>
    <row r="65" spans="2:6" x14ac:dyDescent="0.2">
      <c r="B65" s="3" t="s">
        <v>225</v>
      </c>
      <c r="C65" s="17">
        <v>1</v>
      </c>
      <c r="D65" s="17">
        <v>0</v>
      </c>
      <c r="E65" s="17">
        <v>0</v>
      </c>
      <c r="F65" s="17">
        <v>0</v>
      </c>
    </row>
    <row r="66" spans="2:6" x14ac:dyDescent="0.2">
      <c r="B66" s="3" t="s">
        <v>226</v>
      </c>
      <c r="C66" s="17">
        <v>2</v>
      </c>
      <c r="D66" s="17">
        <v>0</v>
      </c>
      <c r="E66" s="17">
        <v>0</v>
      </c>
      <c r="F66" s="17">
        <v>0</v>
      </c>
    </row>
    <row r="67" spans="2:6" x14ac:dyDescent="0.2">
      <c r="B67" s="3" t="s">
        <v>227</v>
      </c>
      <c r="C67" s="17">
        <v>11</v>
      </c>
      <c r="D67" s="17">
        <v>8</v>
      </c>
      <c r="E67" s="17">
        <v>0</v>
      </c>
      <c r="F67" s="17">
        <v>1</v>
      </c>
    </row>
    <row r="68" spans="2:6" x14ac:dyDescent="0.2">
      <c r="B68" s="3" t="s">
        <v>228</v>
      </c>
      <c r="C68" s="17">
        <v>1</v>
      </c>
      <c r="D68" s="17">
        <v>0</v>
      </c>
      <c r="E68" s="17">
        <v>0</v>
      </c>
      <c r="F68" s="17">
        <v>0</v>
      </c>
    </row>
    <row r="69" spans="2:6" x14ac:dyDescent="0.2">
      <c r="B69" s="3" t="s">
        <v>229</v>
      </c>
      <c r="C69" s="17">
        <v>1</v>
      </c>
      <c r="D69" s="17">
        <v>0</v>
      </c>
      <c r="E69" s="17">
        <v>0</v>
      </c>
      <c r="F69" s="17">
        <v>2</v>
      </c>
    </row>
    <row r="70" spans="2:6" x14ac:dyDescent="0.2">
      <c r="B70" s="3" t="s">
        <v>230</v>
      </c>
      <c r="C70" s="17">
        <v>2</v>
      </c>
      <c r="D70" s="17">
        <v>1</v>
      </c>
      <c r="E70" s="17">
        <v>0</v>
      </c>
      <c r="F70" s="17">
        <v>1</v>
      </c>
    </row>
    <row r="71" spans="2:6" x14ac:dyDescent="0.2">
      <c r="B71" s="3" t="s">
        <v>231</v>
      </c>
      <c r="C71" s="17">
        <v>5</v>
      </c>
      <c r="D71" s="17">
        <v>1</v>
      </c>
      <c r="E71" s="17">
        <v>0</v>
      </c>
      <c r="F71" s="17">
        <v>0</v>
      </c>
    </row>
    <row r="72" spans="2:6" x14ac:dyDescent="0.2">
      <c r="B72" s="3" t="s">
        <v>232</v>
      </c>
      <c r="C72" s="17">
        <v>124</v>
      </c>
      <c r="D72" s="17">
        <v>17</v>
      </c>
      <c r="E72" s="17">
        <v>0</v>
      </c>
      <c r="F72" s="17">
        <v>41</v>
      </c>
    </row>
    <row r="73" spans="2:6" x14ac:dyDescent="0.2">
      <c r="B73" s="3" t="s">
        <v>233</v>
      </c>
      <c r="C73" s="17">
        <v>83</v>
      </c>
      <c r="D73" s="17">
        <v>3</v>
      </c>
      <c r="E73" s="17">
        <v>44</v>
      </c>
      <c r="F73" s="17">
        <v>0</v>
      </c>
    </row>
    <row r="74" spans="2:6" x14ac:dyDescent="0.2">
      <c r="B74" s="3" t="s">
        <v>234</v>
      </c>
      <c r="C74" s="17">
        <v>1</v>
      </c>
      <c r="D74" s="17">
        <v>0</v>
      </c>
      <c r="E74" s="17">
        <v>0</v>
      </c>
      <c r="F74" s="17">
        <v>2</v>
      </c>
    </row>
    <row r="75" spans="2:6" x14ac:dyDescent="0.2">
      <c r="B75" s="3" t="s">
        <v>235</v>
      </c>
      <c r="C75" s="17">
        <v>5</v>
      </c>
      <c r="D75" s="17">
        <v>0</v>
      </c>
      <c r="E75" s="17">
        <v>0</v>
      </c>
      <c r="F75" s="17">
        <v>18</v>
      </c>
    </row>
    <row r="76" spans="2:6" x14ac:dyDescent="0.2">
      <c r="B76" s="3" t="s">
        <v>236</v>
      </c>
      <c r="C76" s="17">
        <v>57</v>
      </c>
      <c r="D76" s="17">
        <v>4</v>
      </c>
      <c r="E76" s="17">
        <v>32</v>
      </c>
      <c r="F76" s="17">
        <v>9</v>
      </c>
    </row>
    <row r="77" spans="2:6" x14ac:dyDescent="0.2">
      <c r="B77" s="3" t="s">
        <v>237</v>
      </c>
      <c r="C77" s="17">
        <v>2</v>
      </c>
      <c r="D77" s="17">
        <v>1</v>
      </c>
      <c r="E77" s="17">
        <v>0</v>
      </c>
      <c r="F77" s="17">
        <v>0</v>
      </c>
    </row>
    <row r="78" spans="2:6" x14ac:dyDescent="0.2">
      <c r="B78" s="3" t="s">
        <v>238</v>
      </c>
      <c r="C78" s="17">
        <v>1</v>
      </c>
      <c r="D78" s="17">
        <v>0</v>
      </c>
      <c r="E78" s="17">
        <v>0</v>
      </c>
      <c r="F78" s="17">
        <v>0</v>
      </c>
    </row>
    <row r="79" spans="2:6" x14ac:dyDescent="0.2">
      <c r="B79" s="3" t="s">
        <v>239</v>
      </c>
      <c r="C79" s="17">
        <v>6</v>
      </c>
      <c r="D79" s="17">
        <v>0</v>
      </c>
      <c r="E79" s="17">
        <v>0</v>
      </c>
      <c r="F79" s="17">
        <v>1</v>
      </c>
    </row>
    <row r="80" spans="2:6" x14ac:dyDescent="0.2">
      <c r="B80" s="3" t="s">
        <v>321</v>
      </c>
      <c r="C80" s="17">
        <v>5</v>
      </c>
      <c r="D80" s="17">
        <v>2</v>
      </c>
      <c r="E80" s="17">
        <v>0</v>
      </c>
      <c r="F80" s="17">
        <v>3</v>
      </c>
    </row>
    <row r="81" spans="2:6" x14ac:dyDescent="0.2">
      <c r="B81" s="56" t="s">
        <v>361</v>
      </c>
      <c r="C81" s="17">
        <v>34</v>
      </c>
      <c r="D81" s="17">
        <v>39</v>
      </c>
      <c r="E81" s="17">
        <v>3</v>
      </c>
      <c r="F81" s="17">
        <v>1</v>
      </c>
    </row>
    <row r="82" spans="2:6" x14ac:dyDescent="0.2">
      <c r="B82" s="3" t="s">
        <v>322</v>
      </c>
      <c r="C82" s="17">
        <v>2</v>
      </c>
      <c r="D82" s="17">
        <v>1</v>
      </c>
      <c r="E82" s="17">
        <v>0</v>
      </c>
      <c r="F82" s="17">
        <v>2</v>
      </c>
    </row>
    <row r="83" spans="2:6" x14ac:dyDescent="0.2">
      <c r="B83" s="3" t="s">
        <v>240</v>
      </c>
      <c r="C83" s="17">
        <v>3</v>
      </c>
      <c r="D83" s="17">
        <v>0</v>
      </c>
      <c r="E83" s="17">
        <v>0</v>
      </c>
      <c r="F83" s="17">
        <v>0</v>
      </c>
    </row>
    <row r="84" spans="2:6" x14ac:dyDescent="0.2">
      <c r="B84" s="3" t="s">
        <v>241</v>
      </c>
      <c r="C84" s="17">
        <v>2</v>
      </c>
      <c r="D84" s="17">
        <v>0</v>
      </c>
      <c r="E84" s="17">
        <v>0</v>
      </c>
      <c r="F84" s="17">
        <v>1</v>
      </c>
    </row>
    <row r="85" spans="2:6" x14ac:dyDescent="0.2">
      <c r="B85" s="3" t="s">
        <v>242</v>
      </c>
      <c r="C85" s="17">
        <v>49</v>
      </c>
      <c r="D85" s="17">
        <v>2</v>
      </c>
      <c r="E85" s="17">
        <v>0</v>
      </c>
      <c r="F85" s="17">
        <v>6</v>
      </c>
    </row>
    <row r="86" spans="2:6" x14ac:dyDescent="0.2">
      <c r="B86" s="3" t="s">
        <v>243</v>
      </c>
      <c r="C86" s="17">
        <v>27</v>
      </c>
      <c r="D86" s="17">
        <v>9</v>
      </c>
      <c r="E86" s="17">
        <v>0</v>
      </c>
      <c r="F86" s="17">
        <v>9</v>
      </c>
    </row>
    <row r="87" spans="2:6" x14ac:dyDescent="0.2">
      <c r="B87" s="3" t="s">
        <v>244</v>
      </c>
      <c r="C87" s="17">
        <v>1</v>
      </c>
      <c r="D87" s="17">
        <v>0</v>
      </c>
      <c r="E87" s="17">
        <v>0</v>
      </c>
      <c r="F87" s="17">
        <v>5</v>
      </c>
    </row>
    <row r="88" spans="2:6" x14ac:dyDescent="0.2">
      <c r="B88" s="3" t="s">
        <v>245</v>
      </c>
      <c r="C88" s="17">
        <v>10</v>
      </c>
      <c r="D88" s="17">
        <v>1</v>
      </c>
      <c r="E88" s="17">
        <v>0</v>
      </c>
      <c r="F88" s="17">
        <v>2</v>
      </c>
    </row>
    <row r="89" spans="2:6" x14ac:dyDescent="0.2">
      <c r="B89" s="3" t="s">
        <v>246</v>
      </c>
      <c r="C89" s="17">
        <v>5</v>
      </c>
      <c r="D89" s="17">
        <v>0</v>
      </c>
      <c r="E89" s="17">
        <v>0</v>
      </c>
      <c r="F89" s="17">
        <v>0</v>
      </c>
    </row>
    <row r="90" spans="2:6" x14ac:dyDescent="0.2">
      <c r="B90" s="3" t="s">
        <v>247</v>
      </c>
      <c r="C90" s="17">
        <v>607</v>
      </c>
      <c r="D90" s="17">
        <v>107</v>
      </c>
      <c r="E90" s="17">
        <v>6</v>
      </c>
      <c r="F90" s="17">
        <v>1</v>
      </c>
    </row>
    <row r="91" spans="2:6" x14ac:dyDescent="0.2">
      <c r="B91" s="3" t="s">
        <v>248</v>
      </c>
      <c r="C91" s="17">
        <v>48</v>
      </c>
      <c r="D91" s="17">
        <v>6</v>
      </c>
      <c r="E91" s="17">
        <v>82</v>
      </c>
      <c r="F91" s="17">
        <v>0</v>
      </c>
    </row>
    <row r="92" spans="2:6" x14ac:dyDescent="0.2">
      <c r="B92" s="3" t="s">
        <v>249</v>
      </c>
      <c r="C92" s="17">
        <v>8</v>
      </c>
      <c r="D92" s="17">
        <v>4</v>
      </c>
      <c r="E92" s="17">
        <v>0</v>
      </c>
      <c r="F92" s="17">
        <v>0</v>
      </c>
    </row>
    <row r="93" spans="2:6" x14ac:dyDescent="0.2">
      <c r="B93" s="3" t="s">
        <v>250</v>
      </c>
      <c r="C93" s="17">
        <v>1</v>
      </c>
      <c r="D93" s="17">
        <v>0</v>
      </c>
      <c r="E93" s="17">
        <v>0</v>
      </c>
      <c r="F93" s="17">
        <v>0</v>
      </c>
    </row>
    <row r="94" spans="2:6" x14ac:dyDescent="0.2">
      <c r="B94" s="3" t="s">
        <v>251</v>
      </c>
      <c r="C94" s="17">
        <v>9</v>
      </c>
      <c r="D94" s="17">
        <v>0</v>
      </c>
      <c r="E94" s="17">
        <v>0</v>
      </c>
      <c r="F94" s="17">
        <v>2</v>
      </c>
    </row>
    <row r="95" spans="2:6" x14ac:dyDescent="0.2">
      <c r="B95" s="3" t="s">
        <v>252</v>
      </c>
      <c r="C95" s="17">
        <v>0</v>
      </c>
      <c r="D95" s="17">
        <v>1</v>
      </c>
      <c r="E95" s="17">
        <v>0</v>
      </c>
      <c r="F95" s="17">
        <v>1</v>
      </c>
    </row>
    <row r="96" spans="2:6" x14ac:dyDescent="0.2">
      <c r="B96" s="3" t="s">
        <v>253</v>
      </c>
      <c r="C96" s="17">
        <v>2</v>
      </c>
      <c r="D96" s="17">
        <v>0</v>
      </c>
      <c r="E96" s="17">
        <v>1</v>
      </c>
      <c r="F96" s="17">
        <v>0</v>
      </c>
    </row>
    <row r="97" spans="2:7" x14ac:dyDescent="0.2">
      <c r="B97" s="3" t="s">
        <v>254</v>
      </c>
      <c r="C97" s="17">
        <v>4</v>
      </c>
      <c r="D97" s="17">
        <v>2</v>
      </c>
      <c r="E97" s="17">
        <v>3</v>
      </c>
      <c r="F97" s="17">
        <v>0</v>
      </c>
    </row>
    <row r="98" spans="2:7" x14ac:dyDescent="0.2">
      <c r="B98" s="3" t="s">
        <v>255</v>
      </c>
      <c r="C98" s="17">
        <v>1</v>
      </c>
      <c r="D98" s="17">
        <v>0</v>
      </c>
      <c r="E98" s="17">
        <v>0</v>
      </c>
      <c r="F98" s="17">
        <v>2</v>
      </c>
    </row>
    <row r="99" spans="2:7" x14ac:dyDescent="0.2">
      <c r="B99" s="3" t="s">
        <v>256</v>
      </c>
      <c r="C99" s="17">
        <v>4</v>
      </c>
      <c r="D99" s="17">
        <v>2</v>
      </c>
      <c r="E99" s="17">
        <v>0</v>
      </c>
      <c r="F99" s="17">
        <v>1</v>
      </c>
    </row>
    <row r="100" spans="2:7" x14ac:dyDescent="0.2">
      <c r="B100" s="3" t="s">
        <v>257</v>
      </c>
      <c r="C100" s="17">
        <v>9</v>
      </c>
      <c r="D100" s="17">
        <v>0</v>
      </c>
      <c r="E100" s="17">
        <v>0</v>
      </c>
      <c r="F100" s="17">
        <v>5</v>
      </c>
    </row>
    <row r="101" spans="2:7" x14ac:dyDescent="0.2">
      <c r="B101" s="3" t="s">
        <v>258</v>
      </c>
      <c r="C101" s="17">
        <v>2</v>
      </c>
      <c r="D101" s="17">
        <v>0</v>
      </c>
      <c r="E101" s="17">
        <v>0</v>
      </c>
      <c r="F101" s="17">
        <v>1</v>
      </c>
    </row>
    <row r="102" spans="2:7" x14ac:dyDescent="0.2">
      <c r="B102" s="3" t="s">
        <v>259</v>
      </c>
      <c r="C102" s="17">
        <v>0</v>
      </c>
      <c r="D102" s="17">
        <v>0</v>
      </c>
      <c r="E102" s="17">
        <v>0</v>
      </c>
      <c r="F102" s="17">
        <v>1</v>
      </c>
    </row>
    <row r="103" spans="2:7" x14ac:dyDescent="0.2">
      <c r="B103" s="3" t="s">
        <v>260</v>
      </c>
      <c r="C103" s="17">
        <v>11</v>
      </c>
      <c r="D103" s="17">
        <v>0</v>
      </c>
      <c r="E103" s="17">
        <v>0</v>
      </c>
      <c r="F103" s="17">
        <v>0</v>
      </c>
    </row>
    <row r="104" spans="2:7" x14ac:dyDescent="0.2">
      <c r="B104" s="3" t="s">
        <v>261</v>
      </c>
      <c r="C104" s="17">
        <v>30</v>
      </c>
      <c r="D104" s="17">
        <v>3</v>
      </c>
      <c r="E104" s="17">
        <v>0</v>
      </c>
      <c r="F104" s="17">
        <v>2</v>
      </c>
    </row>
    <row r="105" spans="2:7" x14ac:dyDescent="0.2">
      <c r="B105" s="3" t="s">
        <v>262</v>
      </c>
      <c r="C105" s="17">
        <v>2</v>
      </c>
      <c r="D105" s="17">
        <v>1</v>
      </c>
      <c r="E105" s="17">
        <v>0</v>
      </c>
      <c r="F105" s="17">
        <v>0</v>
      </c>
    </row>
    <row r="106" spans="2:7" x14ac:dyDescent="0.2">
      <c r="B106" s="3" t="s">
        <v>263</v>
      </c>
      <c r="C106" s="17">
        <v>1</v>
      </c>
      <c r="D106" s="17">
        <v>0</v>
      </c>
      <c r="E106" s="17">
        <v>0</v>
      </c>
      <c r="F106" s="17">
        <v>0</v>
      </c>
    </row>
    <row r="107" spans="2:7" x14ac:dyDescent="0.2">
      <c r="B107" s="3" t="s">
        <v>264</v>
      </c>
      <c r="C107" s="17">
        <v>1</v>
      </c>
      <c r="D107" s="17">
        <v>0</v>
      </c>
      <c r="E107" s="17">
        <v>0</v>
      </c>
      <c r="F107" s="17">
        <v>0</v>
      </c>
    </row>
    <row r="108" spans="2:7" x14ac:dyDescent="0.2">
      <c r="B108" s="5" t="s">
        <v>4</v>
      </c>
      <c r="C108" s="6">
        <f>SUM(C6:C107)</f>
        <v>3615</v>
      </c>
      <c r="D108" s="6">
        <f>SUM(D6:D107)</f>
        <v>381</v>
      </c>
      <c r="E108" s="6">
        <f>SUM(E6:E107)</f>
        <v>211</v>
      </c>
      <c r="F108" s="6">
        <f>SUM(F6:F107)</f>
        <v>306</v>
      </c>
      <c r="G108" s="2"/>
    </row>
    <row r="112" spans="2:7" x14ac:dyDescent="0.2">
      <c r="B112" t="s">
        <v>363</v>
      </c>
    </row>
  </sheetData>
  <sortState ref="B6:F107">
    <sortCondition ref="B6:B107"/>
  </sortState>
  <mergeCells count="1">
    <mergeCell ref="B2:D2"/>
  </mergeCells>
  <phoneticPr fontId="0" type="noConversion"/>
  <printOptions horizontalCentered="1"/>
  <pageMargins left="0" right="0" top="0" bottom="0" header="0" footer="0"/>
  <pageSetup paperSize="9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B2:D30"/>
  <sheetViews>
    <sheetView showGridLines="0" workbookViewId="0">
      <selection activeCell="E34" sqref="E34"/>
    </sheetView>
  </sheetViews>
  <sheetFormatPr baseColWidth="10" defaultRowHeight="12.75" x14ac:dyDescent="0.2"/>
  <cols>
    <col min="1" max="1" width="21.42578125" customWidth="1"/>
    <col min="2" max="2" width="24.7109375" customWidth="1"/>
    <col min="3" max="3" width="13" customWidth="1"/>
    <col min="4" max="4" width="8" customWidth="1"/>
    <col min="5" max="5" width="23.7109375" customWidth="1"/>
  </cols>
  <sheetData>
    <row r="2" spans="2:4" ht="26.25" customHeight="1" x14ac:dyDescent="0.2">
      <c r="B2" s="58" t="s">
        <v>66</v>
      </c>
      <c r="C2" s="59"/>
      <c r="D2" s="59"/>
    </row>
    <row r="3" spans="2:4" x14ac:dyDescent="0.2">
      <c r="B3" s="60"/>
      <c r="C3" s="60"/>
      <c r="D3" s="60"/>
    </row>
    <row r="6" spans="2:4" ht="12.75" customHeight="1" x14ac:dyDescent="0.2">
      <c r="B6" s="13" t="s">
        <v>3</v>
      </c>
      <c r="C6" s="14"/>
    </row>
    <row r="7" spans="2:4" ht="13.5" customHeight="1" x14ac:dyDescent="0.2">
      <c r="B7" s="16" t="s">
        <v>5</v>
      </c>
      <c r="C7" s="16" t="s">
        <v>0</v>
      </c>
    </row>
    <row r="8" spans="2:4" x14ac:dyDescent="0.2">
      <c r="B8" s="3" t="s">
        <v>6</v>
      </c>
      <c r="C8" s="18">
        <v>686</v>
      </c>
    </row>
    <row r="9" spans="2:4" x14ac:dyDescent="0.2">
      <c r="B9" s="3" t="s">
        <v>7</v>
      </c>
      <c r="C9" s="18">
        <v>96</v>
      </c>
    </row>
    <row r="10" spans="2:4" x14ac:dyDescent="0.2">
      <c r="B10" s="3" t="s">
        <v>324</v>
      </c>
      <c r="C10" s="18">
        <v>21</v>
      </c>
    </row>
    <row r="11" spans="2:4" x14ac:dyDescent="0.2">
      <c r="B11" s="3" t="s">
        <v>325</v>
      </c>
      <c r="C11" s="18">
        <v>8</v>
      </c>
    </row>
    <row r="12" spans="2:4" x14ac:dyDescent="0.2">
      <c r="B12" s="3" t="s">
        <v>328</v>
      </c>
      <c r="C12" s="18">
        <v>81</v>
      </c>
    </row>
    <row r="13" spans="2:4" ht="13.5" customHeight="1" x14ac:dyDescent="0.2">
      <c r="B13" s="3" t="s">
        <v>8</v>
      </c>
      <c r="C13" s="18">
        <v>32</v>
      </c>
    </row>
    <row r="14" spans="2:4" x14ac:dyDescent="0.2">
      <c r="B14" s="3" t="s">
        <v>326</v>
      </c>
      <c r="C14" s="18">
        <v>41</v>
      </c>
    </row>
    <row r="15" spans="2:4" x14ac:dyDescent="0.2">
      <c r="B15" s="3" t="s">
        <v>9</v>
      </c>
      <c r="C15" s="18">
        <v>105</v>
      </c>
    </row>
    <row r="16" spans="2:4" x14ac:dyDescent="0.2">
      <c r="B16" s="3" t="s">
        <v>10</v>
      </c>
      <c r="C16" s="18">
        <v>484</v>
      </c>
    </row>
    <row r="17" spans="2:3" x14ac:dyDescent="0.2">
      <c r="B17" s="3" t="s">
        <v>327</v>
      </c>
      <c r="C17" s="18">
        <v>457</v>
      </c>
    </row>
    <row r="18" spans="2:3" x14ac:dyDescent="0.2">
      <c r="B18" s="3" t="s">
        <v>12</v>
      </c>
      <c r="C18" s="18">
        <v>3</v>
      </c>
    </row>
    <row r="19" spans="2:3" x14ac:dyDescent="0.2">
      <c r="B19" s="3" t="s">
        <v>13</v>
      </c>
      <c r="C19" s="18">
        <v>8</v>
      </c>
    </row>
    <row r="20" spans="2:3" x14ac:dyDescent="0.2">
      <c r="B20" s="3" t="s">
        <v>329</v>
      </c>
      <c r="C20" s="18">
        <v>1777</v>
      </c>
    </row>
    <row r="21" spans="2:3" x14ac:dyDescent="0.2">
      <c r="B21" s="3" t="s">
        <v>330</v>
      </c>
      <c r="C21" s="18">
        <v>73</v>
      </c>
    </row>
    <row r="22" spans="2:3" x14ac:dyDescent="0.2">
      <c r="B22" s="3" t="s">
        <v>331</v>
      </c>
      <c r="C22" s="18">
        <v>3</v>
      </c>
    </row>
    <row r="23" spans="2:3" x14ac:dyDescent="0.2">
      <c r="B23" s="3" t="s">
        <v>15</v>
      </c>
      <c r="C23" s="18">
        <v>62</v>
      </c>
    </row>
    <row r="24" spans="2:3" x14ac:dyDescent="0.2">
      <c r="B24" s="3" t="s">
        <v>332</v>
      </c>
      <c r="C24" s="18">
        <v>3</v>
      </c>
    </row>
    <row r="25" spans="2:3" x14ac:dyDescent="0.2">
      <c r="B25" s="3" t="s">
        <v>11</v>
      </c>
      <c r="C25" s="18">
        <v>321</v>
      </c>
    </row>
    <row r="26" spans="2:3" x14ac:dyDescent="0.2">
      <c r="B26" s="3" t="s">
        <v>14</v>
      </c>
      <c r="C26" s="18">
        <v>41</v>
      </c>
    </row>
    <row r="27" spans="2:3" x14ac:dyDescent="0.2">
      <c r="B27" s="5" t="s">
        <v>1</v>
      </c>
      <c r="C27" s="6">
        <f>SUM(C8:C26)</f>
        <v>4302</v>
      </c>
    </row>
    <row r="29" spans="2:3" x14ac:dyDescent="0.2">
      <c r="B29" s="8" t="s">
        <v>63</v>
      </c>
    </row>
    <row r="30" spans="2:3" x14ac:dyDescent="0.2">
      <c r="B30" s="8" t="s">
        <v>347</v>
      </c>
    </row>
  </sheetData>
  <mergeCells count="1">
    <mergeCell ref="B2:D3"/>
  </mergeCells>
  <phoneticPr fontId="0" type="noConversion"/>
  <pageMargins left="0.59055118110236227" right="0.39370078740157483" top="0.78740157480314965" bottom="1.1811023622047245" header="0" footer="0.78740157480314965"/>
  <pageSetup paperSize="9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B2:D58"/>
  <sheetViews>
    <sheetView showGridLines="0" topLeftCell="A25" workbookViewId="0">
      <selection activeCell="E61" sqref="E61"/>
    </sheetView>
  </sheetViews>
  <sheetFormatPr baseColWidth="10" defaultRowHeight="12.75" x14ac:dyDescent="0.2"/>
  <cols>
    <col min="1" max="1" width="22.7109375" style="7" customWidth="1"/>
    <col min="2" max="2" width="19.5703125" style="7" customWidth="1"/>
    <col min="3" max="3" width="14.28515625" style="9" customWidth="1"/>
    <col min="4" max="4" width="11.42578125" style="7"/>
    <col min="5" max="5" width="26.7109375" style="7" customWidth="1"/>
    <col min="6" max="16384" width="11.42578125" style="7"/>
  </cols>
  <sheetData>
    <row r="2" spans="2:4" ht="26.25" customHeight="1" x14ac:dyDescent="0.2">
      <c r="B2" s="61" t="s">
        <v>67</v>
      </c>
      <c r="C2" s="59"/>
      <c r="D2" s="59"/>
    </row>
    <row r="7" spans="2:4" ht="13.5" customHeight="1" x14ac:dyDescent="0.2">
      <c r="B7" s="10" t="s">
        <v>2</v>
      </c>
      <c r="C7" s="10" t="s">
        <v>0</v>
      </c>
    </row>
    <row r="8" spans="2:4" x14ac:dyDescent="0.2">
      <c r="B8" s="11" t="s">
        <v>292</v>
      </c>
      <c r="C8" s="12">
        <v>1777</v>
      </c>
    </row>
    <row r="9" spans="2:4" x14ac:dyDescent="0.2">
      <c r="B9" s="11" t="s">
        <v>305</v>
      </c>
      <c r="C9" s="12">
        <v>402</v>
      </c>
    </row>
    <row r="10" spans="2:4" x14ac:dyDescent="0.2">
      <c r="B10" s="11" t="s">
        <v>271</v>
      </c>
      <c r="C10" s="12">
        <v>342</v>
      </c>
    </row>
    <row r="11" spans="2:4" x14ac:dyDescent="0.2">
      <c r="B11" s="11" t="s">
        <v>278</v>
      </c>
      <c r="C11" s="12">
        <v>321</v>
      </c>
    </row>
    <row r="12" spans="2:4" x14ac:dyDescent="0.2">
      <c r="B12" s="11" t="s">
        <v>269</v>
      </c>
      <c r="C12" s="12">
        <v>245</v>
      </c>
    </row>
    <row r="13" spans="2:4" x14ac:dyDescent="0.2">
      <c r="B13" s="11" t="s">
        <v>343</v>
      </c>
      <c r="C13" s="12">
        <v>100</v>
      </c>
    </row>
    <row r="14" spans="2:4" x14ac:dyDescent="0.2">
      <c r="B14" s="11" t="s">
        <v>285</v>
      </c>
      <c r="C14" s="12">
        <v>100</v>
      </c>
    </row>
    <row r="15" spans="2:4" x14ac:dyDescent="0.2">
      <c r="B15" s="11" t="s">
        <v>286</v>
      </c>
      <c r="C15" s="12">
        <v>83</v>
      </c>
    </row>
    <row r="16" spans="2:4" x14ac:dyDescent="0.2">
      <c r="B16" s="11" t="s">
        <v>295</v>
      </c>
      <c r="C16" s="12">
        <v>73</v>
      </c>
    </row>
    <row r="17" spans="2:3" x14ac:dyDescent="0.2">
      <c r="B17" s="11" t="s">
        <v>289</v>
      </c>
      <c r="C17" s="12">
        <v>71</v>
      </c>
    </row>
    <row r="18" spans="2:3" x14ac:dyDescent="0.2">
      <c r="B18" s="11" t="s">
        <v>275</v>
      </c>
      <c r="C18" s="12">
        <v>68</v>
      </c>
    </row>
    <row r="19" spans="2:3" x14ac:dyDescent="0.2">
      <c r="B19" s="11" t="s">
        <v>293</v>
      </c>
      <c r="C19" s="12">
        <v>66</v>
      </c>
    </row>
    <row r="20" spans="2:3" x14ac:dyDescent="0.2">
      <c r="B20" s="11" t="s">
        <v>280</v>
      </c>
      <c r="C20" s="12">
        <v>65</v>
      </c>
    </row>
    <row r="21" spans="2:3" x14ac:dyDescent="0.2">
      <c r="B21" s="11" t="s">
        <v>301</v>
      </c>
      <c r="C21" s="12">
        <v>56</v>
      </c>
    </row>
    <row r="22" spans="2:3" x14ac:dyDescent="0.2">
      <c r="B22" s="11" t="s">
        <v>267</v>
      </c>
      <c r="C22" s="12">
        <v>54</v>
      </c>
    </row>
    <row r="23" spans="2:3" x14ac:dyDescent="0.2">
      <c r="B23" s="11" t="s">
        <v>268</v>
      </c>
      <c r="C23" s="12">
        <v>53</v>
      </c>
    </row>
    <row r="24" spans="2:3" x14ac:dyDescent="0.2">
      <c r="B24" s="11" t="s">
        <v>272</v>
      </c>
      <c r="C24" s="12">
        <v>50</v>
      </c>
    </row>
    <row r="25" spans="2:3" x14ac:dyDescent="0.2">
      <c r="B25" s="11" t="s">
        <v>287</v>
      </c>
      <c r="C25" s="12">
        <v>46</v>
      </c>
    </row>
    <row r="26" spans="2:3" x14ac:dyDescent="0.2">
      <c r="B26" s="11" t="s">
        <v>294</v>
      </c>
      <c r="C26" s="12">
        <v>41</v>
      </c>
    </row>
    <row r="27" spans="2:3" x14ac:dyDescent="0.2">
      <c r="B27" s="11" t="s">
        <v>283</v>
      </c>
      <c r="C27" s="12">
        <v>40</v>
      </c>
    </row>
    <row r="28" spans="2:3" x14ac:dyDescent="0.2">
      <c r="B28" s="11" t="s">
        <v>344</v>
      </c>
      <c r="C28" s="12">
        <v>37</v>
      </c>
    </row>
    <row r="29" spans="2:3" x14ac:dyDescent="0.2">
      <c r="B29" s="11" t="s">
        <v>276</v>
      </c>
      <c r="C29" s="12">
        <v>32</v>
      </c>
    </row>
    <row r="30" spans="2:3" x14ac:dyDescent="0.2">
      <c r="B30" s="11" t="s">
        <v>304</v>
      </c>
      <c r="C30" s="12">
        <v>32</v>
      </c>
    </row>
    <row r="31" spans="2:3" x14ac:dyDescent="0.2">
      <c r="B31" s="11" t="s">
        <v>270</v>
      </c>
      <c r="C31" s="12">
        <v>21</v>
      </c>
    </row>
    <row r="32" spans="2:3" x14ac:dyDescent="0.2">
      <c r="B32" s="11" t="s">
        <v>290</v>
      </c>
      <c r="C32" s="12">
        <v>16</v>
      </c>
    </row>
    <row r="33" spans="2:3" x14ac:dyDescent="0.2">
      <c r="B33" s="11" t="s">
        <v>284</v>
      </c>
      <c r="C33" s="12">
        <v>15</v>
      </c>
    </row>
    <row r="34" spans="2:3" x14ac:dyDescent="0.2">
      <c r="B34" s="11" t="s">
        <v>308</v>
      </c>
      <c r="C34" s="12">
        <v>13</v>
      </c>
    </row>
    <row r="35" spans="2:3" x14ac:dyDescent="0.2">
      <c r="B35" s="11" t="s">
        <v>273</v>
      </c>
      <c r="C35" s="12">
        <v>10</v>
      </c>
    </row>
    <row r="36" spans="2:3" x14ac:dyDescent="0.2">
      <c r="B36" s="11" t="s">
        <v>303</v>
      </c>
      <c r="C36" s="12">
        <v>10</v>
      </c>
    </row>
    <row r="37" spans="2:3" x14ac:dyDescent="0.2">
      <c r="B37" s="11" t="s">
        <v>345</v>
      </c>
      <c r="C37" s="12">
        <v>8</v>
      </c>
    </row>
    <row r="38" spans="2:3" x14ac:dyDescent="0.2">
      <c r="B38" s="11" t="s">
        <v>282</v>
      </c>
      <c r="C38" s="12">
        <v>8</v>
      </c>
    </row>
    <row r="39" spans="2:3" x14ac:dyDescent="0.2">
      <c r="B39" s="11" t="s">
        <v>306</v>
      </c>
      <c r="C39" s="12">
        <v>6</v>
      </c>
    </row>
    <row r="40" spans="2:3" x14ac:dyDescent="0.2">
      <c r="B40" s="11" t="s">
        <v>302</v>
      </c>
      <c r="C40" s="12">
        <v>5</v>
      </c>
    </row>
    <row r="41" spans="2:3" x14ac:dyDescent="0.2">
      <c r="B41" s="11" t="s">
        <v>346</v>
      </c>
      <c r="C41" s="12">
        <v>4</v>
      </c>
    </row>
    <row r="42" spans="2:3" x14ac:dyDescent="0.2">
      <c r="B42" s="11" t="s">
        <v>300</v>
      </c>
      <c r="C42" s="12">
        <v>4</v>
      </c>
    </row>
    <row r="43" spans="2:3" x14ac:dyDescent="0.2">
      <c r="B43" s="11" t="s">
        <v>274</v>
      </c>
      <c r="C43" s="12">
        <v>3</v>
      </c>
    </row>
    <row r="44" spans="2:3" x14ac:dyDescent="0.2">
      <c r="B44" s="11" t="s">
        <v>279</v>
      </c>
      <c r="C44" s="12">
        <v>3</v>
      </c>
    </row>
    <row r="45" spans="2:3" x14ac:dyDescent="0.2">
      <c r="B45" s="11" t="s">
        <v>288</v>
      </c>
      <c r="C45" s="12">
        <v>3</v>
      </c>
    </row>
    <row r="46" spans="2:3" x14ac:dyDescent="0.2">
      <c r="B46" s="11" t="s">
        <v>296</v>
      </c>
      <c r="C46" s="12">
        <v>3</v>
      </c>
    </row>
    <row r="47" spans="2:3" x14ac:dyDescent="0.2">
      <c r="B47" s="11" t="s">
        <v>298</v>
      </c>
      <c r="C47" s="12">
        <v>3</v>
      </c>
    </row>
    <row r="48" spans="2:3" x14ac:dyDescent="0.2">
      <c r="B48" s="11" t="s">
        <v>299</v>
      </c>
      <c r="C48" s="12">
        <v>3</v>
      </c>
    </row>
    <row r="49" spans="2:3" x14ac:dyDescent="0.2">
      <c r="B49" s="11" t="s">
        <v>266</v>
      </c>
      <c r="C49" s="12">
        <v>2</v>
      </c>
    </row>
    <row r="50" spans="2:3" x14ac:dyDescent="0.2">
      <c r="B50" s="11" t="s">
        <v>277</v>
      </c>
      <c r="C50" s="12">
        <v>2</v>
      </c>
    </row>
    <row r="51" spans="2:3" x14ac:dyDescent="0.2">
      <c r="B51" s="11" t="s">
        <v>297</v>
      </c>
      <c r="C51" s="12">
        <v>2</v>
      </c>
    </row>
    <row r="52" spans="2:3" x14ac:dyDescent="0.2">
      <c r="B52" s="11" t="s">
        <v>307</v>
      </c>
      <c r="C52" s="12">
        <v>2</v>
      </c>
    </row>
    <row r="53" spans="2:3" x14ac:dyDescent="0.2">
      <c r="B53" s="11" t="s">
        <v>281</v>
      </c>
      <c r="C53" s="12">
        <v>1</v>
      </c>
    </row>
    <row r="54" spans="2:3" x14ac:dyDescent="0.2">
      <c r="B54" s="11" t="s">
        <v>291</v>
      </c>
      <c r="C54" s="12">
        <v>1</v>
      </c>
    </row>
    <row r="55" spans="2:3" ht="13.5" customHeight="1" x14ac:dyDescent="0.2">
      <c r="B55" s="5" t="s">
        <v>1</v>
      </c>
      <c r="C55" s="6">
        <f>SUM(C8:C54)</f>
        <v>4302</v>
      </c>
    </row>
    <row r="57" spans="2:3" x14ac:dyDescent="0.2">
      <c r="B57" s="8" t="s">
        <v>62</v>
      </c>
    </row>
    <row r="58" spans="2:3" x14ac:dyDescent="0.2">
      <c r="B58" s="8" t="s">
        <v>265</v>
      </c>
    </row>
  </sheetData>
  <sortState ref="B8:C54">
    <sortCondition descending="1" ref="C8:C54"/>
  </sortState>
  <mergeCells count="1">
    <mergeCell ref="B2:D2"/>
  </mergeCells>
  <phoneticPr fontId="0" type="noConversion"/>
  <pageMargins left="0.59055118110236227" right="0.39370078740157483" top="0.78740157480314965" bottom="1.1811023622047245" header="0.39370078740157483" footer="0.78740157480314965"/>
  <pageSetup paperSize="9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40"/>
  <sheetViews>
    <sheetView topLeftCell="A4" workbookViewId="0">
      <selection activeCell="O32" sqref="O32"/>
    </sheetView>
  </sheetViews>
  <sheetFormatPr baseColWidth="10" defaultColWidth="9.140625" defaultRowHeight="12.75" x14ac:dyDescent="0.2"/>
  <cols>
    <col min="1" max="1" width="2.140625" customWidth="1"/>
    <col min="2" max="2" width="10.85546875" customWidth="1"/>
    <col min="3" max="3" width="9.28515625" bestFit="1" customWidth="1"/>
    <col min="4" max="4" width="8.5703125" bestFit="1" customWidth="1"/>
    <col min="5" max="5" width="12.7109375" customWidth="1"/>
    <col min="6" max="6" width="8.5703125" bestFit="1" customWidth="1"/>
    <col min="7" max="7" width="12.140625" customWidth="1"/>
    <col min="8" max="8" width="8.5703125" bestFit="1" customWidth="1"/>
    <col min="9" max="10" width="8.5703125" customWidth="1"/>
    <col min="11" max="11" width="11" customWidth="1"/>
  </cols>
  <sheetData>
    <row r="2" spans="2:11" ht="26.25" customHeight="1" x14ac:dyDescent="0.2">
      <c r="D2" s="58" t="s">
        <v>73</v>
      </c>
      <c r="E2" s="60"/>
      <c r="F2" s="60"/>
      <c r="G2" s="60"/>
      <c r="H2" s="60"/>
    </row>
    <row r="3" spans="2:11" x14ac:dyDescent="0.2">
      <c r="D3" s="60"/>
      <c r="E3" s="60"/>
      <c r="F3" s="60"/>
      <c r="G3" s="60"/>
      <c r="H3" s="60"/>
    </row>
    <row r="5" spans="2:11" ht="15.75" x14ac:dyDescent="0.25">
      <c r="B5" s="32" t="s">
        <v>309</v>
      </c>
    </row>
    <row r="7" spans="2:11" x14ac:dyDescent="0.2">
      <c r="B7" s="45" t="s">
        <v>19</v>
      </c>
      <c r="C7" s="45" t="s">
        <v>21</v>
      </c>
      <c r="D7" s="46" t="s">
        <v>20</v>
      </c>
      <c r="E7" s="45" t="s">
        <v>29</v>
      </c>
      <c r="F7" s="46" t="s">
        <v>20</v>
      </c>
      <c r="G7" s="45" t="s">
        <v>27</v>
      </c>
      <c r="H7" s="46" t="s">
        <v>20</v>
      </c>
      <c r="I7" s="45" t="s">
        <v>28</v>
      </c>
      <c r="J7" s="46" t="s">
        <v>20</v>
      </c>
      <c r="K7" s="45" t="s">
        <v>4</v>
      </c>
    </row>
    <row r="8" spans="2:11" x14ac:dyDescent="0.2">
      <c r="B8" s="39">
        <v>2004</v>
      </c>
      <c r="C8" s="40">
        <v>4629</v>
      </c>
      <c r="D8" s="48" t="s">
        <v>18</v>
      </c>
      <c r="E8" s="40">
        <v>645</v>
      </c>
      <c r="F8" s="48" t="s">
        <v>18</v>
      </c>
      <c r="G8" s="40">
        <v>279</v>
      </c>
      <c r="H8" s="48" t="s">
        <v>18</v>
      </c>
      <c r="I8" s="34" t="s">
        <v>18</v>
      </c>
      <c r="J8" s="34" t="s">
        <v>18</v>
      </c>
      <c r="K8" s="40">
        <f t="shared" ref="K8:K13" si="0">C8+E8+G8</f>
        <v>5553</v>
      </c>
    </row>
    <row r="9" spans="2:11" x14ac:dyDescent="0.2">
      <c r="B9" s="39">
        <v>2005</v>
      </c>
      <c r="C9" s="40">
        <v>3414</v>
      </c>
      <c r="D9" s="41">
        <f t="shared" ref="D9:D14" si="1">(C9/C8)-1</f>
        <v>-0.26247569669475046</v>
      </c>
      <c r="E9" s="40">
        <v>1445</v>
      </c>
      <c r="F9" s="41">
        <f t="shared" ref="F9:F14" si="2">(E9/E8)-1</f>
        <v>1.2403100775193798</v>
      </c>
      <c r="G9" s="40">
        <v>398</v>
      </c>
      <c r="H9" s="41">
        <f t="shared" ref="H9:H14" si="3">(G9/G8)-1</f>
        <v>0.42652329749103934</v>
      </c>
      <c r="I9" s="34" t="s">
        <v>18</v>
      </c>
      <c r="J9" s="34" t="s">
        <v>18</v>
      </c>
      <c r="K9" s="40">
        <f t="shared" si="0"/>
        <v>5257</v>
      </c>
    </row>
    <row r="10" spans="2:11" x14ac:dyDescent="0.2">
      <c r="B10" s="39">
        <v>2006</v>
      </c>
      <c r="C10" s="40">
        <v>2837</v>
      </c>
      <c r="D10" s="41">
        <f t="shared" si="1"/>
        <v>-0.16900995899238425</v>
      </c>
      <c r="E10" s="40">
        <v>2140</v>
      </c>
      <c r="F10" s="41">
        <f t="shared" si="2"/>
        <v>0.48096885813148793</v>
      </c>
      <c r="G10" s="40">
        <v>320</v>
      </c>
      <c r="H10" s="41">
        <f t="shared" si="3"/>
        <v>-0.1959798994974874</v>
      </c>
      <c r="I10" s="34" t="s">
        <v>18</v>
      </c>
      <c r="J10" s="34" t="s">
        <v>18</v>
      </c>
      <c r="K10" s="40">
        <f t="shared" si="0"/>
        <v>5297</v>
      </c>
    </row>
    <row r="11" spans="2:11" x14ac:dyDescent="0.2">
      <c r="B11" s="39">
        <v>2007</v>
      </c>
      <c r="C11" s="40">
        <v>3296</v>
      </c>
      <c r="D11" s="41">
        <f t="shared" si="1"/>
        <v>0.16179062389848431</v>
      </c>
      <c r="E11" s="40">
        <v>2644</v>
      </c>
      <c r="F11" s="41">
        <f t="shared" si="2"/>
        <v>0.23551401869158872</v>
      </c>
      <c r="G11" s="40">
        <v>1724</v>
      </c>
      <c r="H11" s="41">
        <f t="shared" si="3"/>
        <v>4.3875000000000002</v>
      </c>
      <c r="I11" s="34" t="s">
        <v>18</v>
      </c>
      <c r="J11" s="34" t="s">
        <v>18</v>
      </c>
      <c r="K11" s="40">
        <f t="shared" si="0"/>
        <v>7664</v>
      </c>
    </row>
    <row r="12" spans="2:11" x14ac:dyDescent="0.2">
      <c r="B12" s="42">
        <v>2008</v>
      </c>
      <c r="C12" s="12">
        <v>3098</v>
      </c>
      <c r="D12" s="41">
        <f t="shared" si="1"/>
        <v>-6.0072815533980584E-2</v>
      </c>
      <c r="E12" s="12">
        <v>1070</v>
      </c>
      <c r="F12" s="41">
        <f t="shared" si="2"/>
        <v>-0.59531013615733741</v>
      </c>
      <c r="G12" s="12">
        <v>349</v>
      </c>
      <c r="H12" s="41">
        <f t="shared" si="3"/>
        <v>-0.79756380510440839</v>
      </c>
      <c r="I12" s="34" t="s">
        <v>18</v>
      </c>
      <c r="J12" s="34" t="s">
        <v>18</v>
      </c>
      <c r="K12" s="40">
        <f t="shared" si="0"/>
        <v>4517</v>
      </c>
    </row>
    <row r="13" spans="2:11" x14ac:dyDescent="0.2">
      <c r="B13" s="42">
        <v>2009</v>
      </c>
      <c r="C13" s="12">
        <v>2461</v>
      </c>
      <c r="D13" s="43">
        <f t="shared" si="1"/>
        <v>-0.20561652679147835</v>
      </c>
      <c r="E13" s="12">
        <v>454</v>
      </c>
      <c r="F13" s="43">
        <f t="shared" si="2"/>
        <v>-0.57570093457943927</v>
      </c>
      <c r="G13" s="12">
        <v>92</v>
      </c>
      <c r="H13" s="43">
        <f t="shared" si="3"/>
        <v>-0.73638968481375366</v>
      </c>
      <c r="I13" s="34" t="s">
        <v>18</v>
      </c>
      <c r="J13" s="34" t="s">
        <v>18</v>
      </c>
      <c r="K13" s="12">
        <f t="shared" si="0"/>
        <v>3007</v>
      </c>
    </row>
    <row r="14" spans="2:11" x14ac:dyDescent="0.2">
      <c r="B14" s="42">
        <v>2010</v>
      </c>
      <c r="C14" s="12">
        <v>2156</v>
      </c>
      <c r="D14" s="43">
        <f t="shared" si="1"/>
        <v>-0.1239333604225924</v>
      </c>
      <c r="E14" s="12">
        <v>300</v>
      </c>
      <c r="F14" s="43">
        <f t="shared" si="2"/>
        <v>-0.33920704845814975</v>
      </c>
      <c r="G14" s="12">
        <v>74</v>
      </c>
      <c r="H14" s="43">
        <f t="shared" si="3"/>
        <v>-0.19565217391304346</v>
      </c>
      <c r="I14" s="12">
        <v>214</v>
      </c>
      <c r="J14" s="34" t="s">
        <v>18</v>
      </c>
      <c r="K14" s="12">
        <v>2744</v>
      </c>
    </row>
    <row r="15" spans="2:11" x14ac:dyDescent="0.2">
      <c r="B15" s="42">
        <v>2011</v>
      </c>
      <c r="C15" s="12">
        <v>2697</v>
      </c>
      <c r="D15" s="43">
        <f>(C15/C14)-1</f>
        <v>0.25092764378478671</v>
      </c>
      <c r="E15" s="12">
        <v>344</v>
      </c>
      <c r="F15" s="43">
        <f>(E15/E14)-1</f>
        <v>0.14666666666666672</v>
      </c>
      <c r="G15" s="12">
        <v>120</v>
      </c>
      <c r="H15" s="43">
        <f>(G15/G14)-1</f>
        <v>0.62162162162162171</v>
      </c>
      <c r="I15" s="12">
        <v>261</v>
      </c>
      <c r="J15" s="41">
        <f>(I15/I14)-1</f>
        <v>0.21962616822429903</v>
      </c>
      <c r="K15" s="12">
        <f>C15+E15+G15+I15</f>
        <v>3422</v>
      </c>
    </row>
    <row r="16" spans="2:11" x14ac:dyDescent="0.2">
      <c r="B16" s="42">
        <v>2012</v>
      </c>
      <c r="C16" s="12">
        <v>1841</v>
      </c>
      <c r="D16" s="43">
        <f>(C16/C15)-1</f>
        <v>-0.31738969225064884</v>
      </c>
      <c r="E16" s="12">
        <v>401</v>
      </c>
      <c r="F16" s="43">
        <f>(E16/E15)-1</f>
        <v>0.16569767441860472</v>
      </c>
      <c r="G16" s="12">
        <v>186</v>
      </c>
      <c r="H16" s="43">
        <f>(G16/G15)-1</f>
        <v>0.55000000000000004</v>
      </c>
      <c r="I16" s="12">
        <v>160</v>
      </c>
      <c r="J16" s="41">
        <f>(I16/I15)-1</f>
        <v>-0.3869731800766284</v>
      </c>
      <c r="K16" s="12">
        <f>C16+E16+G16+I16</f>
        <v>2588</v>
      </c>
    </row>
    <row r="17" spans="2:11" x14ac:dyDescent="0.2">
      <c r="B17" s="42">
        <v>2013</v>
      </c>
      <c r="C17" s="12">
        <v>3615</v>
      </c>
      <c r="D17" s="43">
        <f>(C17/C16)-1</f>
        <v>0.96360673546985343</v>
      </c>
      <c r="E17" s="12">
        <v>381</v>
      </c>
      <c r="F17" s="43">
        <f>(E17/E16)-1</f>
        <v>-4.9875311720698257E-2</v>
      </c>
      <c r="G17" s="12">
        <v>211</v>
      </c>
      <c r="H17" s="43">
        <f>(G17/G16)-1</f>
        <v>0.13440860215053774</v>
      </c>
      <c r="I17" s="12">
        <v>306</v>
      </c>
      <c r="J17" s="41">
        <f>(I17/I16)-1</f>
        <v>0.91250000000000009</v>
      </c>
      <c r="K17" s="12">
        <f>C17+E17+G17+I17</f>
        <v>4513</v>
      </c>
    </row>
    <row r="18" spans="2:11" x14ac:dyDescent="0.2">
      <c r="B18" s="39" t="s">
        <v>4</v>
      </c>
      <c r="C18" s="44">
        <f>SUM(C8:C17)</f>
        <v>30044</v>
      </c>
      <c r="D18" s="47" t="s">
        <v>18</v>
      </c>
      <c r="E18" s="44">
        <f>SUM(E8:E17)</f>
        <v>9824</v>
      </c>
      <c r="F18" s="47" t="s">
        <v>18</v>
      </c>
      <c r="G18" s="44">
        <f>SUM(G8:G17)</f>
        <v>3753</v>
      </c>
      <c r="H18" s="47" t="s">
        <v>18</v>
      </c>
      <c r="I18" s="44">
        <f>SUM(I8:I17)</f>
        <v>941</v>
      </c>
      <c r="J18" s="47" t="s">
        <v>18</v>
      </c>
      <c r="K18" s="44">
        <f>C18+E18+G18+I18</f>
        <v>44562</v>
      </c>
    </row>
    <row r="19" spans="2:11" x14ac:dyDescent="0.2">
      <c r="B19" s="37"/>
      <c r="C19" s="38"/>
      <c r="D19" s="38"/>
      <c r="E19" s="38"/>
      <c r="F19" s="38"/>
      <c r="G19" s="38"/>
      <c r="H19" s="38"/>
      <c r="I19" s="38"/>
      <c r="J19" s="38"/>
      <c r="K19" s="38"/>
    </row>
    <row r="20" spans="2:11" x14ac:dyDescent="0.2">
      <c r="B20" s="37"/>
      <c r="C20" s="38"/>
      <c r="D20" s="38"/>
      <c r="E20" s="38"/>
      <c r="F20" s="38"/>
      <c r="G20" s="38"/>
      <c r="H20" s="38"/>
      <c r="I20" s="38"/>
      <c r="J20" s="38"/>
      <c r="K20" s="38"/>
    </row>
    <row r="40" spans="2:2" x14ac:dyDescent="0.2">
      <c r="B40" s="36"/>
    </row>
  </sheetData>
  <mergeCells count="1">
    <mergeCell ref="D2:H3"/>
  </mergeCells>
  <phoneticPr fontId="0" type="noConversion"/>
  <conditionalFormatting sqref="D8:D17 H8:H17 F8:F17 J15:J17">
    <cfRule type="cellIs" dxfId="1" priority="1" stopIfTrue="1" operator="lessThan">
      <formula>0</formula>
    </cfRule>
  </conditionalFormatting>
  <printOptions horizontalCentered="1"/>
  <pageMargins left="0" right="0" top="0" bottom="0" header="0" footer="0"/>
  <pageSetup paperSize="9" orientation="portrait" verticalDpi="120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3"/>
  <sheetViews>
    <sheetView topLeftCell="A10" zoomScaleNormal="100" workbookViewId="0">
      <selection activeCell="I45" sqref="I45"/>
    </sheetView>
  </sheetViews>
  <sheetFormatPr baseColWidth="10" defaultRowHeight="12.75" x14ac:dyDescent="0.2"/>
  <cols>
    <col min="1" max="1" width="2.5703125" customWidth="1"/>
    <col min="2" max="2" width="7.7109375" customWidth="1"/>
    <col min="3" max="3" width="12.140625" customWidth="1"/>
    <col min="4" max="4" width="7.85546875" customWidth="1"/>
    <col min="7" max="7" width="18.5703125" customWidth="1"/>
    <col min="10" max="10" width="4.140625" customWidth="1"/>
    <col min="13" max="13" width="9.85546875" customWidth="1"/>
  </cols>
  <sheetData>
    <row r="2" spans="2:7" ht="26.25" customHeight="1" x14ac:dyDescent="0.2">
      <c r="D2" s="58" t="s">
        <v>74</v>
      </c>
      <c r="E2" s="60"/>
      <c r="F2" s="60"/>
      <c r="G2" s="60"/>
    </row>
    <row r="3" spans="2:7" x14ac:dyDescent="0.2">
      <c r="D3" s="60"/>
      <c r="E3" s="60"/>
      <c r="F3" s="60"/>
      <c r="G3" s="60"/>
    </row>
    <row r="6" spans="2:7" x14ac:dyDescent="0.2">
      <c r="B6" s="19" t="s">
        <v>19</v>
      </c>
      <c r="C6" s="19" t="s">
        <v>0</v>
      </c>
      <c r="D6" s="19" t="s">
        <v>20</v>
      </c>
    </row>
    <row r="7" spans="2:7" x14ac:dyDescent="0.2">
      <c r="B7" s="33">
        <v>2004</v>
      </c>
      <c r="C7" s="40">
        <v>5553</v>
      </c>
      <c r="D7" s="48" t="s">
        <v>18</v>
      </c>
    </row>
    <row r="8" spans="2:7" x14ac:dyDescent="0.2">
      <c r="B8" s="33">
        <v>2005</v>
      </c>
      <c r="C8" s="40">
        <v>5257</v>
      </c>
      <c r="D8" s="41">
        <f t="shared" ref="D8:D13" si="0">(C8/C7)-1</f>
        <v>-5.3304520079236473E-2</v>
      </c>
    </row>
    <row r="9" spans="2:7" x14ac:dyDescent="0.2">
      <c r="B9" s="33">
        <v>2006</v>
      </c>
      <c r="C9" s="40">
        <v>5297</v>
      </c>
      <c r="D9" s="41">
        <f t="shared" si="0"/>
        <v>7.6089024158265683E-3</v>
      </c>
    </row>
    <row r="10" spans="2:7" x14ac:dyDescent="0.2">
      <c r="B10" s="33">
        <v>2007</v>
      </c>
      <c r="C10" s="40">
        <v>7664</v>
      </c>
      <c r="D10" s="41">
        <f t="shared" si="0"/>
        <v>0.44685671134604488</v>
      </c>
    </row>
    <row r="11" spans="2:7" x14ac:dyDescent="0.2">
      <c r="B11" s="35">
        <v>2008</v>
      </c>
      <c r="C11" s="12">
        <v>4517</v>
      </c>
      <c r="D11" s="41">
        <f t="shared" si="0"/>
        <v>-0.41062108559498955</v>
      </c>
    </row>
    <row r="12" spans="2:7" x14ac:dyDescent="0.2">
      <c r="B12" s="35">
        <v>2009</v>
      </c>
      <c r="C12" s="12">
        <v>3007</v>
      </c>
      <c r="D12" s="43">
        <f t="shared" si="0"/>
        <v>-0.33429267212751823</v>
      </c>
    </row>
    <row r="13" spans="2:7" x14ac:dyDescent="0.2">
      <c r="B13" s="35">
        <v>2010</v>
      </c>
      <c r="C13" s="12">
        <v>2744</v>
      </c>
      <c r="D13" s="43">
        <f t="shared" si="0"/>
        <v>-8.7462587296308625E-2</v>
      </c>
    </row>
    <row r="14" spans="2:7" x14ac:dyDescent="0.2">
      <c r="B14" s="35">
        <v>2011</v>
      </c>
      <c r="C14" s="12">
        <v>3422</v>
      </c>
      <c r="D14" s="43">
        <f>(C14/C13)-1</f>
        <v>0.24708454810495617</v>
      </c>
    </row>
    <row r="15" spans="2:7" x14ac:dyDescent="0.2">
      <c r="B15" s="35">
        <v>2012</v>
      </c>
      <c r="C15" s="12">
        <v>2588</v>
      </c>
      <c r="D15" s="43">
        <f>(C15/C14)-1</f>
        <v>-0.24371712448860317</v>
      </c>
    </row>
    <row r="16" spans="2:7" x14ac:dyDescent="0.2">
      <c r="B16" s="35">
        <v>2013</v>
      </c>
      <c r="C16" s="12">
        <v>4513</v>
      </c>
      <c r="D16" s="43">
        <f>(C16/C15)-1</f>
        <v>0.7438176197836166</v>
      </c>
    </row>
    <row r="17" spans="2:4" x14ac:dyDescent="0.2">
      <c r="B17" s="5" t="s">
        <v>4</v>
      </c>
      <c r="C17" s="6">
        <f>SUM(C7:C16)</f>
        <v>44562</v>
      </c>
      <c r="D17" s="6" t="s">
        <v>18</v>
      </c>
    </row>
    <row r="23" spans="2:4" x14ac:dyDescent="0.2">
      <c r="B23" s="36"/>
      <c r="C23" s="36"/>
      <c r="D23" s="36"/>
    </row>
  </sheetData>
  <mergeCells count="1">
    <mergeCell ref="D2:G3"/>
  </mergeCells>
  <phoneticPr fontId="0" type="noConversion"/>
  <conditionalFormatting sqref="D7:D16">
    <cfRule type="cellIs" dxfId="0" priority="1" stopIfTrue="1" operator="lessThan">
      <formula>0</formula>
    </cfRule>
  </conditionalFormatting>
  <printOptions horizontalCentered="1"/>
  <pageMargins left="0" right="0" top="0" bottom="0" header="0" footer="0"/>
  <pageSetup paperSize="9" orientation="portrait" verticalDpi="120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B2:F108"/>
  <sheetViews>
    <sheetView showGridLines="0" topLeftCell="A16" workbookViewId="0">
      <selection activeCell="G62" sqref="G62"/>
    </sheetView>
  </sheetViews>
  <sheetFormatPr baseColWidth="10" defaultRowHeight="12.75" x14ac:dyDescent="0.2"/>
  <cols>
    <col min="1" max="1" width="17" customWidth="1"/>
    <col min="2" max="2" width="40.7109375" customWidth="1"/>
    <col min="3" max="3" width="9.85546875" customWidth="1"/>
    <col min="4" max="4" width="11.28515625" customWidth="1"/>
    <col min="5" max="5" width="10.140625" customWidth="1"/>
    <col min="6" max="6" width="3.5703125" style="21" customWidth="1"/>
    <col min="7" max="7" width="25.140625" customWidth="1"/>
  </cols>
  <sheetData>
    <row r="2" spans="2:6" ht="12.75" customHeight="1" x14ac:dyDescent="0.2">
      <c r="B2" s="58" t="s">
        <v>359</v>
      </c>
      <c r="C2" s="59"/>
      <c r="D2" s="1"/>
      <c r="E2" s="1"/>
      <c r="F2" s="20"/>
    </row>
    <row r="3" spans="2:6" x14ac:dyDescent="0.2">
      <c r="B3" s="58" t="s">
        <v>68</v>
      </c>
      <c r="C3" s="59"/>
      <c r="D3" s="1"/>
      <c r="E3" s="1"/>
    </row>
    <row r="6" spans="2:6" ht="12.75" customHeight="1" x14ac:dyDescent="0.2">
      <c r="B6" s="13" t="s">
        <v>3</v>
      </c>
      <c r="C6" s="14"/>
    </row>
    <row r="7" spans="2:6" ht="13.5" customHeight="1" x14ac:dyDescent="0.2">
      <c r="B7" s="16" t="s">
        <v>333</v>
      </c>
      <c r="C7" s="16" t="s">
        <v>30</v>
      </c>
      <c r="D7" s="31" t="s">
        <v>31</v>
      </c>
      <c r="E7" s="31" t="s">
        <v>32</v>
      </c>
      <c r="F7" s="22"/>
    </row>
    <row r="8" spans="2:6" x14ac:dyDescent="0.2">
      <c r="B8" s="3" t="s">
        <v>169</v>
      </c>
      <c r="C8" s="17">
        <v>63</v>
      </c>
      <c r="D8" s="17">
        <v>2</v>
      </c>
      <c r="E8" s="17">
        <v>1</v>
      </c>
      <c r="F8" s="23"/>
    </row>
    <row r="9" spans="2:6" x14ac:dyDescent="0.2">
      <c r="B9" s="3" t="s">
        <v>170</v>
      </c>
      <c r="C9" s="17">
        <v>15</v>
      </c>
      <c r="D9" s="17">
        <v>0</v>
      </c>
      <c r="E9" s="17">
        <v>1</v>
      </c>
      <c r="F9" s="23"/>
    </row>
    <row r="10" spans="2:6" x14ac:dyDescent="0.2">
      <c r="B10" s="3" t="s">
        <v>171</v>
      </c>
      <c r="C10" s="17">
        <v>2</v>
      </c>
      <c r="D10" s="17">
        <v>0</v>
      </c>
      <c r="E10" s="17">
        <v>5</v>
      </c>
      <c r="F10" s="23"/>
    </row>
    <row r="11" spans="2:6" x14ac:dyDescent="0.2">
      <c r="B11" s="3" t="s">
        <v>172</v>
      </c>
      <c r="C11" s="17">
        <v>307</v>
      </c>
      <c r="D11" s="17">
        <v>3</v>
      </c>
      <c r="E11" s="17">
        <v>38</v>
      </c>
      <c r="F11" s="23"/>
    </row>
    <row r="12" spans="2:6" x14ac:dyDescent="0.2">
      <c r="B12" s="3" t="s">
        <v>173</v>
      </c>
      <c r="C12" s="17">
        <v>2</v>
      </c>
      <c r="D12" s="17">
        <v>0</v>
      </c>
      <c r="E12" s="17">
        <v>0</v>
      </c>
      <c r="F12" s="23"/>
    </row>
    <row r="13" spans="2:6" x14ac:dyDescent="0.2">
      <c r="B13" s="3" t="s">
        <v>174</v>
      </c>
      <c r="C13" s="17">
        <v>17</v>
      </c>
      <c r="D13" s="17">
        <v>3</v>
      </c>
      <c r="E13" s="17">
        <v>2</v>
      </c>
      <c r="F13" s="23"/>
    </row>
    <row r="14" spans="2:6" x14ac:dyDescent="0.2">
      <c r="B14" s="3" t="s">
        <v>320</v>
      </c>
      <c r="C14" s="17">
        <v>1</v>
      </c>
      <c r="D14" s="17">
        <v>0</v>
      </c>
      <c r="E14" s="17">
        <v>0</v>
      </c>
      <c r="F14" s="23"/>
    </row>
    <row r="15" spans="2:6" x14ac:dyDescent="0.2">
      <c r="B15" s="3" t="s">
        <v>175</v>
      </c>
      <c r="C15" s="17">
        <v>20</v>
      </c>
      <c r="D15" s="17">
        <v>0</v>
      </c>
      <c r="E15" s="17">
        <v>1</v>
      </c>
      <c r="F15" s="23"/>
    </row>
    <row r="16" spans="2:6" x14ac:dyDescent="0.2">
      <c r="B16" s="3" t="s">
        <v>176</v>
      </c>
      <c r="C16" s="17">
        <v>0</v>
      </c>
      <c r="D16" s="17">
        <v>1</v>
      </c>
      <c r="E16" s="17">
        <v>0</v>
      </c>
      <c r="F16" s="23"/>
    </row>
    <row r="17" spans="2:6" x14ac:dyDescent="0.2">
      <c r="B17" s="3" t="s">
        <v>177</v>
      </c>
      <c r="C17" s="17">
        <v>1</v>
      </c>
      <c r="D17" s="17">
        <v>0</v>
      </c>
      <c r="E17" s="17">
        <v>3</v>
      </c>
      <c r="F17" s="23"/>
    </row>
    <row r="18" spans="2:6" x14ac:dyDescent="0.2">
      <c r="B18" s="3" t="s">
        <v>178</v>
      </c>
      <c r="C18" s="17">
        <v>5</v>
      </c>
      <c r="D18" s="17">
        <v>1</v>
      </c>
      <c r="E18" s="17">
        <v>1</v>
      </c>
      <c r="F18" s="23"/>
    </row>
    <row r="19" spans="2:6" x14ac:dyDescent="0.2">
      <c r="B19" s="3" t="s">
        <v>179</v>
      </c>
      <c r="C19" s="17">
        <v>0</v>
      </c>
      <c r="D19" s="17">
        <v>0</v>
      </c>
      <c r="E19" s="17">
        <v>5</v>
      </c>
      <c r="F19" s="23"/>
    </row>
    <row r="20" spans="2:6" x14ac:dyDescent="0.2">
      <c r="B20" s="3" t="s">
        <v>180</v>
      </c>
      <c r="C20" s="17">
        <v>0</v>
      </c>
      <c r="D20" s="17">
        <v>0</v>
      </c>
      <c r="E20" s="17">
        <v>1</v>
      </c>
      <c r="F20" s="23"/>
    </row>
    <row r="21" spans="2:6" x14ac:dyDescent="0.2">
      <c r="B21" s="3" t="s">
        <v>181</v>
      </c>
      <c r="C21" s="17">
        <v>1</v>
      </c>
      <c r="D21" s="17">
        <v>0</v>
      </c>
      <c r="E21" s="17">
        <v>0</v>
      </c>
      <c r="F21" s="23"/>
    </row>
    <row r="22" spans="2:6" x14ac:dyDescent="0.2">
      <c r="B22" s="3" t="s">
        <v>182</v>
      </c>
      <c r="C22" s="17">
        <v>0</v>
      </c>
      <c r="D22" s="17">
        <v>0</v>
      </c>
      <c r="E22" s="17">
        <v>3</v>
      </c>
      <c r="F22" s="23"/>
    </row>
    <row r="23" spans="2:6" x14ac:dyDescent="0.2">
      <c r="B23" s="3" t="s">
        <v>183</v>
      </c>
      <c r="C23" s="17">
        <v>8</v>
      </c>
      <c r="D23" s="17">
        <v>0</v>
      </c>
      <c r="E23" s="17">
        <v>1</v>
      </c>
      <c r="F23" s="23"/>
    </row>
    <row r="24" spans="2:6" x14ac:dyDescent="0.2">
      <c r="B24" s="3" t="s">
        <v>184</v>
      </c>
      <c r="C24" s="17">
        <v>1</v>
      </c>
      <c r="D24" s="17">
        <v>0</v>
      </c>
      <c r="E24" s="17">
        <v>0</v>
      </c>
      <c r="F24" s="23"/>
    </row>
    <row r="25" spans="2:6" x14ac:dyDescent="0.2">
      <c r="B25" s="3" t="s">
        <v>185</v>
      </c>
      <c r="C25" s="17">
        <v>62</v>
      </c>
      <c r="D25" s="17">
        <v>1</v>
      </c>
      <c r="E25" s="17">
        <v>25</v>
      </c>
      <c r="F25" s="23"/>
    </row>
    <row r="26" spans="2:6" x14ac:dyDescent="0.2">
      <c r="B26" s="3" t="s">
        <v>186</v>
      </c>
      <c r="C26" s="17">
        <v>3</v>
      </c>
      <c r="D26" s="17">
        <v>0</v>
      </c>
      <c r="E26" s="17">
        <v>0</v>
      </c>
      <c r="F26" s="23"/>
    </row>
    <row r="27" spans="2:6" x14ac:dyDescent="0.2">
      <c r="B27" s="3" t="s">
        <v>187</v>
      </c>
      <c r="C27" s="17">
        <v>6</v>
      </c>
      <c r="D27" s="17">
        <v>0</v>
      </c>
      <c r="E27" s="17">
        <v>4</v>
      </c>
      <c r="F27" s="23"/>
    </row>
    <row r="28" spans="2:6" x14ac:dyDescent="0.2">
      <c r="B28" s="3" t="s">
        <v>188</v>
      </c>
      <c r="C28" s="17">
        <v>31</v>
      </c>
      <c r="D28" s="17">
        <v>5</v>
      </c>
      <c r="E28" s="17">
        <v>24</v>
      </c>
      <c r="F28" s="23"/>
    </row>
    <row r="29" spans="2:6" x14ac:dyDescent="0.2">
      <c r="B29" s="3" t="s">
        <v>189</v>
      </c>
      <c r="C29" s="17">
        <v>0</v>
      </c>
      <c r="D29" s="17">
        <v>0</v>
      </c>
      <c r="E29" s="17">
        <v>1</v>
      </c>
      <c r="F29" s="23"/>
    </row>
    <row r="30" spans="2:6" x14ac:dyDescent="0.2">
      <c r="B30" s="3" t="s">
        <v>190</v>
      </c>
      <c r="C30" s="17">
        <v>5</v>
      </c>
      <c r="D30" s="17">
        <v>0</v>
      </c>
      <c r="E30" s="17">
        <v>5</v>
      </c>
      <c r="F30" s="23"/>
    </row>
    <row r="31" spans="2:6" x14ac:dyDescent="0.2">
      <c r="B31" s="3" t="s">
        <v>191</v>
      </c>
      <c r="C31" s="17">
        <v>2</v>
      </c>
      <c r="D31" s="17">
        <v>0</v>
      </c>
      <c r="E31" s="17">
        <v>0</v>
      </c>
      <c r="F31" s="23"/>
    </row>
    <row r="32" spans="2:6" x14ac:dyDescent="0.2">
      <c r="B32" s="3" t="s">
        <v>192</v>
      </c>
      <c r="C32" s="17">
        <v>55</v>
      </c>
      <c r="D32" s="17">
        <v>5</v>
      </c>
      <c r="E32" s="17">
        <v>12</v>
      </c>
      <c r="F32" s="23"/>
    </row>
    <row r="33" spans="2:6" x14ac:dyDescent="0.2">
      <c r="B33" s="3" t="s">
        <v>315</v>
      </c>
      <c r="C33" s="17">
        <v>0</v>
      </c>
      <c r="D33" s="17">
        <v>1</v>
      </c>
      <c r="E33" s="17">
        <v>0</v>
      </c>
      <c r="F33" s="23"/>
    </row>
    <row r="34" spans="2:6" x14ac:dyDescent="0.2">
      <c r="B34" s="3" t="s">
        <v>193</v>
      </c>
      <c r="C34" s="17">
        <v>49</v>
      </c>
      <c r="D34" s="17">
        <v>0</v>
      </c>
      <c r="E34" s="17">
        <v>6</v>
      </c>
      <c r="F34" s="23"/>
    </row>
    <row r="35" spans="2:6" x14ac:dyDescent="0.2">
      <c r="B35" s="3" t="s">
        <v>194</v>
      </c>
      <c r="C35" s="17">
        <v>5</v>
      </c>
      <c r="D35" s="17">
        <v>0</v>
      </c>
      <c r="E35" s="17">
        <v>4</v>
      </c>
      <c r="F35" s="23"/>
    </row>
    <row r="36" spans="2:6" x14ac:dyDescent="0.2">
      <c r="B36" s="3" t="s">
        <v>195</v>
      </c>
      <c r="C36" s="17">
        <v>24</v>
      </c>
      <c r="D36" s="17">
        <v>0</v>
      </c>
      <c r="E36" s="17">
        <v>3</v>
      </c>
      <c r="F36" s="23"/>
    </row>
    <row r="37" spans="2:6" x14ac:dyDescent="0.2">
      <c r="B37" s="3" t="s">
        <v>196</v>
      </c>
      <c r="C37" s="17">
        <v>23</v>
      </c>
      <c r="D37" s="17">
        <v>0</v>
      </c>
      <c r="E37" s="17">
        <v>0</v>
      </c>
      <c r="F37" s="23"/>
    </row>
    <row r="38" spans="2:6" x14ac:dyDescent="0.2">
      <c r="B38" s="3" t="s">
        <v>197</v>
      </c>
      <c r="C38" s="17">
        <v>6</v>
      </c>
      <c r="D38" s="17">
        <v>0</v>
      </c>
      <c r="E38" s="17">
        <v>1</v>
      </c>
      <c r="F38" s="23"/>
    </row>
    <row r="39" spans="2:6" x14ac:dyDescent="0.2">
      <c r="B39" s="56" t="s">
        <v>198</v>
      </c>
      <c r="C39" s="17">
        <v>1</v>
      </c>
      <c r="D39" s="17">
        <v>0</v>
      </c>
      <c r="E39" s="17">
        <v>0</v>
      </c>
      <c r="F39" s="23"/>
    </row>
    <row r="40" spans="2:6" x14ac:dyDescent="0.2">
      <c r="B40" s="3" t="s">
        <v>199</v>
      </c>
      <c r="C40" s="17">
        <v>7</v>
      </c>
      <c r="D40" s="17">
        <v>0</v>
      </c>
      <c r="E40" s="17">
        <v>1</v>
      </c>
      <c r="F40" s="23"/>
    </row>
    <row r="41" spans="2:6" x14ac:dyDescent="0.2">
      <c r="B41" s="3" t="s">
        <v>200</v>
      </c>
      <c r="C41" s="17">
        <v>1</v>
      </c>
      <c r="D41" s="17">
        <v>0</v>
      </c>
      <c r="E41" s="17">
        <v>0</v>
      </c>
      <c r="F41" s="23"/>
    </row>
    <row r="42" spans="2:6" x14ac:dyDescent="0.2">
      <c r="B42" s="3" t="s">
        <v>201</v>
      </c>
      <c r="C42" s="17">
        <v>4</v>
      </c>
      <c r="D42" s="17">
        <v>0</v>
      </c>
      <c r="E42" s="17">
        <v>0</v>
      </c>
      <c r="F42" s="23"/>
    </row>
    <row r="43" spans="2:6" x14ac:dyDescent="0.2">
      <c r="B43" s="3" t="s">
        <v>202</v>
      </c>
      <c r="C43" s="17">
        <v>10</v>
      </c>
      <c r="D43" s="17">
        <v>1</v>
      </c>
      <c r="E43" s="17">
        <v>6</v>
      </c>
      <c r="F43" s="23"/>
    </row>
    <row r="44" spans="2:6" x14ac:dyDescent="0.2">
      <c r="B44" s="3" t="s">
        <v>203</v>
      </c>
      <c r="C44" s="17">
        <v>5</v>
      </c>
      <c r="D44" s="17">
        <v>0</v>
      </c>
      <c r="E44" s="17">
        <v>4</v>
      </c>
      <c r="F44" s="23"/>
    </row>
    <row r="45" spans="2:6" x14ac:dyDescent="0.2">
      <c r="B45" s="3" t="s">
        <v>204</v>
      </c>
      <c r="C45" s="17">
        <v>11</v>
      </c>
      <c r="D45" s="17">
        <v>0</v>
      </c>
      <c r="E45" s="17">
        <v>7</v>
      </c>
      <c r="F45" s="23"/>
    </row>
    <row r="46" spans="2:6" x14ac:dyDescent="0.2">
      <c r="B46" s="3" t="s">
        <v>205</v>
      </c>
      <c r="C46" s="17">
        <v>3</v>
      </c>
      <c r="D46" s="17">
        <v>1</v>
      </c>
      <c r="E46" s="17">
        <v>0</v>
      </c>
      <c r="F46" s="23"/>
    </row>
    <row r="47" spans="2:6" x14ac:dyDescent="0.2">
      <c r="B47" s="3" t="s">
        <v>206</v>
      </c>
      <c r="C47" s="17">
        <v>68</v>
      </c>
      <c r="D47" s="17">
        <v>2</v>
      </c>
      <c r="E47" s="17">
        <v>17</v>
      </c>
      <c r="F47" s="23"/>
    </row>
    <row r="48" spans="2:6" x14ac:dyDescent="0.2">
      <c r="B48" s="3" t="s">
        <v>207</v>
      </c>
      <c r="C48" s="17">
        <v>8</v>
      </c>
      <c r="D48" s="17">
        <v>0</v>
      </c>
      <c r="E48" s="17">
        <v>2</v>
      </c>
      <c r="F48" s="23"/>
    </row>
    <row r="49" spans="2:6" x14ac:dyDescent="0.2">
      <c r="B49" s="3" t="s">
        <v>208</v>
      </c>
      <c r="C49" s="17">
        <v>7</v>
      </c>
      <c r="D49" s="17">
        <v>0</v>
      </c>
      <c r="E49" s="17">
        <v>1</v>
      </c>
      <c r="F49" s="23"/>
    </row>
    <row r="50" spans="2:6" x14ac:dyDescent="0.2">
      <c r="B50" s="3" t="s">
        <v>209</v>
      </c>
      <c r="C50" s="17">
        <v>1</v>
      </c>
      <c r="D50" s="17">
        <v>0</v>
      </c>
      <c r="E50" s="17">
        <v>0</v>
      </c>
      <c r="F50" s="23"/>
    </row>
    <row r="51" spans="2:6" x14ac:dyDescent="0.2">
      <c r="B51" s="3" t="s">
        <v>210</v>
      </c>
      <c r="C51" s="17">
        <v>5</v>
      </c>
      <c r="D51" s="17">
        <v>0</v>
      </c>
      <c r="E51" s="17">
        <v>0</v>
      </c>
      <c r="F51" s="23"/>
    </row>
    <row r="52" spans="2:6" x14ac:dyDescent="0.2">
      <c r="B52" s="3" t="s">
        <v>211</v>
      </c>
      <c r="C52" s="17">
        <v>30</v>
      </c>
      <c r="D52" s="17">
        <v>0</v>
      </c>
      <c r="E52" s="17">
        <v>8</v>
      </c>
      <c r="F52" s="23"/>
    </row>
    <row r="53" spans="2:6" x14ac:dyDescent="0.2">
      <c r="B53" s="3" t="s">
        <v>212</v>
      </c>
      <c r="C53" s="17">
        <v>58</v>
      </c>
      <c r="D53" s="17">
        <v>0</v>
      </c>
      <c r="E53" s="17">
        <v>1</v>
      </c>
      <c r="F53" s="23"/>
    </row>
    <row r="54" spans="2:6" x14ac:dyDescent="0.2">
      <c r="B54" s="3" t="s">
        <v>213</v>
      </c>
      <c r="C54" s="17">
        <v>32</v>
      </c>
      <c r="D54" s="17">
        <v>1</v>
      </c>
      <c r="E54" s="17">
        <v>0</v>
      </c>
      <c r="F54" s="23"/>
    </row>
    <row r="55" spans="2:6" x14ac:dyDescent="0.2">
      <c r="B55" s="3" t="s">
        <v>214</v>
      </c>
      <c r="C55" s="17">
        <v>0</v>
      </c>
      <c r="D55" s="17">
        <v>0</v>
      </c>
      <c r="E55" s="17">
        <v>1</v>
      </c>
      <c r="F55" s="23"/>
    </row>
    <row r="56" spans="2:6" x14ac:dyDescent="0.2">
      <c r="B56" s="3" t="s">
        <v>215</v>
      </c>
      <c r="C56" s="17">
        <v>11</v>
      </c>
      <c r="D56" s="17">
        <v>0</v>
      </c>
      <c r="E56" s="17">
        <v>1</v>
      </c>
      <c r="F56" s="23"/>
    </row>
    <row r="57" spans="2:6" x14ac:dyDescent="0.2">
      <c r="B57" s="3" t="s">
        <v>216</v>
      </c>
      <c r="C57" s="17">
        <v>3</v>
      </c>
      <c r="D57" s="17">
        <v>3</v>
      </c>
      <c r="E57" s="17">
        <v>0</v>
      </c>
      <c r="F57" s="23"/>
    </row>
    <row r="58" spans="2:6" x14ac:dyDescent="0.2">
      <c r="B58" s="3" t="s">
        <v>218</v>
      </c>
      <c r="C58" s="17">
        <v>19</v>
      </c>
      <c r="D58" s="17">
        <v>0</v>
      </c>
      <c r="E58" s="17">
        <v>0</v>
      </c>
      <c r="F58" s="23"/>
    </row>
    <row r="59" spans="2:6" x14ac:dyDescent="0.2">
      <c r="B59" s="3" t="s">
        <v>219</v>
      </c>
      <c r="C59" s="17">
        <v>6</v>
      </c>
      <c r="D59" s="17">
        <v>1</v>
      </c>
      <c r="E59" s="17">
        <v>5</v>
      </c>
      <c r="F59" s="23"/>
    </row>
    <row r="60" spans="2:6" x14ac:dyDescent="0.2">
      <c r="B60" s="3" t="s">
        <v>220</v>
      </c>
      <c r="C60" s="17">
        <v>11</v>
      </c>
      <c r="D60" s="17">
        <v>0</v>
      </c>
      <c r="E60" s="17">
        <v>3</v>
      </c>
      <c r="F60" s="23"/>
    </row>
    <row r="61" spans="2:6" x14ac:dyDescent="0.2">
      <c r="B61" s="3" t="s">
        <v>50</v>
      </c>
      <c r="C61" s="17">
        <v>0</v>
      </c>
      <c r="D61" s="17">
        <v>3</v>
      </c>
      <c r="E61" s="17">
        <v>0</v>
      </c>
      <c r="F61" s="23"/>
    </row>
    <row r="62" spans="2:6" x14ac:dyDescent="0.2">
      <c r="B62" s="3" t="s">
        <v>221</v>
      </c>
      <c r="C62" s="17">
        <v>5</v>
      </c>
      <c r="D62" s="17">
        <v>0</v>
      </c>
      <c r="E62" s="17">
        <v>0</v>
      </c>
      <c r="F62" s="23"/>
    </row>
    <row r="63" spans="2:6" x14ac:dyDescent="0.2">
      <c r="B63" s="3" t="s">
        <v>222</v>
      </c>
      <c r="C63" s="17">
        <v>1</v>
      </c>
      <c r="D63" s="17">
        <v>0</v>
      </c>
      <c r="E63" s="17">
        <v>0</v>
      </c>
      <c r="F63" s="23"/>
    </row>
    <row r="64" spans="2:6" x14ac:dyDescent="0.2">
      <c r="B64" s="3" t="s">
        <v>223</v>
      </c>
      <c r="C64" s="17">
        <v>1431</v>
      </c>
      <c r="D64" s="17">
        <v>7</v>
      </c>
      <c r="E64" s="17">
        <v>9</v>
      </c>
      <c r="F64" s="23"/>
    </row>
    <row r="65" spans="2:6" x14ac:dyDescent="0.2">
      <c r="B65" s="3" t="s">
        <v>224</v>
      </c>
      <c r="C65" s="17">
        <v>21</v>
      </c>
      <c r="D65" s="17">
        <v>3</v>
      </c>
      <c r="E65" s="17">
        <v>23</v>
      </c>
      <c r="F65" s="23"/>
    </row>
    <row r="66" spans="2:6" x14ac:dyDescent="0.2">
      <c r="B66" s="3" t="s">
        <v>225</v>
      </c>
      <c r="C66" s="17">
        <v>1</v>
      </c>
      <c r="D66" s="17">
        <v>0</v>
      </c>
      <c r="E66" s="17">
        <v>0</v>
      </c>
      <c r="F66" s="23"/>
    </row>
    <row r="67" spans="2:6" x14ac:dyDescent="0.2">
      <c r="B67" s="3" t="s">
        <v>226</v>
      </c>
      <c r="C67" s="17">
        <v>2</v>
      </c>
      <c r="D67" s="17">
        <v>0</v>
      </c>
      <c r="E67" s="17">
        <v>0</v>
      </c>
      <c r="F67" s="23"/>
    </row>
    <row r="68" spans="2:6" x14ac:dyDescent="0.2">
      <c r="B68" s="3" t="s">
        <v>227</v>
      </c>
      <c r="C68" s="17">
        <v>11</v>
      </c>
      <c r="D68" s="17">
        <v>0</v>
      </c>
      <c r="E68" s="17">
        <v>9</v>
      </c>
      <c r="F68" s="23"/>
    </row>
    <row r="69" spans="2:6" x14ac:dyDescent="0.2">
      <c r="B69" s="3" t="s">
        <v>228</v>
      </c>
      <c r="C69" s="17">
        <v>1</v>
      </c>
      <c r="D69" s="17">
        <v>0</v>
      </c>
      <c r="E69" s="17">
        <v>0</v>
      </c>
      <c r="F69" s="23"/>
    </row>
    <row r="70" spans="2:6" x14ac:dyDescent="0.2">
      <c r="B70" s="3" t="s">
        <v>229</v>
      </c>
      <c r="C70" s="17">
        <v>2</v>
      </c>
      <c r="D70" s="17">
        <v>0</v>
      </c>
      <c r="E70" s="17">
        <v>1</v>
      </c>
      <c r="F70" s="23"/>
    </row>
    <row r="71" spans="2:6" x14ac:dyDescent="0.2">
      <c r="B71" s="3" t="s">
        <v>230</v>
      </c>
      <c r="C71" s="17">
        <v>2</v>
      </c>
      <c r="D71" s="17">
        <v>0</v>
      </c>
      <c r="E71" s="17">
        <v>2</v>
      </c>
      <c r="F71" s="23"/>
    </row>
    <row r="72" spans="2:6" x14ac:dyDescent="0.2">
      <c r="B72" s="3" t="s">
        <v>231</v>
      </c>
      <c r="C72" s="17">
        <v>5</v>
      </c>
      <c r="D72" s="17">
        <v>0</v>
      </c>
      <c r="E72" s="17">
        <v>1</v>
      </c>
      <c r="F72" s="23"/>
    </row>
    <row r="73" spans="2:6" x14ac:dyDescent="0.2">
      <c r="B73" s="3" t="s">
        <v>232</v>
      </c>
      <c r="C73" s="17">
        <v>127</v>
      </c>
      <c r="D73" s="17">
        <v>6</v>
      </c>
      <c r="E73" s="17">
        <v>47</v>
      </c>
      <c r="F73" s="23"/>
    </row>
    <row r="74" spans="2:6" x14ac:dyDescent="0.2">
      <c r="B74" s="3" t="s">
        <v>233</v>
      </c>
      <c r="C74" s="17">
        <v>128</v>
      </c>
      <c r="D74" s="17">
        <v>1</v>
      </c>
      <c r="E74" s="17">
        <v>0</v>
      </c>
      <c r="F74" s="23"/>
    </row>
    <row r="75" spans="2:6" x14ac:dyDescent="0.2">
      <c r="B75" s="3" t="s">
        <v>234</v>
      </c>
      <c r="C75" s="17">
        <v>0</v>
      </c>
      <c r="D75" s="17">
        <v>2</v>
      </c>
      <c r="E75" s="17">
        <v>1</v>
      </c>
      <c r="F75" s="23"/>
    </row>
    <row r="76" spans="2:6" x14ac:dyDescent="0.2">
      <c r="B76" s="3" t="s">
        <v>235</v>
      </c>
      <c r="C76" s="17">
        <v>15</v>
      </c>
      <c r="D76" s="17">
        <v>0</v>
      </c>
      <c r="E76" s="17">
        <v>8</v>
      </c>
      <c r="F76" s="23"/>
    </row>
    <row r="77" spans="2:6" x14ac:dyDescent="0.2">
      <c r="B77" s="3" t="s">
        <v>236</v>
      </c>
      <c r="C77" s="17">
        <v>93</v>
      </c>
      <c r="D77" s="17">
        <v>0</v>
      </c>
      <c r="E77" s="17">
        <v>8</v>
      </c>
      <c r="F77" s="23"/>
    </row>
    <row r="78" spans="2:6" x14ac:dyDescent="0.2">
      <c r="B78" s="3" t="s">
        <v>237</v>
      </c>
      <c r="C78" s="17">
        <v>2</v>
      </c>
      <c r="D78" s="17">
        <v>0</v>
      </c>
      <c r="E78" s="17">
        <v>1</v>
      </c>
      <c r="F78" s="23"/>
    </row>
    <row r="79" spans="2:6" x14ac:dyDescent="0.2">
      <c r="B79" s="3" t="s">
        <v>238</v>
      </c>
      <c r="C79" s="17">
        <v>1</v>
      </c>
      <c r="D79" s="17">
        <v>0</v>
      </c>
      <c r="E79" s="17">
        <v>0</v>
      </c>
      <c r="F79" s="23"/>
    </row>
    <row r="80" spans="2:6" x14ac:dyDescent="0.2">
      <c r="B80" s="3" t="s">
        <v>239</v>
      </c>
      <c r="C80" s="17">
        <v>6</v>
      </c>
      <c r="D80" s="17">
        <v>0</v>
      </c>
      <c r="E80" s="17">
        <v>1</v>
      </c>
      <c r="F80" s="23"/>
    </row>
    <row r="81" spans="2:6" x14ac:dyDescent="0.2">
      <c r="B81" s="3" t="s">
        <v>335</v>
      </c>
      <c r="C81" s="17">
        <v>5</v>
      </c>
      <c r="D81" s="17">
        <v>0</v>
      </c>
      <c r="E81" s="17">
        <v>3</v>
      </c>
      <c r="F81" s="23"/>
    </row>
    <row r="82" spans="2:6" x14ac:dyDescent="0.2">
      <c r="B82" s="56" t="s">
        <v>361</v>
      </c>
      <c r="C82" s="17">
        <v>36</v>
      </c>
      <c r="D82" s="17">
        <v>2</v>
      </c>
      <c r="E82" s="17">
        <v>39</v>
      </c>
      <c r="F82" s="23"/>
    </row>
    <row r="83" spans="2:6" x14ac:dyDescent="0.2">
      <c r="B83" s="3" t="s">
        <v>334</v>
      </c>
      <c r="C83" s="17">
        <v>3</v>
      </c>
      <c r="D83" s="17">
        <v>0</v>
      </c>
      <c r="E83" s="17">
        <v>2</v>
      </c>
      <c r="F83" s="23"/>
    </row>
    <row r="84" spans="2:6" x14ac:dyDescent="0.2">
      <c r="B84" s="3" t="s">
        <v>240</v>
      </c>
      <c r="C84" s="17">
        <v>3</v>
      </c>
      <c r="D84" s="17">
        <v>0</v>
      </c>
      <c r="E84" s="17">
        <v>0</v>
      </c>
      <c r="F84" s="23"/>
    </row>
    <row r="85" spans="2:6" x14ac:dyDescent="0.2">
      <c r="B85" s="3" t="s">
        <v>241</v>
      </c>
      <c r="C85" s="17">
        <v>1</v>
      </c>
      <c r="D85" s="17">
        <v>2</v>
      </c>
      <c r="E85" s="17">
        <v>0</v>
      </c>
      <c r="F85" s="23"/>
    </row>
    <row r="86" spans="2:6" x14ac:dyDescent="0.2">
      <c r="B86" s="3" t="s">
        <v>242</v>
      </c>
      <c r="C86" s="17">
        <v>43</v>
      </c>
      <c r="D86" s="17">
        <v>2</v>
      </c>
      <c r="E86" s="17">
        <v>6</v>
      </c>
      <c r="F86" s="23"/>
    </row>
    <row r="87" spans="2:6" x14ac:dyDescent="0.2">
      <c r="B87" s="3" t="s">
        <v>243</v>
      </c>
      <c r="C87" s="17">
        <v>27</v>
      </c>
      <c r="D87" s="17">
        <v>2</v>
      </c>
      <c r="E87" s="17">
        <v>15</v>
      </c>
      <c r="F87" s="23"/>
    </row>
    <row r="88" spans="2:6" x14ac:dyDescent="0.2">
      <c r="B88" s="3" t="s">
        <v>244</v>
      </c>
      <c r="C88" s="17">
        <v>0</v>
      </c>
      <c r="D88" s="17">
        <v>2</v>
      </c>
      <c r="E88" s="17">
        <v>4</v>
      </c>
      <c r="F88" s="23"/>
    </row>
    <row r="89" spans="2:6" x14ac:dyDescent="0.2">
      <c r="B89" s="3" t="s">
        <v>245</v>
      </c>
      <c r="C89" s="17">
        <v>10</v>
      </c>
      <c r="D89" s="17">
        <v>1</v>
      </c>
      <c r="E89" s="17">
        <v>2</v>
      </c>
      <c r="F89" s="23"/>
    </row>
    <row r="90" spans="2:6" x14ac:dyDescent="0.2">
      <c r="B90" s="3" t="s">
        <v>246</v>
      </c>
      <c r="C90" s="17">
        <v>5</v>
      </c>
      <c r="D90" s="17">
        <v>0</v>
      </c>
      <c r="E90" s="17">
        <v>0</v>
      </c>
      <c r="F90" s="23"/>
    </row>
    <row r="91" spans="2:6" x14ac:dyDescent="0.2">
      <c r="B91" s="3" t="s">
        <v>247</v>
      </c>
      <c r="C91" s="17">
        <v>692</v>
      </c>
      <c r="D91" s="17">
        <v>0</v>
      </c>
      <c r="E91" s="17">
        <v>4</v>
      </c>
      <c r="F91" s="23"/>
    </row>
    <row r="92" spans="2:6" x14ac:dyDescent="0.2">
      <c r="B92" s="3" t="s">
        <v>248</v>
      </c>
      <c r="C92" s="17">
        <v>136</v>
      </c>
      <c r="D92" s="17">
        <v>0</v>
      </c>
      <c r="E92" s="17">
        <v>0</v>
      </c>
      <c r="F92" s="23"/>
    </row>
    <row r="93" spans="2:6" x14ac:dyDescent="0.2">
      <c r="B93" s="3" t="s">
        <v>249</v>
      </c>
      <c r="C93" s="17">
        <v>11</v>
      </c>
      <c r="D93" s="17">
        <v>0</v>
      </c>
      <c r="E93" s="17">
        <v>0</v>
      </c>
      <c r="F93" s="23"/>
    </row>
    <row r="94" spans="2:6" x14ac:dyDescent="0.2">
      <c r="B94" s="3" t="s">
        <v>250</v>
      </c>
      <c r="C94" s="17">
        <v>1</v>
      </c>
      <c r="D94" s="17">
        <v>0</v>
      </c>
      <c r="E94" s="17">
        <v>0</v>
      </c>
      <c r="F94" s="23"/>
    </row>
    <row r="95" spans="2:6" x14ac:dyDescent="0.2">
      <c r="B95" s="3" t="s">
        <v>251</v>
      </c>
      <c r="C95" s="17">
        <v>8</v>
      </c>
      <c r="D95" s="17">
        <v>0</v>
      </c>
      <c r="E95" s="17">
        <v>1</v>
      </c>
      <c r="F95" s="23"/>
    </row>
    <row r="96" spans="2:6" x14ac:dyDescent="0.2">
      <c r="B96" s="3" t="s">
        <v>252</v>
      </c>
      <c r="C96" s="17">
        <v>0</v>
      </c>
      <c r="D96" s="17">
        <v>0</v>
      </c>
      <c r="E96" s="17">
        <v>2</v>
      </c>
      <c r="F96" s="23"/>
    </row>
    <row r="97" spans="2:6" x14ac:dyDescent="0.2">
      <c r="B97" s="3" t="s">
        <v>253</v>
      </c>
      <c r="C97" s="17">
        <v>3</v>
      </c>
      <c r="D97" s="17">
        <v>0</v>
      </c>
      <c r="E97" s="17">
        <v>0</v>
      </c>
      <c r="F97" s="23"/>
    </row>
    <row r="98" spans="2:6" x14ac:dyDescent="0.2">
      <c r="B98" s="3" t="s">
        <v>254</v>
      </c>
      <c r="C98" s="17">
        <v>7</v>
      </c>
      <c r="D98" s="17">
        <v>0</v>
      </c>
      <c r="E98" s="17">
        <v>2</v>
      </c>
      <c r="F98" s="23"/>
    </row>
    <row r="99" spans="2:6" x14ac:dyDescent="0.2">
      <c r="B99" s="3" t="s">
        <v>255</v>
      </c>
      <c r="C99" s="17">
        <v>2</v>
      </c>
      <c r="D99" s="17">
        <v>0</v>
      </c>
      <c r="E99" s="17">
        <v>1</v>
      </c>
      <c r="F99" s="23"/>
    </row>
    <row r="100" spans="2:6" x14ac:dyDescent="0.2">
      <c r="B100" s="3" t="s">
        <v>256</v>
      </c>
      <c r="C100" s="17">
        <v>4</v>
      </c>
      <c r="D100" s="17">
        <v>0</v>
      </c>
      <c r="E100" s="17">
        <v>3</v>
      </c>
      <c r="F100" s="23"/>
    </row>
    <row r="101" spans="2:6" x14ac:dyDescent="0.2">
      <c r="B101" s="3" t="s">
        <v>257</v>
      </c>
      <c r="C101" s="17">
        <v>8</v>
      </c>
      <c r="D101" s="17">
        <v>0</v>
      </c>
      <c r="E101" s="17">
        <v>5</v>
      </c>
      <c r="F101" s="23"/>
    </row>
    <row r="102" spans="2:6" x14ac:dyDescent="0.2">
      <c r="B102" s="3" t="s">
        <v>258</v>
      </c>
      <c r="C102" s="17">
        <v>2</v>
      </c>
      <c r="D102" s="17">
        <v>0</v>
      </c>
      <c r="E102" s="17">
        <v>1</v>
      </c>
      <c r="F102" s="23"/>
    </row>
    <row r="103" spans="2:6" x14ac:dyDescent="0.2">
      <c r="B103" s="3" t="s">
        <v>259</v>
      </c>
      <c r="C103" s="17">
        <v>0</v>
      </c>
      <c r="D103" s="17">
        <v>0</v>
      </c>
      <c r="E103" s="17">
        <v>1</v>
      </c>
      <c r="F103" s="23"/>
    </row>
    <row r="104" spans="2:6" x14ac:dyDescent="0.2">
      <c r="B104" s="3" t="s">
        <v>260</v>
      </c>
      <c r="C104" s="17">
        <v>11</v>
      </c>
      <c r="D104" s="17">
        <v>0</v>
      </c>
      <c r="E104" s="17">
        <v>0</v>
      </c>
      <c r="F104" s="23"/>
    </row>
    <row r="105" spans="2:6" x14ac:dyDescent="0.2">
      <c r="B105" s="3" t="s">
        <v>261</v>
      </c>
      <c r="C105" s="17">
        <v>30</v>
      </c>
      <c r="D105" s="17">
        <v>0</v>
      </c>
      <c r="E105" s="17">
        <v>4</v>
      </c>
      <c r="F105" s="23"/>
    </row>
    <row r="106" spans="2:6" x14ac:dyDescent="0.2">
      <c r="B106" s="3" t="s">
        <v>262</v>
      </c>
      <c r="C106" s="17">
        <v>1</v>
      </c>
      <c r="D106" s="17">
        <v>0</v>
      </c>
      <c r="E106" s="17">
        <v>1</v>
      </c>
      <c r="F106" s="23"/>
    </row>
    <row r="107" spans="2:6" x14ac:dyDescent="0.2">
      <c r="B107" s="3" t="s">
        <v>263</v>
      </c>
      <c r="C107" s="17">
        <v>1</v>
      </c>
      <c r="D107" s="17">
        <v>0</v>
      </c>
      <c r="E107" s="17">
        <v>0</v>
      </c>
      <c r="F107" s="23"/>
    </row>
    <row r="108" spans="2:6" x14ac:dyDescent="0.2">
      <c r="B108" s="57" t="s">
        <v>4</v>
      </c>
      <c r="C108" s="6">
        <f>SUM(C8:C107)</f>
        <v>3919</v>
      </c>
      <c r="D108" s="6">
        <f>SUM(D8:D107)</f>
        <v>64</v>
      </c>
      <c r="E108" s="6">
        <f>SUM(E8:E107)</f>
        <v>411</v>
      </c>
      <c r="F108" s="24"/>
    </row>
  </sheetData>
  <sortState ref="B8:E109">
    <sortCondition ref="B8:B109"/>
  </sortState>
  <mergeCells count="2">
    <mergeCell ref="B2:C2"/>
    <mergeCell ref="B3:C3"/>
  </mergeCells>
  <phoneticPr fontId="0" type="noConversion"/>
  <pageMargins left="0.59055118110236227" right="0.39370078740157483" top="0.78740157480314965" bottom="1.1811023622047245" header="0" footer="0.78740157480314965"/>
  <pageSetup paperSize="9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B2:G91"/>
  <sheetViews>
    <sheetView showGridLines="0" topLeftCell="A61" workbookViewId="0">
      <selection activeCell="G105" sqref="G105"/>
    </sheetView>
  </sheetViews>
  <sheetFormatPr baseColWidth="10" defaultRowHeight="12.75" x14ac:dyDescent="0.2"/>
  <cols>
    <col min="1" max="1" width="2.28515625" customWidth="1"/>
    <col min="2" max="2" width="32.140625" style="25" customWidth="1"/>
    <col min="3" max="5" width="16.7109375" customWidth="1"/>
    <col min="6" max="6" width="16.7109375" style="21" customWidth="1"/>
    <col min="7" max="7" width="16.7109375" customWidth="1"/>
  </cols>
  <sheetData>
    <row r="2" spans="2:7" ht="26.25" customHeight="1" x14ac:dyDescent="0.2">
      <c r="C2" s="58" t="s">
        <v>25</v>
      </c>
      <c r="D2" s="59"/>
      <c r="E2" s="1"/>
      <c r="F2" s="20"/>
    </row>
    <row r="3" spans="2:7" x14ac:dyDescent="0.2">
      <c r="C3" s="58" t="s">
        <v>69</v>
      </c>
      <c r="D3" s="59"/>
    </row>
    <row r="5" spans="2:7" ht="12.75" customHeight="1" x14ac:dyDescent="0.2"/>
    <row r="6" spans="2:7" ht="12.75" customHeight="1" x14ac:dyDescent="0.2">
      <c r="C6" s="13" t="s">
        <v>3</v>
      </c>
      <c r="D6" s="14"/>
    </row>
    <row r="7" spans="2:7" ht="33.75" x14ac:dyDescent="0.2">
      <c r="B7" s="26" t="s">
        <v>323</v>
      </c>
      <c r="C7" s="26" t="s">
        <v>33</v>
      </c>
      <c r="D7" s="26" t="s">
        <v>34</v>
      </c>
      <c r="E7" s="26" t="s">
        <v>35</v>
      </c>
      <c r="F7" s="26" t="s">
        <v>17</v>
      </c>
      <c r="G7" s="30"/>
    </row>
    <row r="8" spans="2:7" x14ac:dyDescent="0.2">
      <c r="B8" s="27" t="s">
        <v>169</v>
      </c>
      <c r="C8" s="17">
        <v>3</v>
      </c>
      <c r="D8" s="17">
        <v>22</v>
      </c>
      <c r="E8" s="17">
        <v>0</v>
      </c>
      <c r="F8" s="17">
        <v>1</v>
      </c>
      <c r="G8" s="30"/>
    </row>
    <row r="9" spans="2:7" x14ac:dyDescent="0.2">
      <c r="B9" s="27" t="s">
        <v>170</v>
      </c>
      <c r="C9" s="17">
        <v>0</v>
      </c>
      <c r="D9" s="17">
        <v>0</v>
      </c>
      <c r="E9" s="17">
        <v>0</v>
      </c>
      <c r="F9" s="17">
        <v>8</v>
      </c>
      <c r="G9" s="30"/>
    </row>
    <row r="10" spans="2:7" x14ac:dyDescent="0.2">
      <c r="B10" s="27" t="s">
        <v>171</v>
      </c>
      <c r="C10" s="17">
        <v>1</v>
      </c>
      <c r="D10" s="17">
        <v>0</v>
      </c>
      <c r="E10" s="17">
        <v>0</v>
      </c>
      <c r="F10" s="17">
        <v>2</v>
      </c>
      <c r="G10" s="30"/>
    </row>
    <row r="11" spans="2:7" x14ac:dyDescent="0.2">
      <c r="B11" s="27" t="s">
        <v>172</v>
      </c>
      <c r="C11" s="17">
        <v>0</v>
      </c>
      <c r="D11" s="17">
        <v>0</v>
      </c>
      <c r="E11" s="17">
        <v>0</v>
      </c>
      <c r="F11" s="17">
        <v>183</v>
      </c>
      <c r="G11" s="30"/>
    </row>
    <row r="12" spans="2:7" x14ac:dyDescent="0.2">
      <c r="B12" s="27" t="s">
        <v>173</v>
      </c>
      <c r="C12" s="17">
        <v>0</v>
      </c>
      <c r="D12" s="17">
        <v>0</v>
      </c>
      <c r="E12" s="17">
        <v>0</v>
      </c>
      <c r="F12" s="17">
        <v>4</v>
      </c>
      <c r="G12" s="30"/>
    </row>
    <row r="13" spans="2:7" x14ac:dyDescent="0.2">
      <c r="B13" s="27" t="s">
        <v>174</v>
      </c>
      <c r="C13" s="17">
        <v>1</v>
      </c>
      <c r="D13" s="17">
        <v>0</v>
      </c>
      <c r="E13" s="17">
        <v>0</v>
      </c>
      <c r="F13" s="17">
        <v>8</v>
      </c>
      <c r="G13" s="30"/>
    </row>
    <row r="14" spans="2:7" x14ac:dyDescent="0.2">
      <c r="B14" s="27" t="s">
        <v>175</v>
      </c>
      <c r="C14" s="17">
        <v>0</v>
      </c>
      <c r="D14" s="17">
        <v>0</v>
      </c>
      <c r="E14" s="17">
        <v>0</v>
      </c>
      <c r="F14" s="17">
        <v>18</v>
      </c>
      <c r="G14" s="30"/>
    </row>
    <row r="15" spans="2:7" x14ac:dyDescent="0.2">
      <c r="B15" s="27" t="s">
        <v>177</v>
      </c>
      <c r="C15" s="17">
        <v>0</v>
      </c>
      <c r="D15" s="17">
        <v>0</v>
      </c>
      <c r="E15" s="17">
        <v>0</v>
      </c>
      <c r="F15" s="17">
        <v>2</v>
      </c>
      <c r="G15" s="30"/>
    </row>
    <row r="16" spans="2:7" x14ac:dyDescent="0.2">
      <c r="B16" s="27" t="s">
        <v>178</v>
      </c>
      <c r="C16" s="17">
        <v>0</v>
      </c>
      <c r="D16" s="17">
        <v>0</v>
      </c>
      <c r="E16" s="17">
        <v>0</v>
      </c>
      <c r="F16" s="17">
        <v>7</v>
      </c>
      <c r="G16" s="30"/>
    </row>
    <row r="17" spans="2:7" x14ac:dyDescent="0.2">
      <c r="B17" s="27" t="s">
        <v>179</v>
      </c>
      <c r="C17" s="17">
        <v>3</v>
      </c>
      <c r="D17" s="17">
        <v>0</v>
      </c>
      <c r="E17" s="17">
        <v>0</v>
      </c>
      <c r="F17" s="17">
        <v>2</v>
      </c>
      <c r="G17" s="30"/>
    </row>
    <row r="18" spans="2:7" x14ac:dyDescent="0.2">
      <c r="B18" s="27" t="s">
        <v>183</v>
      </c>
      <c r="C18" s="17">
        <v>0</v>
      </c>
      <c r="D18" s="17">
        <v>0</v>
      </c>
      <c r="E18" s="17">
        <v>0</v>
      </c>
      <c r="F18" s="17">
        <v>5</v>
      </c>
      <c r="G18" s="30"/>
    </row>
    <row r="19" spans="2:7" x14ac:dyDescent="0.2">
      <c r="B19" s="27" t="s">
        <v>185</v>
      </c>
      <c r="C19" s="17">
        <v>1</v>
      </c>
      <c r="D19" s="17">
        <v>0</v>
      </c>
      <c r="E19" s="17">
        <v>0</v>
      </c>
      <c r="F19" s="17">
        <v>81</v>
      </c>
      <c r="G19" s="30"/>
    </row>
    <row r="20" spans="2:7" x14ac:dyDescent="0.2">
      <c r="B20" s="27" t="s">
        <v>186</v>
      </c>
      <c r="C20" s="17">
        <v>0</v>
      </c>
      <c r="D20" s="17">
        <v>0</v>
      </c>
      <c r="E20" s="17">
        <v>0</v>
      </c>
      <c r="F20" s="17">
        <v>8</v>
      </c>
      <c r="G20" s="30"/>
    </row>
    <row r="21" spans="2:7" x14ac:dyDescent="0.2">
      <c r="B21" s="27" t="s">
        <v>337</v>
      </c>
      <c r="C21" s="17">
        <v>0</v>
      </c>
      <c r="D21" s="17">
        <v>0</v>
      </c>
      <c r="E21" s="17">
        <v>0</v>
      </c>
      <c r="F21" s="17">
        <v>3</v>
      </c>
      <c r="G21" s="30"/>
    </row>
    <row r="22" spans="2:7" x14ac:dyDescent="0.2">
      <c r="B22" s="27" t="s">
        <v>187</v>
      </c>
      <c r="C22" s="17">
        <v>0</v>
      </c>
      <c r="D22" s="17">
        <v>0</v>
      </c>
      <c r="E22" s="17">
        <v>0</v>
      </c>
      <c r="F22" s="17">
        <v>2</v>
      </c>
      <c r="G22" s="30"/>
    </row>
    <row r="23" spans="2:7" x14ac:dyDescent="0.2">
      <c r="B23" s="27" t="s">
        <v>188</v>
      </c>
      <c r="C23" s="17">
        <v>4</v>
      </c>
      <c r="D23" s="17">
        <v>0</v>
      </c>
      <c r="E23" s="17">
        <v>0</v>
      </c>
      <c r="F23" s="17">
        <v>46</v>
      </c>
      <c r="G23" s="30"/>
    </row>
    <row r="24" spans="2:7" x14ac:dyDescent="0.2">
      <c r="B24" s="27" t="s">
        <v>190</v>
      </c>
      <c r="C24" s="17">
        <v>2</v>
      </c>
      <c r="D24" s="17">
        <v>0</v>
      </c>
      <c r="E24" s="17">
        <v>0</v>
      </c>
      <c r="F24" s="17">
        <v>5</v>
      </c>
      <c r="G24" s="30"/>
    </row>
    <row r="25" spans="2:7" x14ac:dyDescent="0.2">
      <c r="B25" s="27" t="s">
        <v>192</v>
      </c>
      <c r="C25" s="17">
        <v>4</v>
      </c>
      <c r="D25" s="17">
        <v>12</v>
      </c>
      <c r="E25" s="17">
        <v>0</v>
      </c>
      <c r="F25" s="17">
        <v>220</v>
      </c>
      <c r="G25" s="30"/>
    </row>
    <row r="26" spans="2:7" x14ac:dyDescent="0.2">
      <c r="B26" s="27" t="s">
        <v>193</v>
      </c>
      <c r="C26" s="17">
        <v>2</v>
      </c>
      <c r="D26" s="17">
        <v>15</v>
      </c>
      <c r="E26" s="17">
        <v>0</v>
      </c>
      <c r="F26" s="17">
        <v>20</v>
      </c>
      <c r="G26" s="30"/>
    </row>
    <row r="27" spans="2:7" x14ac:dyDescent="0.2">
      <c r="B27" s="27" t="s">
        <v>194</v>
      </c>
      <c r="C27" s="17">
        <v>0</v>
      </c>
      <c r="D27" s="17">
        <v>0</v>
      </c>
      <c r="E27" s="17">
        <v>0</v>
      </c>
      <c r="F27" s="17">
        <v>1</v>
      </c>
      <c r="G27" s="30"/>
    </row>
    <row r="28" spans="2:7" x14ac:dyDescent="0.2">
      <c r="B28" s="27" t="s">
        <v>195</v>
      </c>
      <c r="C28" s="17">
        <v>5</v>
      </c>
      <c r="D28" s="17">
        <v>0</v>
      </c>
      <c r="E28" s="17">
        <v>0</v>
      </c>
      <c r="F28" s="17">
        <v>0</v>
      </c>
      <c r="G28" s="30"/>
    </row>
    <row r="29" spans="2:7" x14ac:dyDescent="0.2">
      <c r="B29" s="27" t="s">
        <v>197</v>
      </c>
      <c r="C29" s="17">
        <v>6</v>
      </c>
      <c r="D29" s="17">
        <v>2</v>
      </c>
      <c r="E29" s="17">
        <v>0</v>
      </c>
      <c r="F29" s="17">
        <v>12</v>
      </c>
      <c r="G29" s="30"/>
    </row>
    <row r="30" spans="2:7" x14ac:dyDescent="0.2">
      <c r="B30" s="27" t="s">
        <v>198</v>
      </c>
      <c r="C30" s="17">
        <v>0</v>
      </c>
      <c r="D30" s="17">
        <v>0</v>
      </c>
      <c r="E30" s="17">
        <v>0</v>
      </c>
      <c r="F30" s="17">
        <v>1</v>
      </c>
      <c r="G30" s="30"/>
    </row>
    <row r="31" spans="2:7" x14ac:dyDescent="0.2">
      <c r="B31" s="27" t="s">
        <v>199</v>
      </c>
      <c r="C31" s="17">
        <v>0</v>
      </c>
      <c r="D31" s="17">
        <v>3</v>
      </c>
      <c r="E31" s="17">
        <v>0</v>
      </c>
      <c r="F31" s="17">
        <v>10</v>
      </c>
      <c r="G31" s="30"/>
    </row>
    <row r="32" spans="2:7" x14ac:dyDescent="0.2">
      <c r="B32" s="27" t="s">
        <v>201</v>
      </c>
      <c r="C32" s="17">
        <v>0</v>
      </c>
      <c r="D32" s="17">
        <v>0</v>
      </c>
      <c r="E32" s="17">
        <v>0</v>
      </c>
      <c r="F32" s="17">
        <v>1</v>
      </c>
      <c r="G32" s="30"/>
    </row>
    <row r="33" spans="2:7" x14ac:dyDescent="0.2">
      <c r="B33" s="27" t="s">
        <v>202</v>
      </c>
      <c r="C33" s="17">
        <v>0</v>
      </c>
      <c r="D33" s="17">
        <v>0</v>
      </c>
      <c r="E33" s="17">
        <v>0</v>
      </c>
      <c r="F33" s="17">
        <v>16</v>
      </c>
      <c r="G33" s="30"/>
    </row>
    <row r="34" spans="2:7" x14ac:dyDescent="0.2">
      <c r="B34" s="27" t="s">
        <v>203</v>
      </c>
      <c r="C34" s="17">
        <v>0</v>
      </c>
      <c r="D34" s="17">
        <v>0</v>
      </c>
      <c r="E34" s="17">
        <v>0</v>
      </c>
      <c r="F34" s="17">
        <v>5</v>
      </c>
      <c r="G34" s="30"/>
    </row>
    <row r="35" spans="2:7" x14ac:dyDescent="0.2">
      <c r="B35" s="27" t="s">
        <v>204</v>
      </c>
      <c r="C35" s="17">
        <v>0</v>
      </c>
      <c r="D35" s="17">
        <v>0</v>
      </c>
      <c r="E35" s="17">
        <v>0</v>
      </c>
      <c r="F35" s="17">
        <v>22</v>
      </c>
      <c r="G35" s="30"/>
    </row>
    <row r="36" spans="2:7" x14ac:dyDescent="0.2">
      <c r="B36" s="27" t="s">
        <v>205</v>
      </c>
      <c r="C36" s="17">
        <v>0</v>
      </c>
      <c r="D36" s="17">
        <v>2</v>
      </c>
      <c r="E36" s="17">
        <v>0</v>
      </c>
      <c r="F36" s="17">
        <v>6</v>
      </c>
      <c r="G36" s="30"/>
    </row>
    <row r="37" spans="2:7" x14ac:dyDescent="0.2">
      <c r="B37" s="27" t="s">
        <v>206</v>
      </c>
      <c r="C37" s="17">
        <v>0</v>
      </c>
      <c r="D37" s="17">
        <v>0</v>
      </c>
      <c r="E37" s="17">
        <v>0</v>
      </c>
      <c r="F37" s="17">
        <v>103</v>
      </c>
      <c r="G37" s="30"/>
    </row>
    <row r="38" spans="2:7" x14ac:dyDescent="0.2">
      <c r="B38" s="27" t="s">
        <v>207</v>
      </c>
      <c r="C38" s="17">
        <v>0</v>
      </c>
      <c r="D38" s="17">
        <v>0</v>
      </c>
      <c r="E38" s="17">
        <v>0</v>
      </c>
      <c r="F38" s="17">
        <v>9</v>
      </c>
      <c r="G38" s="30"/>
    </row>
    <row r="39" spans="2:7" x14ac:dyDescent="0.2">
      <c r="B39" s="27" t="s">
        <v>208</v>
      </c>
      <c r="C39" s="17">
        <v>0</v>
      </c>
      <c r="D39" s="17">
        <v>0</v>
      </c>
      <c r="E39" s="17">
        <v>0</v>
      </c>
      <c r="F39" s="17">
        <v>4</v>
      </c>
      <c r="G39" s="30"/>
    </row>
    <row r="40" spans="2:7" x14ac:dyDescent="0.2">
      <c r="B40" s="52" t="s">
        <v>353</v>
      </c>
      <c r="C40" s="17">
        <v>0</v>
      </c>
      <c r="D40" s="17">
        <v>0</v>
      </c>
      <c r="E40" s="17">
        <v>1</v>
      </c>
      <c r="F40" s="17">
        <v>0</v>
      </c>
      <c r="G40" s="30"/>
    </row>
    <row r="41" spans="2:7" x14ac:dyDescent="0.2">
      <c r="B41" s="27" t="s">
        <v>211</v>
      </c>
      <c r="C41" s="17">
        <v>5</v>
      </c>
      <c r="D41" s="17">
        <v>0</v>
      </c>
      <c r="E41" s="17">
        <v>0</v>
      </c>
      <c r="F41" s="17">
        <v>24</v>
      </c>
      <c r="G41" s="30"/>
    </row>
    <row r="42" spans="2:7" x14ac:dyDescent="0.2">
      <c r="B42" s="27" t="s">
        <v>338</v>
      </c>
      <c r="C42" s="17">
        <v>0</v>
      </c>
      <c r="D42" s="17">
        <v>0</v>
      </c>
      <c r="E42" s="17">
        <v>0</v>
      </c>
      <c r="F42" s="17">
        <v>7</v>
      </c>
      <c r="G42" s="30"/>
    </row>
    <row r="43" spans="2:7" x14ac:dyDescent="0.2">
      <c r="B43" s="27" t="s">
        <v>212</v>
      </c>
      <c r="C43" s="17">
        <v>7</v>
      </c>
      <c r="D43" s="17">
        <v>0</v>
      </c>
      <c r="E43" s="17">
        <v>0</v>
      </c>
      <c r="F43" s="17">
        <v>2</v>
      </c>
      <c r="G43" s="30"/>
    </row>
    <row r="44" spans="2:7" x14ac:dyDescent="0.2">
      <c r="B44" s="27" t="s">
        <v>213</v>
      </c>
      <c r="C44" s="17">
        <v>0</v>
      </c>
      <c r="D44" s="17">
        <v>3</v>
      </c>
      <c r="E44" s="17">
        <v>0</v>
      </c>
      <c r="F44" s="17">
        <v>1</v>
      </c>
      <c r="G44" s="30"/>
    </row>
    <row r="45" spans="2:7" x14ac:dyDescent="0.2">
      <c r="B45" s="27" t="s">
        <v>214</v>
      </c>
      <c r="C45" s="17">
        <v>0</v>
      </c>
      <c r="D45" s="17">
        <v>0</v>
      </c>
      <c r="E45" s="17">
        <v>0</v>
      </c>
      <c r="F45" s="17">
        <v>1</v>
      </c>
      <c r="G45" s="30"/>
    </row>
    <row r="46" spans="2:7" x14ac:dyDescent="0.2">
      <c r="B46" s="27" t="s">
        <v>215</v>
      </c>
      <c r="C46" s="17">
        <v>0</v>
      </c>
      <c r="D46" s="17">
        <v>5</v>
      </c>
      <c r="E46" s="17">
        <v>0</v>
      </c>
      <c r="F46" s="17">
        <v>2</v>
      </c>
      <c r="G46" s="30"/>
    </row>
    <row r="47" spans="2:7" x14ac:dyDescent="0.2">
      <c r="B47" s="27" t="s">
        <v>216</v>
      </c>
      <c r="C47" s="17">
        <v>1</v>
      </c>
      <c r="D47" s="17">
        <v>0</v>
      </c>
      <c r="E47" s="17">
        <v>0</v>
      </c>
      <c r="F47" s="17">
        <v>4</v>
      </c>
      <c r="G47" s="30"/>
    </row>
    <row r="48" spans="2:7" x14ac:dyDescent="0.2">
      <c r="B48" s="27" t="s">
        <v>217</v>
      </c>
      <c r="C48" s="17">
        <v>0</v>
      </c>
      <c r="D48" s="17">
        <v>0</v>
      </c>
      <c r="E48" s="17">
        <v>0</v>
      </c>
      <c r="F48" s="17">
        <v>1</v>
      </c>
      <c r="G48" s="30"/>
    </row>
    <row r="49" spans="2:7" x14ac:dyDescent="0.2">
      <c r="B49" s="27" t="s">
        <v>219</v>
      </c>
      <c r="C49" s="17">
        <v>0</v>
      </c>
      <c r="D49" s="17">
        <v>0</v>
      </c>
      <c r="E49" s="17">
        <v>0</v>
      </c>
      <c r="F49" s="17">
        <v>3</v>
      </c>
      <c r="G49" s="30"/>
    </row>
    <row r="50" spans="2:7" x14ac:dyDescent="0.2">
      <c r="B50" s="27" t="s">
        <v>220</v>
      </c>
      <c r="C50" s="17">
        <v>3</v>
      </c>
      <c r="D50" s="17">
        <v>0</v>
      </c>
      <c r="E50" s="17">
        <v>0</v>
      </c>
      <c r="F50" s="17">
        <v>16</v>
      </c>
      <c r="G50" s="30"/>
    </row>
    <row r="51" spans="2:7" x14ac:dyDescent="0.2">
      <c r="B51" s="27" t="s">
        <v>221</v>
      </c>
      <c r="C51" s="17">
        <v>0</v>
      </c>
      <c r="D51" s="17">
        <v>0</v>
      </c>
      <c r="E51" s="17">
        <v>0</v>
      </c>
      <c r="F51" s="17">
        <v>1</v>
      </c>
      <c r="G51" s="30"/>
    </row>
    <row r="52" spans="2:7" x14ac:dyDescent="0.2">
      <c r="B52" s="27" t="s">
        <v>222</v>
      </c>
      <c r="C52" s="17">
        <v>0</v>
      </c>
      <c r="D52" s="17">
        <v>0</v>
      </c>
      <c r="E52" s="17">
        <v>0</v>
      </c>
      <c r="F52" s="17">
        <v>1</v>
      </c>
      <c r="G52" s="30"/>
    </row>
    <row r="53" spans="2:7" x14ac:dyDescent="0.2">
      <c r="B53" s="27" t="s">
        <v>224</v>
      </c>
      <c r="C53" s="17">
        <v>2</v>
      </c>
      <c r="D53" s="17">
        <v>0</v>
      </c>
      <c r="E53" s="17">
        <v>1</v>
      </c>
      <c r="F53" s="17">
        <v>17</v>
      </c>
      <c r="G53" s="30"/>
    </row>
    <row r="54" spans="2:7" x14ac:dyDescent="0.2">
      <c r="B54" s="27" t="s">
        <v>225</v>
      </c>
      <c r="C54" s="17">
        <v>0</v>
      </c>
      <c r="D54" s="17">
        <v>0</v>
      </c>
      <c r="E54" s="17">
        <v>0</v>
      </c>
      <c r="F54" s="17">
        <v>1</v>
      </c>
      <c r="G54" s="30"/>
    </row>
    <row r="55" spans="2:7" x14ac:dyDescent="0.2">
      <c r="B55" s="27" t="s">
        <v>226</v>
      </c>
      <c r="C55" s="17">
        <v>0</v>
      </c>
      <c r="D55" s="17">
        <v>0</v>
      </c>
      <c r="E55" s="17">
        <v>0</v>
      </c>
      <c r="F55" s="17">
        <v>6</v>
      </c>
      <c r="G55" s="30"/>
    </row>
    <row r="56" spans="2:7" x14ac:dyDescent="0.2">
      <c r="B56" s="52" t="s">
        <v>227</v>
      </c>
      <c r="C56" s="17">
        <v>0</v>
      </c>
      <c r="D56" s="17">
        <v>0</v>
      </c>
      <c r="E56" s="17">
        <v>0</v>
      </c>
      <c r="F56" s="17">
        <v>7</v>
      </c>
      <c r="G56" s="30"/>
    </row>
    <row r="57" spans="2:7" x14ac:dyDescent="0.2">
      <c r="B57" s="27" t="s">
        <v>339</v>
      </c>
      <c r="C57" s="17">
        <v>0</v>
      </c>
      <c r="D57" s="17">
        <v>0</v>
      </c>
      <c r="E57" s="17">
        <v>0</v>
      </c>
      <c r="F57" s="17">
        <v>1</v>
      </c>
      <c r="G57" s="30"/>
    </row>
    <row r="58" spans="2:7" x14ac:dyDescent="0.2">
      <c r="B58" s="27" t="s">
        <v>340</v>
      </c>
      <c r="C58" s="17">
        <v>0</v>
      </c>
      <c r="D58" s="17">
        <v>0</v>
      </c>
      <c r="E58" s="17">
        <v>0</v>
      </c>
      <c r="F58" s="17">
        <v>3</v>
      </c>
      <c r="G58" s="30"/>
    </row>
    <row r="59" spans="2:7" x14ac:dyDescent="0.2">
      <c r="B59" s="27" t="s">
        <v>229</v>
      </c>
      <c r="C59" s="17">
        <v>0</v>
      </c>
      <c r="D59" s="17">
        <v>0</v>
      </c>
      <c r="E59" s="17">
        <v>0</v>
      </c>
      <c r="F59" s="17">
        <v>1</v>
      </c>
      <c r="G59" s="30"/>
    </row>
    <row r="60" spans="2:7" x14ac:dyDescent="0.2">
      <c r="B60" s="27" t="s">
        <v>230</v>
      </c>
      <c r="C60" s="17">
        <v>2</v>
      </c>
      <c r="D60" s="17">
        <v>0</v>
      </c>
      <c r="E60" s="17">
        <v>0</v>
      </c>
      <c r="F60" s="17">
        <v>5</v>
      </c>
      <c r="G60" s="30"/>
    </row>
    <row r="61" spans="2:7" x14ac:dyDescent="0.2">
      <c r="B61" s="27" t="s">
        <v>231</v>
      </c>
      <c r="C61" s="17">
        <v>0</v>
      </c>
      <c r="D61" s="17">
        <v>0</v>
      </c>
      <c r="E61" s="17">
        <v>0</v>
      </c>
      <c r="F61" s="17">
        <v>5</v>
      </c>
      <c r="G61" s="30"/>
    </row>
    <row r="62" spans="2:7" x14ac:dyDescent="0.2">
      <c r="B62" s="27" t="s">
        <v>232</v>
      </c>
      <c r="C62" s="17">
        <v>2</v>
      </c>
      <c r="D62" s="17">
        <v>0</v>
      </c>
      <c r="E62" s="17">
        <v>1</v>
      </c>
      <c r="F62" s="17">
        <v>169</v>
      </c>
      <c r="G62" s="30"/>
    </row>
    <row r="63" spans="2:7" x14ac:dyDescent="0.2">
      <c r="B63" s="27" t="s">
        <v>310</v>
      </c>
      <c r="C63" s="17">
        <v>63</v>
      </c>
      <c r="D63" s="17">
        <v>11</v>
      </c>
      <c r="E63" s="17">
        <v>0</v>
      </c>
      <c r="F63" s="17">
        <v>13</v>
      </c>
      <c r="G63" s="30"/>
    </row>
    <row r="64" spans="2:7" x14ac:dyDescent="0.2">
      <c r="B64" s="27" t="s">
        <v>311</v>
      </c>
      <c r="C64" s="17">
        <v>0</v>
      </c>
      <c r="D64" s="17">
        <v>0</v>
      </c>
      <c r="E64" s="17">
        <v>0</v>
      </c>
      <c r="F64" s="17">
        <v>4</v>
      </c>
      <c r="G64" s="30"/>
    </row>
    <row r="65" spans="2:7" x14ac:dyDescent="0.2">
      <c r="B65" s="27" t="s">
        <v>236</v>
      </c>
      <c r="C65" s="17">
        <v>60</v>
      </c>
      <c r="D65" s="17">
        <v>4</v>
      </c>
      <c r="E65" s="17">
        <v>0</v>
      </c>
      <c r="F65" s="17">
        <v>27</v>
      </c>
      <c r="G65" s="30"/>
    </row>
    <row r="66" spans="2:7" x14ac:dyDescent="0.2">
      <c r="B66" s="27" t="s">
        <v>237</v>
      </c>
      <c r="C66" s="17">
        <v>0</v>
      </c>
      <c r="D66" s="17">
        <v>0</v>
      </c>
      <c r="E66" s="17">
        <v>0</v>
      </c>
      <c r="F66" s="17">
        <v>2</v>
      </c>
      <c r="G66" s="30"/>
    </row>
    <row r="67" spans="2:7" x14ac:dyDescent="0.2">
      <c r="B67" s="27" t="s">
        <v>238</v>
      </c>
      <c r="C67" s="17">
        <v>0</v>
      </c>
      <c r="D67" s="17">
        <v>0</v>
      </c>
      <c r="E67" s="17">
        <v>0</v>
      </c>
      <c r="F67" s="17">
        <v>5</v>
      </c>
      <c r="G67" s="30"/>
    </row>
    <row r="68" spans="2:7" x14ac:dyDescent="0.2">
      <c r="B68" s="27" t="s">
        <v>239</v>
      </c>
      <c r="C68" s="17">
        <v>0</v>
      </c>
      <c r="D68" s="17">
        <v>0</v>
      </c>
      <c r="E68" s="17">
        <v>0</v>
      </c>
      <c r="F68" s="17">
        <v>4</v>
      </c>
      <c r="G68" s="30"/>
    </row>
    <row r="69" spans="2:7" x14ac:dyDescent="0.2">
      <c r="B69" s="27" t="s">
        <v>362</v>
      </c>
      <c r="C69" s="17">
        <v>1</v>
      </c>
      <c r="D69" s="17">
        <v>0</v>
      </c>
      <c r="E69" s="17">
        <v>0</v>
      </c>
      <c r="F69" s="17">
        <v>65</v>
      </c>
      <c r="G69" s="30"/>
    </row>
    <row r="70" spans="2:7" x14ac:dyDescent="0.2">
      <c r="B70" s="52" t="s">
        <v>356</v>
      </c>
      <c r="C70" s="17">
        <v>0</v>
      </c>
      <c r="D70" s="17">
        <v>0</v>
      </c>
      <c r="E70" s="17">
        <v>0</v>
      </c>
      <c r="F70" s="17">
        <v>2</v>
      </c>
      <c r="G70" s="30"/>
    </row>
    <row r="71" spans="2:7" x14ac:dyDescent="0.2">
      <c r="B71" s="27" t="s">
        <v>240</v>
      </c>
      <c r="C71" s="17">
        <v>0</v>
      </c>
      <c r="D71" s="17">
        <v>0</v>
      </c>
      <c r="E71" s="17">
        <v>0</v>
      </c>
      <c r="F71" s="17">
        <v>1</v>
      </c>
      <c r="G71" s="30"/>
    </row>
    <row r="72" spans="2:7" x14ac:dyDescent="0.2">
      <c r="B72" s="27" t="s">
        <v>241</v>
      </c>
      <c r="C72" s="17">
        <v>0</v>
      </c>
      <c r="D72" s="17">
        <v>0</v>
      </c>
      <c r="E72" s="17">
        <v>0</v>
      </c>
      <c r="F72" s="17">
        <v>6</v>
      </c>
      <c r="G72" s="30"/>
    </row>
    <row r="73" spans="2:7" x14ac:dyDescent="0.2">
      <c r="B73" s="52" t="s">
        <v>242</v>
      </c>
      <c r="C73" s="17">
        <v>7</v>
      </c>
      <c r="D73" s="17">
        <v>0</v>
      </c>
      <c r="E73" s="17">
        <v>0</v>
      </c>
      <c r="F73" s="17">
        <v>16</v>
      </c>
      <c r="G73" s="30"/>
    </row>
    <row r="74" spans="2:7" x14ac:dyDescent="0.2">
      <c r="B74" s="27" t="s">
        <v>341</v>
      </c>
      <c r="C74" s="17">
        <v>0</v>
      </c>
      <c r="D74" s="17">
        <v>1</v>
      </c>
      <c r="E74" s="17">
        <v>1</v>
      </c>
      <c r="F74" s="17">
        <v>7</v>
      </c>
      <c r="G74" s="30"/>
    </row>
    <row r="75" spans="2:7" x14ac:dyDescent="0.2">
      <c r="B75" s="27" t="s">
        <v>243</v>
      </c>
      <c r="C75" s="17">
        <v>3</v>
      </c>
      <c r="D75" s="17">
        <v>0</v>
      </c>
      <c r="E75" s="17">
        <v>0</v>
      </c>
      <c r="F75" s="17">
        <v>25</v>
      </c>
      <c r="G75" s="30"/>
    </row>
    <row r="76" spans="2:7" x14ac:dyDescent="0.2">
      <c r="B76" s="27" t="s">
        <v>244</v>
      </c>
      <c r="C76" s="17">
        <v>0</v>
      </c>
      <c r="D76" s="17">
        <v>0</v>
      </c>
      <c r="E76" s="17">
        <v>0</v>
      </c>
      <c r="F76" s="17">
        <v>1</v>
      </c>
      <c r="G76" s="30"/>
    </row>
    <row r="77" spans="2:7" x14ac:dyDescent="0.2">
      <c r="B77" s="27" t="s">
        <v>245</v>
      </c>
      <c r="C77" s="17">
        <v>0</v>
      </c>
      <c r="D77" s="17">
        <v>0</v>
      </c>
      <c r="E77" s="17">
        <v>0</v>
      </c>
      <c r="F77" s="17">
        <v>13</v>
      </c>
      <c r="G77" s="30"/>
    </row>
    <row r="78" spans="2:7" x14ac:dyDescent="0.2">
      <c r="B78" s="27" t="s">
        <v>247</v>
      </c>
      <c r="C78" s="17">
        <v>4</v>
      </c>
      <c r="D78" s="17">
        <v>146</v>
      </c>
      <c r="E78" s="17">
        <v>0</v>
      </c>
      <c r="F78" s="17">
        <v>2</v>
      </c>
      <c r="G78" s="30"/>
    </row>
    <row r="79" spans="2:7" x14ac:dyDescent="0.2">
      <c r="B79" s="27" t="s">
        <v>248</v>
      </c>
      <c r="C79" s="17">
        <v>3</v>
      </c>
      <c r="D79" s="17">
        <v>85</v>
      </c>
      <c r="E79" s="17">
        <v>0</v>
      </c>
      <c r="F79" s="17">
        <v>10</v>
      </c>
      <c r="G79" s="30"/>
    </row>
    <row r="80" spans="2:7" x14ac:dyDescent="0.2">
      <c r="B80" s="27" t="s">
        <v>249</v>
      </c>
      <c r="C80" s="17">
        <v>1</v>
      </c>
      <c r="D80" s="17">
        <v>14</v>
      </c>
      <c r="E80" s="17">
        <v>0</v>
      </c>
      <c r="F80" s="17">
        <v>2</v>
      </c>
      <c r="G80" s="30"/>
    </row>
    <row r="81" spans="2:7" x14ac:dyDescent="0.2">
      <c r="B81" s="27" t="s">
        <v>250</v>
      </c>
      <c r="C81" s="17">
        <v>0</v>
      </c>
      <c r="D81" s="17">
        <v>0</v>
      </c>
      <c r="E81" s="17">
        <v>0</v>
      </c>
      <c r="F81" s="17">
        <v>1</v>
      </c>
      <c r="G81" s="30"/>
    </row>
    <row r="82" spans="2:7" x14ac:dyDescent="0.2">
      <c r="B82" s="27" t="s">
        <v>251</v>
      </c>
      <c r="C82" s="17">
        <v>1</v>
      </c>
      <c r="D82" s="17">
        <v>0</v>
      </c>
      <c r="E82" s="17">
        <v>0</v>
      </c>
      <c r="F82" s="17">
        <v>7</v>
      </c>
      <c r="G82" s="30"/>
    </row>
    <row r="83" spans="2:7" x14ac:dyDescent="0.2">
      <c r="B83" s="27" t="s">
        <v>254</v>
      </c>
      <c r="C83" s="17">
        <v>3</v>
      </c>
      <c r="D83" s="17">
        <v>0</v>
      </c>
      <c r="E83" s="17">
        <v>0</v>
      </c>
      <c r="F83" s="17">
        <v>5</v>
      </c>
      <c r="G83" s="30"/>
    </row>
    <row r="84" spans="2:7" x14ac:dyDescent="0.2">
      <c r="B84" s="27" t="s">
        <v>312</v>
      </c>
      <c r="C84" s="17">
        <v>0</v>
      </c>
      <c r="D84" s="17">
        <v>0</v>
      </c>
      <c r="E84" s="17">
        <v>0</v>
      </c>
      <c r="F84" s="17">
        <v>1</v>
      </c>
      <c r="G84" s="30"/>
    </row>
    <row r="85" spans="2:7" x14ac:dyDescent="0.2">
      <c r="B85" s="27" t="s">
        <v>255</v>
      </c>
      <c r="C85" s="17">
        <v>0</v>
      </c>
      <c r="D85" s="17">
        <v>0</v>
      </c>
      <c r="E85" s="17">
        <v>0</v>
      </c>
      <c r="F85" s="17">
        <v>2</v>
      </c>
      <c r="G85" s="30"/>
    </row>
    <row r="86" spans="2:7" x14ac:dyDescent="0.2">
      <c r="B86" s="27" t="s">
        <v>256</v>
      </c>
      <c r="C86" s="17">
        <v>0</v>
      </c>
      <c r="D86" s="17">
        <v>0</v>
      </c>
      <c r="E86" s="17">
        <v>0</v>
      </c>
      <c r="F86" s="17">
        <v>3</v>
      </c>
      <c r="G86" s="30"/>
    </row>
    <row r="87" spans="2:7" x14ac:dyDescent="0.2">
      <c r="B87" s="27" t="s">
        <v>257</v>
      </c>
      <c r="C87" s="17">
        <v>0</v>
      </c>
      <c r="D87" s="17">
        <v>0</v>
      </c>
      <c r="E87" s="17">
        <v>0</v>
      </c>
      <c r="F87" s="17">
        <v>11</v>
      </c>
      <c r="G87" s="30"/>
    </row>
    <row r="88" spans="2:7" x14ac:dyDescent="0.2">
      <c r="B88" s="27" t="s">
        <v>258</v>
      </c>
      <c r="C88" s="17">
        <v>0</v>
      </c>
      <c r="D88" s="17">
        <v>0</v>
      </c>
      <c r="E88" s="17">
        <v>0</v>
      </c>
      <c r="F88" s="17">
        <v>5</v>
      </c>
      <c r="G88" s="30"/>
    </row>
    <row r="89" spans="2:7" x14ac:dyDescent="0.2">
      <c r="B89" s="27" t="s">
        <v>260</v>
      </c>
      <c r="C89" s="17">
        <v>2</v>
      </c>
      <c r="D89" s="17">
        <v>0</v>
      </c>
      <c r="E89" s="17">
        <v>0</v>
      </c>
      <c r="F89" s="17">
        <v>7</v>
      </c>
      <c r="G89" s="30"/>
    </row>
    <row r="90" spans="2:7" x14ac:dyDescent="0.2">
      <c r="B90" s="27" t="s">
        <v>261</v>
      </c>
      <c r="C90" s="17">
        <v>1</v>
      </c>
      <c r="D90" s="17">
        <v>0</v>
      </c>
      <c r="E90" s="17">
        <v>0</v>
      </c>
      <c r="F90" s="17">
        <v>26</v>
      </c>
      <c r="G90" s="30"/>
    </row>
    <row r="91" spans="2:7" x14ac:dyDescent="0.2">
      <c r="B91" s="28" t="s">
        <v>4</v>
      </c>
      <c r="C91" s="29">
        <f t="shared" ref="C91:F91" si="0">SUM(C8:C90)</f>
        <v>203</v>
      </c>
      <c r="D91" s="29">
        <f t="shared" si="0"/>
        <v>325</v>
      </c>
      <c r="E91" s="29">
        <f t="shared" si="0"/>
        <v>4</v>
      </c>
      <c r="F91" s="29">
        <f t="shared" si="0"/>
        <v>1366</v>
      </c>
      <c r="G91" s="2"/>
    </row>
  </sheetData>
  <mergeCells count="2">
    <mergeCell ref="C2:D2"/>
    <mergeCell ref="C3:D3"/>
  </mergeCells>
  <phoneticPr fontId="0" type="noConversion"/>
  <pageMargins left="0.47244094488188981" right="0.39370078740157483" top="0.78740157480314965" bottom="1.1811023622047245" header="0" footer="0.78740157480314965"/>
  <pageSetup paperSize="9" orientation="portrait" r:id="rId1"/>
  <headerFooter alignWithMargins="0">
    <oddFooter>&amp;L&amp;"Arial,Cursiva"&amp;8 1. Asilo + EF Asilo
2. Prot. Sub. + EF Prot. Sub.
NOTA: No se detallan el resto de resoluciones, archivos, dublín, disposiciones transitorias, ...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14</vt:i4>
      </vt:variant>
      <vt:variant>
        <vt:lpstr>Rangos con nombre</vt:lpstr>
      </vt:variant>
      <vt:variant>
        <vt:i4>11</vt:i4>
      </vt:variant>
    </vt:vector>
  </HeadingPairs>
  <TitlesOfParts>
    <vt:vector size="25" baseType="lpstr">
      <vt:lpstr>Sexo</vt:lpstr>
      <vt:lpstr>Gráfica (Sexo )</vt:lpstr>
      <vt:lpstr>Lugar Entrada</vt:lpstr>
      <vt:lpstr>CCAA</vt:lpstr>
      <vt:lpstr>Provincias</vt:lpstr>
      <vt:lpstr>Gráfica Evolución (L. Entrada)</vt:lpstr>
      <vt:lpstr>Gráfica Evolución (Soli)</vt:lpstr>
      <vt:lpstr>Admisibilidad</vt:lpstr>
      <vt:lpstr>Resoluciones</vt:lpstr>
      <vt:lpstr>Resoluciones H y M</vt:lpstr>
      <vt:lpstr>Dublín (recibidas)</vt:lpstr>
      <vt:lpstr>Dublín (enviadas)</vt:lpstr>
      <vt:lpstr>Apátridas (evolución)</vt:lpstr>
      <vt:lpstr>Hoja1</vt:lpstr>
      <vt:lpstr>Admisibilidad!Títulos_a_imprimir</vt:lpstr>
      <vt:lpstr>'Apátridas (evolución)'!Títulos_a_imprimir</vt:lpstr>
      <vt:lpstr>CCAA!Títulos_a_imprimir</vt:lpstr>
      <vt:lpstr>'Dublín (enviadas)'!Títulos_a_imprimir</vt:lpstr>
      <vt:lpstr>'Dublín (recibidas)'!Títulos_a_imprimir</vt:lpstr>
      <vt:lpstr>'Gráfica (Sexo )'!Títulos_a_imprimir</vt:lpstr>
      <vt:lpstr>'Lugar Entrada'!Títulos_a_imprimir</vt:lpstr>
      <vt:lpstr>Provincias!Títulos_a_imprimir</vt:lpstr>
      <vt:lpstr>Resoluciones!Títulos_a_imprimir</vt:lpstr>
      <vt:lpstr>'Resoluciones H y M'!Títulos_a_imprimir</vt:lpstr>
      <vt:lpstr>Sexo!Títulos_a_imprimir</vt:lpstr>
    </vt:vector>
  </TitlesOfParts>
  <Company>Ministerio del Interior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.</dc:creator>
  <cp:lastModifiedBy>Garcia Marijuan,Antonio</cp:lastModifiedBy>
  <cp:lastPrinted>2014-02-03T09:00:33Z</cp:lastPrinted>
  <dcterms:created xsi:type="dcterms:W3CDTF">2010-01-09T11:31:35Z</dcterms:created>
  <dcterms:modified xsi:type="dcterms:W3CDTF">2014-03-03T12:27:08Z</dcterms:modified>
</cp:coreProperties>
</file>