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6270" windowWidth="19230" windowHeight="6315" tabRatio="791"/>
  </bookViews>
  <sheets>
    <sheet name="Sexo" sheetId="6" r:id="rId1"/>
    <sheet name="Gráfica (Sexo )" sheetId="19" r:id="rId2"/>
    <sheet name="Lugar Entrada" sheetId="3" r:id="rId3"/>
    <sheet name="CCAA" sheetId="4" r:id="rId4"/>
    <sheet name="Provincias" sheetId="2" r:id="rId5"/>
    <sheet name="Gráfica Evolución (L. Entrada)" sheetId="16" r:id="rId6"/>
    <sheet name="Gráfica Evolución (Soli)" sheetId="14" r:id="rId7"/>
    <sheet name="Admisibilidad" sheetId="7" r:id="rId8"/>
    <sheet name="Resoluciones" sheetId="8" r:id="rId9"/>
    <sheet name="Resoluciones H y M" sheetId="23" r:id="rId10"/>
    <sheet name="Dublín (recibidas)" sheetId="27" r:id="rId11"/>
    <sheet name="Dublín (enviadas)" sheetId="28" r:id="rId12"/>
    <sheet name="Apátridas (evolución)" sheetId="25" r:id="rId13"/>
  </sheets>
  <definedNames>
    <definedName name="_xlnm.Print_Titles" localSheetId="7">Admisibilidad!$1:$7</definedName>
    <definedName name="_xlnm.Print_Titles" localSheetId="12">'Apátridas (evolución)'!$1:$7</definedName>
    <definedName name="_xlnm.Print_Titles" localSheetId="3">CCAA!$1:$7</definedName>
    <definedName name="_xlnm.Print_Titles" localSheetId="11">'Dublín (enviadas)'!$1:$7</definedName>
    <definedName name="_xlnm.Print_Titles" localSheetId="10">'Dublín (recibidas)'!$1:$7</definedName>
    <definedName name="_xlnm.Print_Titles" localSheetId="1">'Gráfica (Sexo )'!$1:$7</definedName>
    <definedName name="_xlnm.Print_Titles" localSheetId="2">'Lugar Entrada'!$1:$5</definedName>
    <definedName name="_xlnm.Print_Titles" localSheetId="4">Provincias!$1:$7</definedName>
    <definedName name="_xlnm.Print_Titles" localSheetId="8">Resoluciones!$1:$7</definedName>
    <definedName name="_xlnm.Print_Titles" localSheetId="9">'Resoluciones H y M'!$1:$7</definedName>
    <definedName name="_xlnm.Print_Titles" localSheetId="0">Sexo!$1:$7</definedName>
  </definedNames>
  <calcPr calcId="145621"/>
</workbook>
</file>

<file path=xl/calcChain.xml><?xml version="1.0" encoding="utf-8"?>
<calcChain xmlns="http://schemas.openxmlformats.org/spreadsheetml/2006/main">
  <c r="K17" i="16" l="1"/>
  <c r="K16" i="16"/>
  <c r="K15" i="16"/>
  <c r="K14" i="16"/>
  <c r="K13" i="16"/>
  <c r="K12" i="16"/>
  <c r="E108" i="6" l="1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D15" i="14" l="1"/>
  <c r="D14" i="14"/>
  <c r="D13" i="14"/>
  <c r="D12" i="14"/>
  <c r="D11" i="14"/>
  <c r="D10" i="14"/>
  <c r="D9" i="14"/>
  <c r="D8" i="14"/>
  <c r="J16" i="16"/>
  <c r="H16" i="16"/>
  <c r="F16" i="16"/>
  <c r="D16" i="16"/>
  <c r="J15" i="16"/>
  <c r="H15" i="16"/>
  <c r="F15" i="16"/>
  <c r="D15" i="16"/>
  <c r="J14" i="16"/>
  <c r="H14" i="16"/>
  <c r="F14" i="16"/>
  <c r="D14" i="16"/>
  <c r="H13" i="16"/>
  <c r="F13" i="16"/>
  <c r="D13" i="16"/>
  <c r="H12" i="16"/>
  <c r="F12" i="16"/>
  <c r="D12" i="16"/>
  <c r="K11" i="16"/>
  <c r="H11" i="16"/>
  <c r="F11" i="16"/>
  <c r="D11" i="16"/>
  <c r="K10" i="16"/>
  <c r="H10" i="16"/>
  <c r="F10" i="16"/>
  <c r="D10" i="16"/>
  <c r="K9" i="16"/>
  <c r="H9" i="16"/>
  <c r="F9" i="16"/>
  <c r="D9" i="16"/>
  <c r="K8" i="16"/>
  <c r="E8" i="6" l="1"/>
  <c r="H17" i="16" l="1"/>
  <c r="F17" i="16"/>
  <c r="D17" i="16"/>
  <c r="E82" i="8" l="1"/>
  <c r="D82" i="8"/>
  <c r="C82" i="8"/>
  <c r="H83" i="23"/>
  <c r="G83" i="23"/>
  <c r="F83" i="23"/>
  <c r="E83" i="23"/>
  <c r="D83" i="23"/>
  <c r="C83" i="23"/>
  <c r="C39" i="28"/>
  <c r="C39" i="27"/>
  <c r="C18" i="25"/>
  <c r="J17" i="16"/>
  <c r="I18" i="16"/>
  <c r="G18" i="16"/>
  <c r="E18" i="16"/>
  <c r="C18" i="16"/>
  <c r="C10" i="19"/>
  <c r="D16" i="14"/>
  <c r="C17" i="14"/>
  <c r="C109" i="7"/>
  <c r="D109" i="7"/>
  <c r="E109" i="7"/>
  <c r="C27" i="4"/>
  <c r="C107" i="3"/>
  <c r="D107" i="3"/>
  <c r="E107" i="3"/>
  <c r="F107" i="3"/>
  <c r="C60" i="2"/>
  <c r="D109" i="6"/>
  <c r="C109" i="6"/>
  <c r="K18" i="16" l="1"/>
  <c r="E109" i="6"/>
</calcChain>
</file>

<file path=xl/sharedStrings.xml><?xml version="1.0" encoding="utf-8"?>
<sst xmlns="http://schemas.openxmlformats.org/spreadsheetml/2006/main" count="700" uniqueCount="304">
  <si>
    <t>Solicitantes</t>
  </si>
  <si>
    <t xml:space="preserve">Total </t>
  </si>
  <si>
    <t xml:space="preserve">Provincia </t>
  </si>
  <si>
    <t xml:space="preserve"> </t>
  </si>
  <si>
    <t xml:space="preserve">Territorio Nacional </t>
  </si>
  <si>
    <t>Puesto Fronterizo</t>
  </si>
  <si>
    <t>Total</t>
  </si>
  <si>
    <t>Comunidad Autónoma</t>
  </si>
  <si>
    <t>Andalucía</t>
  </si>
  <si>
    <t>Aragón</t>
  </si>
  <si>
    <t>Asturias</t>
  </si>
  <si>
    <t>Cantabria</t>
  </si>
  <si>
    <t>Castilla La Mancha</t>
  </si>
  <si>
    <t>Castilla León</t>
  </si>
  <si>
    <t>Cataluña</t>
  </si>
  <si>
    <t xml:space="preserve">Ceuta </t>
  </si>
  <si>
    <t>Comunidad de Madrid</t>
  </si>
  <si>
    <t>Comunidad de Murcia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</si>
  <si>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</si>
  <si>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</si>
  <si>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</si>
  <si>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</si>
  <si>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</si>
  <si>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</si>
  <si>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</si>
  <si>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</si>
  <si>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</si>
  <si>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Varones</t>
  </si>
  <si>
    <t>Mujeres</t>
  </si>
  <si>
    <t>Desfavorables</t>
  </si>
  <si>
    <t>-</t>
  </si>
  <si>
    <t>Año</t>
  </si>
  <si>
    <t>% Incr.</t>
  </si>
  <si>
    <t>Totales</t>
  </si>
  <si>
    <t>T. Nacional</t>
  </si>
  <si>
    <t>País</t>
  </si>
  <si>
    <t>Sexo</t>
  </si>
  <si>
    <t>Hombres</t>
  </si>
  <si>
    <t>Decisiones admisibilidad sobre solicitudes de</t>
  </si>
  <si>
    <t>Resoluciones firmadas por el Ministro a propuesta de la C.I.A.R.,</t>
  </si>
  <si>
    <t>Embajada</t>
  </si>
  <si>
    <t>C.I.E.</t>
  </si>
  <si>
    <t>P. Fronterizo</t>
  </si>
  <si>
    <t>Admitidas</t>
  </si>
  <si>
    <t>No admitidas</t>
  </si>
  <si>
    <t>Denegadas</t>
  </si>
  <si>
    <t>Estatuto de Asilo</t>
  </si>
  <si>
    <t>Estatuto de Protección Subsidiaria</t>
  </si>
  <si>
    <t>H</t>
  </si>
  <si>
    <t>M</t>
  </si>
  <si>
    <t xml:space="preserve">           ni tampoco aquellas de reasentamientos.</t>
  </si>
  <si>
    <t>BULGARIA</t>
  </si>
  <si>
    <t>LITUANIA</t>
  </si>
  <si>
    <t>Tramitadas</t>
  </si>
  <si>
    <r>
      <rPr>
        <b/>
        <i/>
        <sz val="8"/>
        <rFont val="Arial"/>
        <family val="2"/>
      </rPr>
      <t>Nota:</t>
    </r>
    <r>
      <rPr>
        <i/>
        <sz val="8"/>
        <rFont val="Arial"/>
        <family val="2"/>
      </rPr>
      <t xml:space="preserve"> No se contabilizan las solicitudes en embajadas y consulados,por extension familiar</t>
    </r>
  </si>
  <si>
    <r>
      <rPr>
        <b/>
        <i/>
        <sz val="8"/>
        <rFont val="Arial"/>
        <family val="2"/>
      </rPr>
      <t xml:space="preserve">Nota: </t>
    </r>
    <r>
      <rPr>
        <i/>
        <sz val="8"/>
        <rFont val="Arial"/>
        <family val="2"/>
      </rPr>
      <t>No se contabilizan las solicitudes en embajadas y consulados, por extension familiar</t>
    </r>
  </si>
  <si>
    <t xml:space="preserve">          </t>
  </si>
  <si>
    <t>Solicitantes de Protección Internacional por
nacionalidad alegada y sexo,
01/01/2015 a 31/12/2015</t>
  </si>
  <si>
    <t>Solicitantes de Protección Internacional por
sexo, 01/01/2015 a 31/12/2015</t>
  </si>
  <si>
    <t>Solicitantes de Protección Internacional por lugar de entrada, 01/01/2015 a 31/12/2015</t>
  </si>
  <si>
    <t>Solicitantes de Protección Internacional
por Comunidades Autónomas,
01/01/2015 a 31/12/2015</t>
  </si>
  <si>
    <t>Solicitantes de Protección Internacional por provincias, 01/01/2015 a 31/12/2015</t>
  </si>
  <si>
    <t>Solicitantes de Asilo (2006 - 2015)</t>
  </si>
  <si>
    <t>Evolución de los solicitantes de Protección Internacional por lugar de entrada
2006 - 2015</t>
  </si>
  <si>
    <t>Evolución de Solicitantes de
Protección Internacional
2006 - 2015</t>
  </si>
  <si>
    <t>Protección Internacional, 01/01/2015 a 31/12/2015</t>
  </si>
  <si>
    <t xml:space="preserve"> 01/01/2015 a 31/12/2015</t>
  </si>
  <si>
    <t>Peticiones recibidas en aplicación del Reglamento Dublín
 01/01/2015 a 31/12/2015</t>
  </si>
  <si>
    <t>Peticiones enviadas en aplicación del Reglamento Dublín
 01/01/2015 a 31/12/2015</t>
  </si>
  <si>
    <t>Evolución de los solicitantes del estatuto de apátrida 2006-2015</t>
  </si>
  <si>
    <t>AFGANISTAN</t>
  </si>
  <si>
    <t>ALBANIA</t>
  </si>
  <si>
    <t>ANGOLA</t>
  </si>
  <si>
    <t>ARGELIA</t>
  </si>
  <si>
    <t>ARGENTINA</t>
  </si>
  <si>
    <t>ARMENIA</t>
  </si>
  <si>
    <t>AZERBAIDJAN</t>
  </si>
  <si>
    <t>BANGLADESH</t>
  </si>
  <si>
    <t>BENIN</t>
  </si>
  <si>
    <t>BIELORRUSIA</t>
  </si>
  <si>
    <t>BOLIVIA</t>
  </si>
  <si>
    <t>BOSNIA HERZEGOVINA</t>
  </si>
  <si>
    <t>BRASIL</t>
  </si>
  <si>
    <t>BURKINA FASO</t>
  </si>
  <si>
    <t>CAMERUN</t>
  </si>
  <si>
    <t>CANADA</t>
  </si>
  <si>
    <t>CENTROAFRICANA REP.</t>
  </si>
  <si>
    <t>CHAD</t>
  </si>
  <si>
    <t>CHILE</t>
  </si>
  <si>
    <t>CHINA</t>
  </si>
  <si>
    <t>COLOMBIA</t>
  </si>
  <si>
    <t>CONGO</t>
  </si>
  <si>
    <t>COSTA DE MARFIL</t>
  </si>
  <si>
    <t>COSTA RICA</t>
  </si>
  <si>
    <t>CUBA</t>
  </si>
  <si>
    <t>DOMINICANA REPUBLICA</t>
  </si>
  <si>
    <t>ECUADOR</t>
  </si>
  <si>
    <t>EGIPTO</t>
  </si>
  <si>
    <t>EL SALVADOR</t>
  </si>
  <si>
    <t>ERITREA</t>
  </si>
  <si>
    <t>ESTADOS UNIDOS DE AMERICA</t>
  </si>
  <si>
    <t>ETIOPIA</t>
  </si>
  <si>
    <t>GAMBIA</t>
  </si>
  <si>
    <t>GEORGIA</t>
  </si>
  <si>
    <t>GHANA</t>
  </si>
  <si>
    <t>GUATEMALA</t>
  </si>
  <si>
    <t>GUINEA</t>
  </si>
  <si>
    <t>GUINEA BISSAU</t>
  </si>
  <si>
    <t>GUINEA ECUATORIAL</t>
  </si>
  <si>
    <t>HAITI</t>
  </si>
  <si>
    <t>HONDURAS</t>
  </si>
  <si>
    <t>INDIA</t>
  </si>
  <si>
    <t>IRAN</t>
  </si>
  <si>
    <t>IRAQ</t>
  </si>
  <si>
    <t>ISRAEL</t>
  </si>
  <si>
    <t>JORDANIA</t>
  </si>
  <si>
    <t>KAZAJSTAN</t>
  </si>
  <si>
    <t>KENIA</t>
  </si>
  <si>
    <t>KIRGUIZIA</t>
  </si>
  <si>
    <t>LIBANO</t>
  </si>
  <si>
    <t>LIBERIA</t>
  </si>
  <si>
    <t>LIBIA</t>
  </si>
  <si>
    <t>MACEDONIA</t>
  </si>
  <si>
    <t>MALAWI</t>
  </si>
  <si>
    <t>MALI</t>
  </si>
  <si>
    <t>MARRUECOS</t>
  </si>
  <si>
    <t>MAURITANIA</t>
  </si>
  <si>
    <t>MEXICO</t>
  </si>
  <si>
    <t>MOLDAVIA</t>
  </si>
  <si>
    <t>MONGOLIA</t>
  </si>
  <si>
    <t>MOZAMBIQUE</t>
  </si>
  <si>
    <t>MYANMAR</t>
  </si>
  <si>
    <t>NEPAL</t>
  </si>
  <si>
    <t>NICARAGUA</t>
  </si>
  <si>
    <t>NIGER</t>
  </si>
  <si>
    <t>NIGERIA</t>
  </si>
  <si>
    <t>NO RECONOCIDO (KOSOVO)</t>
  </si>
  <si>
    <t>NO RECONOCIDO (SAHARA)</t>
  </si>
  <si>
    <t>NO RECONOCIDO (TIBET)</t>
  </si>
  <si>
    <t>OMAN</t>
  </si>
  <si>
    <t>PAKISTAN</t>
  </si>
  <si>
    <t>PALESTINA EONU</t>
  </si>
  <si>
    <t>PANAMA</t>
  </si>
  <si>
    <t>PARAGUAY</t>
  </si>
  <si>
    <t>PERU</t>
  </si>
  <si>
    <t>R.D.CONGO</t>
  </si>
  <si>
    <t>RUANDA</t>
  </si>
  <si>
    <t>RUMANIA</t>
  </si>
  <si>
    <t>RUSIA</t>
  </si>
  <si>
    <t>SENEGAL</t>
  </si>
  <si>
    <t>SERBIA</t>
  </si>
  <si>
    <t>SIERRA LEONA</t>
  </si>
  <si>
    <t>SIRIA</t>
  </si>
  <si>
    <t>SOMALIA</t>
  </si>
  <si>
    <t>SRI LANKA</t>
  </si>
  <si>
    <t>SUDAN</t>
  </si>
  <si>
    <t>SUDAN DEL SUR</t>
  </si>
  <si>
    <t>SURINAME</t>
  </si>
  <si>
    <t>TANZANIA</t>
  </si>
  <si>
    <t>TAYIKISTAN</t>
  </si>
  <si>
    <t>TOGO</t>
  </si>
  <si>
    <t>TUNEZ</t>
  </si>
  <si>
    <t>TURQUIA</t>
  </si>
  <si>
    <t>UCRANIA</t>
  </si>
  <si>
    <t>UGANDA</t>
  </si>
  <si>
    <t>VENEZUELA</t>
  </si>
  <si>
    <t>VIETNAM</t>
  </si>
  <si>
    <t>YEMEN</t>
  </si>
  <si>
    <t>AFGANO</t>
  </si>
  <si>
    <t>ALBANO</t>
  </si>
  <si>
    <t>ANGOLEÑA</t>
  </si>
  <si>
    <t>ARGELINA</t>
  </si>
  <si>
    <t>BIELORRUSA</t>
  </si>
  <si>
    <t>BOLIVIANA</t>
  </si>
  <si>
    <t>BULGARA</t>
  </si>
  <si>
    <t>CAMERUNES</t>
  </si>
  <si>
    <t>CANADIENSE</t>
  </si>
  <si>
    <t>CHILENA</t>
  </si>
  <si>
    <t>COLOMBIANA</t>
  </si>
  <si>
    <t>CONGOLEÑA</t>
  </si>
  <si>
    <t>CUBANA</t>
  </si>
  <si>
    <t>DOMINICANA</t>
  </si>
  <si>
    <t>ECUATORIANA</t>
  </si>
  <si>
    <t>ETIOPE</t>
  </si>
  <si>
    <t>FILIPINA</t>
  </si>
  <si>
    <t>GHANESA</t>
  </si>
  <si>
    <t>GUINEANA</t>
  </si>
  <si>
    <t>HONDUREÐA</t>
  </si>
  <si>
    <t>INDIO</t>
  </si>
  <si>
    <t>IRANI</t>
  </si>
  <si>
    <t>IRAQUI</t>
  </si>
  <si>
    <t>ISRAELI</t>
  </si>
  <si>
    <t>JORDANA</t>
  </si>
  <si>
    <t>KAZAJSTANA</t>
  </si>
  <si>
    <t>KENIATA</t>
  </si>
  <si>
    <t>MALIENSE</t>
  </si>
  <si>
    <t>MARFILEÑO</t>
  </si>
  <si>
    <t>MARROQUI</t>
  </si>
  <si>
    <t>MAURITANA</t>
  </si>
  <si>
    <t>MEJICANA</t>
  </si>
  <si>
    <t>MONGOLA</t>
  </si>
  <si>
    <t>NICARAGUENSE</t>
  </si>
  <si>
    <t>NIGERIANA</t>
  </si>
  <si>
    <t>PAKISTANI</t>
  </si>
  <si>
    <t>PANAMEÑA</t>
  </si>
  <si>
    <t>PERUANA</t>
  </si>
  <si>
    <t>RUANDESA</t>
  </si>
  <si>
    <t>RUSA</t>
  </si>
  <si>
    <t>SALVADOREÑA</t>
  </si>
  <si>
    <t>SENEGALESA</t>
  </si>
  <si>
    <t>SINGAPUR</t>
  </si>
  <si>
    <t>SOMALI</t>
  </si>
  <si>
    <t>SUDANESA</t>
  </si>
  <si>
    <t>TAYIKISTANA</t>
  </si>
  <si>
    <t>TUNECINA</t>
  </si>
  <si>
    <t>UCRANIANA</t>
  </si>
  <si>
    <t>UZBEKISTAN</t>
  </si>
  <si>
    <t>VIETNAMITA</t>
  </si>
  <si>
    <t>HONDUREÑA</t>
  </si>
  <si>
    <t>A CORUÑA</t>
  </si>
  <si>
    <t>ALBACETE</t>
  </si>
  <si>
    <t>ALICANTE</t>
  </si>
  <si>
    <t>ALMERIA</t>
  </si>
  <si>
    <t>ARABA</t>
  </si>
  <si>
    <t>ASTURIAS</t>
  </si>
  <si>
    <t>AVILA</t>
  </si>
  <si>
    <t>BADAJOZ</t>
  </si>
  <si>
    <t>BALEARES</t>
  </si>
  <si>
    <t>BARCELONA</t>
  </si>
  <si>
    <t>BIZKAIA</t>
  </si>
  <si>
    <t>BURGOS</t>
  </si>
  <si>
    <t>CACERES</t>
  </si>
  <si>
    <t>CADIZ</t>
  </si>
  <si>
    <t>CANTABRIA</t>
  </si>
  <si>
    <t>CASTELLON</t>
  </si>
  <si>
    <t>CEUTA</t>
  </si>
  <si>
    <t>CIUDAD REAL</t>
  </si>
  <si>
    <t>CORDOBA</t>
  </si>
  <si>
    <t>CUENCA</t>
  </si>
  <si>
    <t>GERONA</t>
  </si>
  <si>
    <t>GIPUZKOA</t>
  </si>
  <si>
    <t>GRANADA</t>
  </si>
  <si>
    <t>GUADALAJARA</t>
  </si>
  <si>
    <t>HUELVA</t>
  </si>
  <si>
    <t>HUESCA</t>
  </si>
  <si>
    <t>JAEN</t>
  </si>
  <si>
    <t>LA RIOJA</t>
  </si>
  <si>
    <t>LAS PALMAS</t>
  </si>
  <si>
    <t>LEON</t>
  </si>
  <si>
    <t>LERIDA</t>
  </si>
  <si>
    <t>LUGO</t>
  </si>
  <si>
    <t>MADRID</t>
  </si>
  <si>
    <t>MALAGA</t>
  </si>
  <si>
    <t>MELILLA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</si>
  <si>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</si>
  <si>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</si>
  <si>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</si>
  <si>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</si>
  <si>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</si>
  <si>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</si>
  <si>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</si>
  <si>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</si>
  <si>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</si>
  <si>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</si>
  <si>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TENERIFE</t>
  </si>
  <si>
    <t>TERUEL</t>
  </si>
  <si>
    <t>TOLEDO</t>
  </si>
  <si>
    <t>VALENCIA</t>
  </si>
  <si>
    <t>VALLADOLID</t>
  </si>
  <si>
    <t>ZAMORA</t>
  </si>
  <si>
    <t>ZARAGOZA</t>
  </si>
  <si>
    <t>País de origen</t>
  </si>
  <si>
    <t>Alemania</t>
  </si>
  <si>
    <t>Austria</t>
  </si>
  <si>
    <t>Bélgica</t>
  </si>
  <si>
    <t>Bulgaria</t>
  </si>
  <si>
    <t>Chipre</t>
  </si>
  <si>
    <t>Croacia</t>
  </si>
  <si>
    <t>Dinamarca</t>
  </si>
  <si>
    <t>Eslovaquia</t>
  </si>
  <si>
    <t>Eslovenia</t>
  </si>
  <si>
    <t>Estonia</t>
  </si>
  <si>
    <t>Finlandia</t>
  </si>
  <si>
    <t>Francia</t>
  </si>
  <si>
    <t>Grecia</t>
  </si>
  <si>
    <t>Hungría</t>
  </si>
  <si>
    <t>Irlanda</t>
  </si>
  <si>
    <t>Islandia</t>
  </si>
  <si>
    <t>Italia</t>
  </si>
  <si>
    <t>Letonia</t>
  </si>
  <si>
    <t>Liechienstein</t>
  </si>
  <si>
    <t>Lituania</t>
  </si>
  <si>
    <t>Luxemburgo</t>
  </si>
  <si>
    <t>Malta</t>
  </si>
  <si>
    <t>Noruega</t>
  </si>
  <si>
    <t>Polonia</t>
  </si>
  <si>
    <t>Portugal</t>
  </si>
  <si>
    <t>Reino Unido</t>
  </si>
  <si>
    <t>República Checa</t>
  </si>
  <si>
    <t>Rumanía</t>
  </si>
  <si>
    <t>Suecia</t>
  </si>
  <si>
    <t>Suiza</t>
  </si>
  <si>
    <t>Países Bajos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</si>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</sst>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-&quot;"/>
    <numFmt numFmtId="165" formatCode="#,##0;#,##0;&quot; - &quot;"/>
    <numFmt numFmtId="166" formatCode="#,###"/>
  </numFmts>
  <fonts count="13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sz val="11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 vertical="top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3" fillId="2" borderId="2" xfId="0" applyFont="1" applyFill="1" applyBorder="1"/>
    <xf numFmtId="3" fontId="3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3" fillId="2" borderId="3" xfId="0" applyFont="1" applyFill="1" applyBorder="1"/>
    <xf numFmtId="0" fontId="2" fillId="0" borderId="1" xfId="1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3" fillId="2" borderId="2" xfId="0" applyFont="1" applyFill="1" applyBorder="1" applyAlignment="1">
      <alignment horizontal="right"/>
    </xf>
    <xf numFmtId="3" fontId="3" fillId="0" borderId="0" xfId="0" applyNumberFormat="1" applyFont="1" applyFill="1" applyBorder="1"/>
    <xf numFmtId="0" fontId="6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8" fillId="2" borderId="0" xfId="0" applyFont="1" applyFill="1" applyBorder="1"/>
    <xf numFmtId="3" fontId="3" fillId="2" borderId="0" xfId="0" applyNumberFormat="1" applyFont="1" applyFill="1" applyBorder="1" applyAlignment="1">
      <alignment horizontal="center"/>
    </xf>
    <xf numFmtId="166" fontId="0" fillId="0" borderId="0" xfId="0" applyNumberFormat="1"/>
    <xf numFmtId="0" fontId="8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/>
    </xf>
    <xf numFmtId="3" fontId="6" fillId="0" borderId="1" xfId="0" quotePrefix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8" fillId="0" borderId="1" xfId="0" quotePrefix="1" applyNumberFormat="1" applyFont="1" applyBorder="1" applyAlignment="1">
      <alignment horizontal="center"/>
    </xf>
    <xf numFmtId="10" fontId="6" fillId="0" borderId="1" xfId="2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165" fontId="3" fillId="2" borderId="0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1" fillId="0" borderId="1" xfId="0" applyFont="1" applyBorder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10" fontId="0" fillId="0" borderId="0" xfId="2" applyNumberFormat="1" applyFont="1"/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Border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/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">
    <cellStyle name="Normal" xfId="0" builtinId="0"/>
    <cellStyle name="Normal_Tablas" xfId="1"/>
    <cellStyle name="Porcentaje" xfId="2" builtinId="5"/>
    <cellStyle name="Standard_10145-Table A1-maCCa1YY_MM1" xfId="3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5106382978724E-2"/>
          <c:y val="0.31412103746397696"/>
          <c:w val="0.7021276595744681"/>
          <c:h val="0.374639769452449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2011146479030547"/>
                  <c:y val="8.19932378769656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7524431786452226E-3"/>
                  <c:y val="-0.132922462501985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'Gráfica (Sexo )'!$B$8:$B$9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'Gráfica (Sexo )'!$C$8:$C$9</c:f>
              <c:numCache>
                <c:formatCode>#,##0</c:formatCode>
                <c:ptCount val="2"/>
                <c:pt idx="0">
                  <c:v>9057</c:v>
                </c:pt>
                <c:pt idx="1">
                  <c:v>5830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34042553191486"/>
          <c:y val="0.88184438040345825"/>
          <c:w val="0.29574468085106387"/>
          <c:h val="9.2219020172910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4"/>
      <c:rotY val="20"/>
      <c:depthPercent val="100"/>
      <c:rAngAx val="1"/>
    </c:view3D>
    <c:floor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4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033997663419266E-2"/>
          <c:y val="3.5051546391752578E-2"/>
          <c:w val="0.92231765635711338"/>
          <c:h val="0.865292096219931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'Gráfica Evolución (L. Entrada)'!$C$7</c:f>
              <c:strCache>
                <c:ptCount val="1"/>
                <c:pt idx="0">
                  <c:v>T. Nacional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'Gráfica Evolución (L. Entrada)'!$C$8:$C$17</c:f>
              <c:numCache>
                <c:formatCode>#,##0</c:formatCode>
                <c:ptCount val="10"/>
                <c:pt idx="0">
                  <c:v>2837</c:v>
                </c:pt>
                <c:pt idx="1">
                  <c:v>3296</c:v>
                </c:pt>
                <c:pt idx="2">
                  <c:v>3098</c:v>
                </c:pt>
                <c:pt idx="3">
                  <c:v>2461</c:v>
                </c:pt>
                <c:pt idx="4">
                  <c:v>2156</c:v>
                </c:pt>
                <c:pt idx="5">
                  <c:v>2697</c:v>
                </c:pt>
                <c:pt idx="6">
                  <c:v>1841</c:v>
                </c:pt>
                <c:pt idx="7">
                  <c:v>3615</c:v>
                </c:pt>
                <c:pt idx="8">
                  <c:v>3980</c:v>
                </c:pt>
                <c:pt idx="9">
                  <c:v>6913</c:v>
                </c:pt>
              </c:numCache>
            </c:numRef>
          </c:val>
        </c:ser>
        <c:ser>
          <c:idx val="1"/>
          <c:order val="1"/>
          <c:tx>
            <c:strRef>
              <c:f>'Gráfica Evolución (L. Entrada)'!$E$7</c:f>
              <c:strCache>
                <c:ptCount val="1"/>
                <c:pt idx="0">
                  <c:v>P. Fronterizo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'Gráfica Evolución (L. Entrada)'!$E$8:$E$17</c:f>
              <c:numCache>
                <c:formatCode>#,##0</c:formatCode>
                <c:ptCount val="10"/>
                <c:pt idx="0">
                  <c:v>2140</c:v>
                </c:pt>
                <c:pt idx="1">
                  <c:v>2644</c:v>
                </c:pt>
                <c:pt idx="2">
                  <c:v>1070</c:v>
                </c:pt>
                <c:pt idx="3">
                  <c:v>454</c:v>
                </c:pt>
                <c:pt idx="4">
                  <c:v>300</c:v>
                </c:pt>
                <c:pt idx="5">
                  <c:v>344</c:v>
                </c:pt>
                <c:pt idx="6">
                  <c:v>401</c:v>
                </c:pt>
                <c:pt idx="7">
                  <c:v>381</c:v>
                </c:pt>
                <c:pt idx="8">
                  <c:v>1039</c:v>
                </c:pt>
                <c:pt idx="9">
                  <c:v>6862</c:v>
                </c:pt>
              </c:numCache>
            </c:numRef>
          </c:val>
        </c:ser>
        <c:ser>
          <c:idx val="2"/>
          <c:order val="2"/>
          <c:tx>
            <c:strRef>
              <c:f>'Gráfica Evolución (L. Entrada)'!$G$7</c:f>
              <c:strCache>
                <c:ptCount val="1"/>
                <c:pt idx="0">
                  <c:v>Embajada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'Gráfica Evolución (L. Entrada)'!$G$8:$G$17</c:f>
              <c:numCache>
                <c:formatCode>#,##0</c:formatCode>
                <c:ptCount val="10"/>
                <c:pt idx="0">
                  <c:v>320</c:v>
                </c:pt>
                <c:pt idx="1">
                  <c:v>1724</c:v>
                </c:pt>
                <c:pt idx="2">
                  <c:v>349</c:v>
                </c:pt>
                <c:pt idx="3">
                  <c:v>92</c:v>
                </c:pt>
                <c:pt idx="4">
                  <c:v>74</c:v>
                </c:pt>
                <c:pt idx="5">
                  <c:v>120</c:v>
                </c:pt>
                <c:pt idx="6">
                  <c:v>186</c:v>
                </c:pt>
                <c:pt idx="7">
                  <c:v>211</c:v>
                </c:pt>
                <c:pt idx="8">
                  <c:v>346</c:v>
                </c:pt>
                <c:pt idx="9">
                  <c:v>327</c:v>
                </c:pt>
              </c:numCache>
            </c:numRef>
          </c:val>
        </c:ser>
        <c:ser>
          <c:idx val="3"/>
          <c:order val="3"/>
          <c:tx>
            <c:strRef>
              <c:f>'Gráfica Evolución (L. Entrada)'!$I$7</c:f>
              <c:strCache>
                <c:ptCount val="1"/>
                <c:pt idx="0">
                  <c:v>C.I.E.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'Gráfica Evolución (L. Entrada)'!$I$8:$I$17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214</c:v>
                </c:pt>
                <c:pt idx="5">
                  <c:v>261</c:v>
                </c:pt>
                <c:pt idx="6">
                  <c:v>160</c:v>
                </c:pt>
                <c:pt idx="7">
                  <c:v>306</c:v>
                </c:pt>
                <c:pt idx="8">
                  <c:v>587</c:v>
                </c:pt>
                <c:pt idx="9">
                  <c:v>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107712"/>
        <c:axId val="113109248"/>
        <c:axId val="0"/>
      </c:bar3DChart>
      <c:catAx>
        <c:axId val="1131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310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10924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3107712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0621468926553672E-3"/>
          <c:y val="0.94226804123711339"/>
          <c:w val="0.4679803680609288"/>
          <c:h val="5.1546391752577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886297376093298E-2"/>
          <c:y val="3.6458426051905447E-2"/>
          <c:w val="0.90670553935860054"/>
          <c:h val="0.859377185509199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'Gráfica Evolución (Soli)'!$B$7:$B$16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'Gráfica Evolución (Soli)'!$C$7:$C$16</c:f>
              <c:numCache>
                <c:formatCode>#,##0</c:formatCode>
                <c:ptCount val="10"/>
                <c:pt idx="0">
                  <c:v>5297</c:v>
                </c:pt>
                <c:pt idx="1">
                  <c:v>7664</c:v>
                </c:pt>
                <c:pt idx="2">
                  <c:v>4517</c:v>
                </c:pt>
                <c:pt idx="3">
                  <c:v>3007</c:v>
                </c:pt>
                <c:pt idx="4">
                  <c:v>2744</c:v>
                </c:pt>
                <c:pt idx="5">
                  <c:v>3422</c:v>
                </c:pt>
                <c:pt idx="6">
                  <c:v>2588</c:v>
                </c:pt>
                <c:pt idx="7">
                  <c:v>4513</c:v>
                </c:pt>
                <c:pt idx="8">
                  <c:v>5952</c:v>
                </c:pt>
                <c:pt idx="9">
                  <c:v>14887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601280"/>
        <c:axId val="103602816"/>
        <c:axId val="0"/>
      </c:bar3DChart>
      <c:catAx>
        <c:axId val="1036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36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60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3601280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Solicitantes del estatuto</a:t>
            </a:r>
            <a:r>
              <a:rPr lang="en-US" baseline="0"/>
              <a:t> de apátrida</a:t>
            </a:r>
            <a:endParaRPr lang="en-US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075474727700944E-2"/>
          <c:y val="0.12061174659297905"/>
          <c:w val="0.94092452527229908"/>
          <c:h val="0.78695055955628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'Apátridas (evolución)'!$C$7</c:f>
              <c:strCache>
                <c:ptCount val="1"/>
                <c:pt idx="0">
                  <c:v>Solicitantes</c:v>
                </c:pt>
              </c:strCache>
            </c:strRef>
          </c:tx>
          <c:invertIfNegative val="0"/>
          <c:cat>
            <c:numRef>
              <c:f>'Apátridas (evolución)'!$B$8:$B$17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'Apátridas (evolución)'!$C$8:$C$17</c:f>
              <c:numCache>
                <c:formatCode>#.##0;\-#.##0;"-"</c:formatCode>
                <c:ptCount val="10"/>
                <c:pt idx="0">
                  <c:v>34</c:v>
                </c:pt>
                <c:pt idx="1">
                  <c:v>26</c:v>
                </c:pt>
                <c:pt idx="2">
                  <c:v>832</c:v>
                </c:pt>
                <c:pt idx="3">
                  <c:v>51</c:v>
                </c:pt>
                <c:pt idx="4">
                  <c:v>176</c:v>
                </c:pt>
                <c:pt idx="5">
                  <c:v>92</c:v>
                </c:pt>
                <c:pt idx="6">
                  <c:v>479</c:v>
                </c:pt>
                <c:pt idx="7">
                  <c:v>1142</c:v>
                </c:pt>
                <c:pt idx="8">
                  <c:v>1334</c:v>
                </c:pt>
                <c:pt idx="9">
                  <c:v>1151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42272"/>
        <c:axId val="117143808"/>
        <c:axId val="0"/>
      </c:bar3DChart>
      <c:catAx>
        <c:axId val="1171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43808"/>
        <c:crosses val="autoZero"/>
        <c:auto val="1"/>
        <c:lblAlgn val="ctr"/>
        <c:lblOffset val="100"/>
        <c:noMultiLvlLbl val="0"/>
      </c:catAx>
      <c:valAx>
        <c:axId val="1171438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1714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62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361950</xdr:colOff>
      <xdr:row>0</xdr:row>
      <xdr:rowOff>114300</xdr:rowOff>
    </xdr:from>
    <xdr:to>
      <xdr:col>5</xdr:col>
      <xdr:colOff>819150</xdr:colOff>
      <xdr:row>2</xdr:row>
      <xdr:rowOff>38100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4410075" y="114300"/>
          <a:ext cx="177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353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0</xdr:colOff>
      <xdr:row>0</xdr:row>
      <xdr:rowOff>95250</xdr:rowOff>
    </xdr:from>
    <xdr:to>
      <xdr:col>8</xdr:col>
      <xdr:colOff>619125</xdr:colOff>
      <xdr:row>2</xdr:row>
      <xdr:rowOff>28575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086225" y="95250"/>
          <a:ext cx="1704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76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86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844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895850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190500</xdr:colOff>
      <xdr:row>19</xdr:row>
      <xdr:rowOff>76200</xdr:rowOff>
    </xdr:from>
    <xdr:to>
      <xdr:col>4</xdr:col>
      <xdr:colOff>1895475</xdr:colOff>
      <xdr:row>39</xdr:row>
      <xdr:rowOff>9525</xdr:rowOff>
    </xdr:to>
    <xdr:graphicFrame macro="">
      <xdr:nvGraphicFramePr>
        <xdr:cNvPr id="48440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227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514350</xdr:colOff>
      <xdr:row>0</xdr:row>
      <xdr:rowOff>123825</xdr:rowOff>
    </xdr:from>
    <xdr:to>
      <xdr:col>4</xdr:col>
      <xdr:colOff>923925</xdr:colOff>
      <xdr:row>2</xdr:row>
      <xdr:rowOff>47625</xdr:rowOff>
    </xdr:to>
    <xdr:sp macro="" textlink="">
      <xdr:nvSpPr>
        <xdr:cNvPr id="22530" name="Rectangle 2"/>
        <xdr:cNvSpPr>
          <a:spLocks noChangeArrowheads="1"/>
        </xdr:cNvSpPr>
      </xdr:nvSpPr>
      <xdr:spPr bwMode="auto">
        <a:xfrm>
          <a:off x="4114800" y="1238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600075</xdr:colOff>
      <xdr:row>13</xdr:row>
      <xdr:rowOff>38100</xdr:rowOff>
    </xdr:from>
    <xdr:to>
      <xdr:col>3</xdr:col>
      <xdr:colOff>790575</xdr:colOff>
      <xdr:row>33</xdr:row>
      <xdr:rowOff>104775</xdr:rowOff>
    </xdr:to>
    <xdr:graphicFrame macro="">
      <xdr:nvGraphicFramePr>
        <xdr:cNvPr id="2272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32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476250</xdr:colOff>
      <xdr:row>0</xdr:row>
      <xdr:rowOff>114300</xdr:rowOff>
    </xdr:from>
    <xdr:to>
      <xdr:col>5</xdr:col>
      <xdr:colOff>628650</xdr:colOff>
      <xdr:row>2</xdr:row>
      <xdr:rowOff>66675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4848225" y="114300"/>
          <a:ext cx="1647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2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238126</xdr:colOff>
      <xdr:row>0</xdr:row>
      <xdr:rowOff>152400</xdr:rowOff>
    </xdr:from>
    <xdr:to>
      <xdr:col>4</xdr:col>
      <xdr:colOff>1495426</xdr:colOff>
      <xdr:row>2</xdr:row>
      <xdr:rowOff>76200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4181476" y="152400"/>
          <a:ext cx="17907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0</xdr:col>
      <xdr:colOff>1371600</xdr:colOff>
      <xdr:row>2</xdr:row>
      <xdr:rowOff>142875</xdr:rowOff>
    </xdr:to>
    <xdr:pic>
      <xdr:nvPicPr>
        <xdr:cNvPr id="21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581025</xdr:colOff>
      <xdr:row>1</xdr:row>
      <xdr:rowOff>38100</xdr:rowOff>
    </xdr:from>
    <xdr:to>
      <xdr:col>4</xdr:col>
      <xdr:colOff>1676400</xdr:colOff>
      <xdr:row>2</xdr:row>
      <xdr:rowOff>133350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4352925" y="200025"/>
          <a:ext cx="185737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19</xdr:row>
      <xdr:rowOff>28575</xdr:rowOff>
    </xdr:from>
    <xdr:to>
      <xdr:col>10</xdr:col>
      <xdr:colOff>647701</xdr:colOff>
      <xdr:row>47</xdr:row>
      <xdr:rowOff>114300</xdr:rowOff>
    </xdr:to>
    <xdr:graphicFrame macro="">
      <xdr:nvGraphicFramePr>
        <xdr:cNvPr id="1760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114300</xdr:rowOff>
    </xdr:from>
    <xdr:to>
      <xdr:col>2</xdr:col>
      <xdr:colOff>495300</xdr:colOff>
      <xdr:row>2</xdr:row>
      <xdr:rowOff>142875</xdr:rowOff>
    </xdr:to>
    <xdr:pic>
      <xdr:nvPicPr>
        <xdr:cNvPr id="176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9525</xdr:colOff>
      <xdr:row>0</xdr:row>
      <xdr:rowOff>152400</xdr:rowOff>
    </xdr:from>
    <xdr:to>
      <xdr:col>10</xdr:col>
      <xdr:colOff>676275</xdr:colOff>
      <xdr:row>2</xdr:row>
      <xdr:rowOff>104775</xdr:rowOff>
    </xdr:to>
    <xdr:sp macro="" textlink="">
      <xdr:nvSpPr>
        <xdr:cNvPr id="17411" name="Rectangle 3"/>
        <xdr:cNvSpPr>
          <a:spLocks noChangeArrowheads="1"/>
        </xdr:cNvSpPr>
      </xdr:nvSpPr>
      <xdr:spPr bwMode="auto">
        <a:xfrm>
          <a:off x="4867275" y="152400"/>
          <a:ext cx="1809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85725</xdr:rowOff>
    </xdr:from>
    <xdr:to>
      <xdr:col>9</xdr:col>
      <xdr:colOff>161925</xdr:colOff>
      <xdr:row>41</xdr:row>
      <xdr:rowOff>19050</xdr:rowOff>
    </xdr:to>
    <xdr:graphicFrame macro="">
      <xdr:nvGraphicFramePr>
        <xdr:cNvPr id="1248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123825</xdr:rowOff>
    </xdr:from>
    <xdr:to>
      <xdr:col>2</xdr:col>
      <xdr:colOff>695325</xdr:colOff>
      <xdr:row>2</xdr:row>
      <xdr:rowOff>152400</xdr:rowOff>
    </xdr:to>
    <xdr:pic>
      <xdr:nvPicPr>
        <xdr:cNvPr id="124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1143000</xdr:colOff>
      <xdr:row>0</xdr:row>
      <xdr:rowOff>142875</xdr:rowOff>
    </xdr:from>
    <xdr:to>
      <xdr:col>9</xdr:col>
      <xdr:colOff>180975</xdr:colOff>
      <xdr:row>2</xdr:row>
      <xdr:rowOff>66675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686300" y="142875"/>
          <a:ext cx="18002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209550</xdr:colOff>
      <xdr:row>4</xdr:row>
      <xdr:rowOff>0</xdr:rowOff>
    </xdr:to>
    <xdr:pic>
      <xdr:nvPicPr>
        <xdr:cNvPr id="73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247650</xdr:colOff>
      <xdr:row>0</xdr:row>
      <xdr:rowOff>9525</xdr:rowOff>
    </xdr:from>
    <xdr:to>
      <xdr:col>5</xdr:col>
      <xdr:colOff>180975</xdr:colOff>
      <xdr:row>2</xdr:row>
      <xdr:rowOff>133350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4095750" y="9525"/>
          <a:ext cx="2019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8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1114424</xdr:colOff>
      <xdr:row>0</xdr:row>
      <xdr:rowOff>95250</xdr:rowOff>
    </xdr:from>
    <xdr:to>
      <xdr:col>5</xdr:col>
      <xdr:colOff>590550</xdr:colOff>
      <xdr:row>1</xdr:row>
      <xdr:rowOff>323850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4152899" y="95250"/>
          <a:ext cx="1704976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F109"/>
  <sheetViews>
    <sheetView showGridLines="0" tabSelected="1" workbookViewId="0"/>
  </sheetViews>
  <sheetFormatPr baseColWidth="10" defaultRowHeight="12.75" x14ac:dyDescent="0.2"/>
  <cols>
    <col min="1" max="1" width="20.85546875" customWidth="1"/>
    <col min="2" max="2" width="29.5703125" customWidth="1"/>
    <col min="3" max="3" width="10.28515625" customWidth="1"/>
    <col min="4" max="5" width="9.85546875" customWidth="1"/>
    <col min="6" max="6" width="13.42578125" customWidth="1"/>
  </cols>
  <sheetData>
    <row r="2" spans="2:6" ht="26.25" customHeight="1" x14ac:dyDescent="0.2">
      <c r="B2" s="66" t="s">
        <v>57</v>
      </c>
      <c r="C2" s="67"/>
      <c r="D2" s="67"/>
    </row>
    <row r="3" spans="2:6" x14ac:dyDescent="0.2">
      <c r="B3" s="68"/>
      <c r="C3" s="68"/>
      <c r="D3" s="68"/>
    </row>
    <row r="6" spans="2:6" ht="12.75" customHeight="1" x14ac:dyDescent="0.2">
      <c r="B6" s="13" t="s">
        <v>3</v>
      </c>
      <c r="C6" s="14"/>
    </row>
    <row r="7" spans="2:6" ht="13.5" customHeight="1" x14ac:dyDescent="0.2">
      <c r="B7" s="10" t="s">
        <v>271</v>
      </c>
      <c r="C7" s="19" t="s">
        <v>37</v>
      </c>
      <c r="D7" s="19" t="s">
        <v>28</v>
      </c>
      <c r="E7" s="19" t="s">
        <v>6</v>
      </c>
    </row>
    <row r="8" spans="2:6" x14ac:dyDescent="0.2">
      <c r="B8" s="57" t="s">
        <v>70</v>
      </c>
      <c r="C8" s="17">
        <v>31</v>
      </c>
      <c r="D8" s="17">
        <v>10</v>
      </c>
      <c r="E8" s="17">
        <f t="shared" ref="E8:E71" si="0">SUM(C8:D8)</f>
        <v>41</v>
      </c>
      <c r="F8" s="60"/>
    </row>
    <row r="9" spans="2:6" x14ac:dyDescent="0.2">
      <c r="B9" s="3" t="s">
        <v>71</v>
      </c>
      <c r="C9" s="17">
        <v>12</v>
      </c>
      <c r="D9" s="17">
        <v>3</v>
      </c>
      <c r="E9" s="17">
        <f t="shared" si="0"/>
        <v>15</v>
      </c>
      <c r="F9" s="60"/>
    </row>
    <row r="10" spans="2:6" x14ac:dyDescent="0.2">
      <c r="B10" s="3" t="s">
        <v>72</v>
      </c>
      <c r="C10" s="17">
        <v>7</v>
      </c>
      <c r="D10" s="17">
        <v>2</v>
      </c>
      <c r="E10" s="17">
        <f t="shared" si="0"/>
        <v>9</v>
      </c>
      <c r="F10" s="60"/>
    </row>
    <row r="11" spans="2:6" x14ac:dyDescent="0.2">
      <c r="B11" s="3" t="s">
        <v>73</v>
      </c>
      <c r="C11" s="17">
        <v>611</v>
      </c>
      <c r="D11" s="17">
        <v>68</v>
      </c>
      <c r="E11" s="17">
        <f t="shared" si="0"/>
        <v>679</v>
      </c>
      <c r="F11" s="60"/>
    </row>
    <row r="12" spans="2:6" x14ac:dyDescent="0.2">
      <c r="B12" s="3" t="s">
        <v>74</v>
      </c>
      <c r="C12" s="17">
        <v>2</v>
      </c>
      <c r="D12" s="17">
        <v>0</v>
      </c>
      <c r="E12" s="17">
        <f t="shared" si="0"/>
        <v>2</v>
      </c>
      <c r="F12" s="60"/>
    </row>
    <row r="13" spans="2:6" x14ac:dyDescent="0.2">
      <c r="B13" s="3" t="s">
        <v>75</v>
      </c>
      <c r="C13" s="17">
        <v>17</v>
      </c>
      <c r="D13" s="17">
        <v>18</v>
      </c>
      <c r="E13" s="17">
        <f t="shared" si="0"/>
        <v>35</v>
      </c>
    </row>
    <row r="14" spans="2:6" x14ac:dyDescent="0.2">
      <c r="B14" s="3" t="s">
        <v>76</v>
      </c>
      <c r="C14" s="17">
        <v>2</v>
      </c>
      <c r="D14" s="17">
        <v>1</v>
      </c>
      <c r="E14" s="17">
        <f t="shared" si="0"/>
        <v>3</v>
      </c>
    </row>
    <row r="15" spans="2:6" x14ac:dyDescent="0.2">
      <c r="B15" s="3" t="s">
        <v>77</v>
      </c>
      <c r="C15" s="17">
        <v>43</v>
      </c>
      <c r="D15" s="17">
        <v>4</v>
      </c>
      <c r="E15" s="17">
        <f t="shared" si="0"/>
        <v>47</v>
      </c>
    </row>
    <row r="16" spans="2:6" x14ac:dyDescent="0.2">
      <c r="B16" s="3" t="s">
        <v>78</v>
      </c>
      <c r="C16" s="17">
        <v>5</v>
      </c>
      <c r="D16" s="17">
        <v>0</v>
      </c>
      <c r="E16" s="17">
        <f t="shared" si="0"/>
        <v>5</v>
      </c>
    </row>
    <row r="17" spans="2:5" x14ac:dyDescent="0.2">
      <c r="B17" s="3" t="s">
        <v>79</v>
      </c>
      <c r="C17" s="17">
        <v>2</v>
      </c>
      <c r="D17" s="17">
        <v>3</v>
      </c>
      <c r="E17" s="17">
        <f t="shared" si="0"/>
        <v>5</v>
      </c>
    </row>
    <row r="18" spans="2:5" x14ac:dyDescent="0.2">
      <c r="B18" s="3" t="s">
        <v>80</v>
      </c>
      <c r="C18" s="17">
        <v>12</v>
      </c>
      <c r="D18" s="17">
        <v>0</v>
      </c>
      <c r="E18" s="17">
        <f t="shared" si="0"/>
        <v>12</v>
      </c>
    </row>
    <row r="19" spans="2:5" x14ac:dyDescent="0.2">
      <c r="B19" s="3" t="s">
        <v>81</v>
      </c>
      <c r="C19" s="17">
        <v>2</v>
      </c>
      <c r="D19" s="17">
        <v>1</v>
      </c>
      <c r="E19" s="17">
        <f t="shared" si="0"/>
        <v>3</v>
      </c>
    </row>
    <row r="20" spans="2:5" x14ac:dyDescent="0.2">
      <c r="B20" s="3" t="s">
        <v>82</v>
      </c>
      <c r="C20" s="17">
        <v>3</v>
      </c>
      <c r="D20" s="17">
        <v>2</v>
      </c>
      <c r="E20" s="17">
        <f t="shared" si="0"/>
        <v>5</v>
      </c>
    </row>
    <row r="21" spans="2:5" x14ac:dyDescent="0.2">
      <c r="B21" s="3" t="s">
        <v>51</v>
      </c>
      <c r="C21" s="17">
        <v>2</v>
      </c>
      <c r="D21" s="17">
        <v>2</v>
      </c>
      <c r="E21" s="17">
        <f t="shared" si="0"/>
        <v>4</v>
      </c>
    </row>
    <row r="22" spans="2:5" x14ac:dyDescent="0.2">
      <c r="B22" s="3" t="s">
        <v>83</v>
      </c>
      <c r="C22" s="17">
        <v>6</v>
      </c>
      <c r="D22" s="17">
        <v>0</v>
      </c>
      <c r="E22" s="17">
        <f t="shared" si="0"/>
        <v>6</v>
      </c>
    </row>
    <row r="23" spans="2:5" x14ac:dyDescent="0.2">
      <c r="B23" s="3" t="s">
        <v>84</v>
      </c>
      <c r="C23" s="17">
        <v>119</v>
      </c>
      <c r="D23" s="17">
        <v>34</v>
      </c>
      <c r="E23" s="17">
        <f t="shared" si="0"/>
        <v>153</v>
      </c>
    </row>
    <row r="24" spans="2:5" x14ac:dyDescent="0.2">
      <c r="B24" s="3" t="s">
        <v>85</v>
      </c>
      <c r="C24" s="17">
        <v>1</v>
      </c>
      <c r="D24" s="17">
        <v>0</v>
      </c>
      <c r="E24" s="17">
        <f t="shared" si="0"/>
        <v>1</v>
      </c>
    </row>
    <row r="25" spans="2:5" x14ac:dyDescent="0.2">
      <c r="B25" s="51" t="s">
        <v>86</v>
      </c>
      <c r="C25" s="17">
        <v>25</v>
      </c>
      <c r="D25" s="17">
        <v>8</v>
      </c>
      <c r="E25" s="17">
        <f t="shared" si="0"/>
        <v>33</v>
      </c>
    </row>
    <row r="26" spans="2:5" x14ac:dyDescent="0.2">
      <c r="B26" s="51" t="s">
        <v>87</v>
      </c>
      <c r="C26" s="17">
        <v>4</v>
      </c>
      <c r="D26" s="17">
        <v>1</v>
      </c>
      <c r="E26" s="17">
        <f t="shared" si="0"/>
        <v>5</v>
      </c>
    </row>
    <row r="27" spans="2:5" x14ac:dyDescent="0.2">
      <c r="B27" s="3" t="s">
        <v>88</v>
      </c>
      <c r="C27" s="17">
        <v>4</v>
      </c>
      <c r="D27" s="17">
        <v>0</v>
      </c>
      <c r="E27" s="17">
        <f t="shared" si="0"/>
        <v>4</v>
      </c>
    </row>
    <row r="28" spans="2:5" x14ac:dyDescent="0.2">
      <c r="B28" s="3" t="s">
        <v>89</v>
      </c>
      <c r="C28" s="17">
        <v>94</v>
      </c>
      <c r="D28" s="17">
        <v>154</v>
      </c>
      <c r="E28" s="17">
        <f t="shared" si="0"/>
        <v>248</v>
      </c>
    </row>
    <row r="29" spans="2:5" x14ac:dyDescent="0.2">
      <c r="B29" s="3" t="s">
        <v>90</v>
      </c>
      <c r="C29" s="17">
        <v>89</v>
      </c>
      <c r="D29" s="17">
        <v>40</v>
      </c>
      <c r="E29" s="17">
        <f t="shared" si="0"/>
        <v>129</v>
      </c>
    </row>
    <row r="30" spans="2:5" x14ac:dyDescent="0.2">
      <c r="B30" s="3" t="s">
        <v>91</v>
      </c>
      <c r="C30" s="17">
        <v>9</v>
      </c>
      <c r="D30" s="17">
        <v>1</v>
      </c>
      <c r="E30" s="17">
        <f t="shared" si="0"/>
        <v>10</v>
      </c>
    </row>
    <row r="31" spans="2:5" x14ac:dyDescent="0.2">
      <c r="B31" s="3" t="s">
        <v>92</v>
      </c>
      <c r="C31" s="17">
        <v>53</v>
      </c>
      <c r="D31" s="17">
        <v>20</v>
      </c>
      <c r="E31" s="17">
        <f t="shared" si="0"/>
        <v>73</v>
      </c>
    </row>
    <row r="32" spans="2:5" x14ac:dyDescent="0.2">
      <c r="B32" s="3" t="s">
        <v>93</v>
      </c>
      <c r="C32" s="17">
        <v>3</v>
      </c>
      <c r="D32" s="17">
        <v>3</v>
      </c>
      <c r="E32" s="17">
        <f t="shared" si="0"/>
        <v>6</v>
      </c>
    </row>
    <row r="33" spans="2:5" x14ac:dyDescent="0.2">
      <c r="B33" s="3" t="s">
        <v>94</v>
      </c>
      <c r="C33" s="17">
        <v>27</v>
      </c>
      <c r="D33" s="17">
        <v>17</v>
      </c>
      <c r="E33" s="17">
        <f t="shared" si="0"/>
        <v>44</v>
      </c>
    </row>
    <row r="34" spans="2:5" x14ac:dyDescent="0.2">
      <c r="B34" s="3" t="s">
        <v>95</v>
      </c>
      <c r="C34" s="17">
        <v>87</v>
      </c>
      <c r="D34" s="17">
        <v>192</v>
      </c>
      <c r="E34" s="17">
        <f t="shared" si="0"/>
        <v>279</v>
      </c>
    </row>
    <row r="35" spans="2:5" x14ac:dyDescent="0.2">
      <c r="B35" s="3" t="s">
        <v>96</v>
      </c>
      <c r="C35" s="17">
        <v>9</v>
      </c>
      <c r="D35" s="17">
        <v>2</v>
      </c>
      <c r="E35" s="17">
        <f t="shared" si="0"/>
        <v>11</v>
      </c>
    </row>
    <row r="36" spans="2:5" x14ac:dyDescent="0.2">
      <c r="B36" s="3" t="s">
        <v>97</v>
      </c>
      <c r="C36" s="17">
        <v>21</v>
      </c>
      <c r="D36" s="17">
        <v>8</v>
      </c>
      <c r="E36" s="17">
        <f t="shared" si="0"/>
        <v>29</v>
      </c>
    </row>
    <row r="37" spans="2:5" x14ac:dyDescent="0.2">
      <c r="B37" s="3" t="s">
        <v>98</v>
      </c>
      <c r="C37" s="17">
        <v>69</v>
      </c>
      <c r="D37" s="17">
        <v>67</v>
      </c>
      <c r="E37" s="17">
        <f t="shared" si="0"/>
        <v>136</v>
      </c>
    </row>
    <row r="38" spans="2:5" x14ac:dyDescent="0.2">
      <c r="B38" s="3" t="s">
        <v>99</v>
      </c>
      <c r="C38" s="17">
        <v>13</v>
      </c>
      <c r="D38" s="17">
        <v>9</v>
      </c>
      <c r="E38" s="17">
        <f t="shared" si="0"/>
        <v>22</v>
      </c>
    </row>
    <row r="39" spans="2:5" x14ac:dyDescent="0.2">
      <c r="B39" s="3" t="s">
        <v>100</v>
      </c>
      <c r="C39" s="17">
        <v>0</v>
      </c>
      <c r="D39" s="17">
        <v>1</v>
      </c>
      <c r="E39" s="17">
        <f t="shared" si="0"/>
        <v>1</v>
      </c>
    </row>
    <row r="40" spans="2:5" x14ac:dyDescent="0.2">
      <c r="B40" s="3" t="s">
        <v>101</v>
      </c>
      <c r="C40" s="17">
        <v>7</v>
      </c>
      <c r="D40" s="17">
        <v>5</v>
      </c>
      <c r="E40" s="17">
        <f t="shared" si="0"/>
        <v>12</v>
      </c>
    </row>
    <row r="41" spans="2:5" x14ac:dyDescent="0.2">
      <c r="B41" s="3" t="s">
        <v>102</v>
      </c>
      <c r="C41" s="17">
        <v>50</v>
      </c>
      <c r="D41" s="17">
        <v>8</v>
      </c>
      <c r="E41" s="17">
        <f t="shared" si="0"/>
        <v>58</v>
      </c>
    </row>
    <row r="42" spans="2:5" x14ac:dyDescent="0.2">
      <c r="B42" s="3" t="s">
        <v>103</v>
      </c>
      <c r="C42" s="17">
        <v>41</v>
      </c>
      <c r="D42" s="17">
        <v>16</v>
      </c>
      <c r="E42" s="17">
        <f t="shared" si="0"/>
        <v>57</v>
      </c>
    </row>
    <row r="43" spans="2:5" x14ac:dyDescent="0.2">
      <c r="B43" s="3" t="s">
        <v>104</v>
      </c>
      <c r="C43" s="17">
        <v>13</v>
      </c>
      <c r="D43" s="17">
        <v>9</v>
      </c>
      <c r="E43" s="17">
        <f t="shared" si="0"/>
        <v>22</v>
      </c>
    </row>
    <row r="44" spans="2:5" x14ac:dyDescent="0.2">
      <c r="B44" s="3" t="s">
        <v>105</v>
      </c>
      <c r="C44" s="17">
        <v>4</v>
      </c>
      <c r="D44" s="17">
        <v>6</v>
      </c>
      <c r="E44" s="17">
        <f t="shared" si="0"/>
        <v>10</v>
      </c>
    </row>
    <row r="45" spans="2:5" x14ac:dyDescent="0.2">
      <c r="B45" s="3" t="s">
        <v>106</v>
      </c>
      <c r="C45" s="17">
        <v>66</v>
      </c>
      <c r="D45" s="17">
        <v>12</v>
      </c>
      <c r="E45" s="17">
        <f t="shared" si="0"/>
        <v>78</v>
      </c>
    </row>
    <row r="46" spans="2:5" x14ac:dyDescent="0.2">
      <c r="B46" s="3" t="s">
        <v>107</v>
      </c>
      <c r="C46" s="17">
        <v>6</v>
      </c>
      <c r="D46" s="17">
        <v>2</v>
      </c>
      <c r="E46" s="17">
        <f t="shared" si="0"/>
        <v>8</v>
      </c>
    </row>
    <row r="47" spans="2:5" x14ac:dyDescent="0.2">
      <c r="B47" s="3" t="s">
        <v>108</v>
      </c>
      <c r="C47" s="17">
        <v>10</v>
      </c>
      <c r="D47" s="17">
        <v>6</v>
      </c>
      <c r="E47" s="17">
        <f t="shared" si="0"/>
        <v>16</v>
      </c>
    </row>
    <row r="48" spans="2:5" x14ac:dyDescent="0.2">
      <c r="B48" s="3" t="s">
        <v>109</v>
      </c>
      <c r="C48" s="17">
        <v>2</v>
      </c>
      <c r="D48" s="17">
        <v>0</v>
      </c>
      <c r="E48" s="17">
        <f t="shared" si="0"/>
        <v>2</v>
      </c>
    </row>
    <row r="49" spans="2:5" x14ac:dyDescent="0.2">
      <c r="B49" s="3" t="s">
        <v>110</v>
      </c>
      <c r="C49" s="17">
        <v>69</v>
      </c>
      <c r="D49" s="17">
        <v>79</v>
      </c>
      <c r="E49" s="17">
        <f t="shared" si="0"/>
        <v>148</v>
      </c>
    </row>
    <row r="50" spans="2:5" x14ac:dyDescent="0.2">
      <c r="B50" s="3" t="s">
        <v>111</v>
      </c>
      <c r="C50" s="17">
        <v>7</v>
      </c>
      <c r="D50" s="17">
        <v>5</v>
      </c>
      <c r="E50" s="17">
        <f t="shared" si="0"/>
        <v>12</v>
      </c>
    </row>
    <row r="51" spans="2:5" x14ac:dyDescent="0.2">
      <c r="B51" s="3" t="s">
        <v>112</v>
      </c>
      <c r="C51" s="17">
        <v>49</v>
      </c>
      <c r="D51" s="17">
        <v>37</v>
      </c>
      <c r="E51" s="17">
        <f t="shared" si="0"/>
        <v>86</v>
      </c>
    </row>
    <row r="52" spans="2:5" x14ac:dyDescent="0.2">
      <c r="B52" s="3" t="s">
        <v>113</v>
      </c>
      <c r="C52" s="17">
        <v>78</v>
      </c>
      <c r="D52" s="17">
        <v>57</v>
      </c>
      <c r="E52" s="17">
        <f t="shared" si="0"/>
        <v>135</v>
      </c>
    </row>
    <row r="53" spans="2:5" x14ac:dyDescent="0.2">
      <c r="B53" s="3" t="s">
        <v>114</v>
      </c>
      <c r="C53" s="17">
        <v>0</v>
      </c>
      <c r="D53" s="17">
        <v>2</v>
      </c>
      <c r="E53" s="17">
        <f t="shared" si="0"/>
        <v>2</v>
      </c>
    </row>
    <row r="54" spans="2:5" x14ac:dyDescent="0.2">
      <c r="B54" s="3" t="s">
        <v>115</v>
      </c>
      <c r="C54" s="17">
        <v>7</v>
      </c>
      <c r="D54" s="17">
        <v>9</v>
      </c>
      <c r="E54" s="17">
        <f t="shared" si="0"/>
        <v>16</v>
      </c>
    </row>
    <row r="55" spans="2:5" x14ac:dyDescent="0.2">
      <c r="B55" s="3" t="s">
        <v>116</v>
      </c>
      <c r="C55" s="17">
        <v>2</v>
      </c>
      <c r="D55" s="17">
        <v>4</v>
      </c>
      <c r="E55" s="17">
        <f t="shared" si="0"/>
        <v>6</v>
      </c>
    </row>
    <row r="56" spans="2:5" x14ac:dyDescent="0.2">
      <c r="B56" s="3" t="s">
        <v>117</v>
      </c>
      <c r="C56" s="17">
        <v>0</v>
      </c>
      <c r="D56" s="17">
        <v>2</v>
      </c>
      <c r="E56" s="17">
        <f t="shared" si="0"/>
        <v>2</v>
      </c>
    </row>
    <row r="57" spans="2:5" x14ac:dyDescent="0.2">
      <c r="B57" s="3" t="s">
        <v>118</v>
      </c>
      <c r="C57" s="17">
        <v>0</v>
      </c>
      <c r="D57" s="17">
        <v>1</v>
      </c>
      <c r="E57" s="17">
        <f t="shared" si="0"/>
        <v>1</v>
      </c>
    </row>
    <row r="58" spans="2:5" x14ac:dyDescent="0.2">
      <c r="B58" s="3" t="s">
        <v>303</v>
      </c>
      <c r="C58" s="17">
        <v>0</v>
      </c>
      <c r="D58" s="17">
        <v>1</v>
      </c>
      <c r="E58" s="17">
        <f t="shared" si="0"/>
        <v>1</v>
      </c>
    </row>
    <row r="59" spans="2:5" x14ac:dyDescent="0.2">
      <c r="B59" s="3" t="s">
        <v>119</v>
      </c>
      <c r="C59" s="17">
        <v>30</v>
      </c>
      <c r="D59" s="17">
        <v>14</v>
      </c>
      <c r="E59" s="17">
        <f t="shared" si="0"/>
        <v>44</v>
      </c>
    </row>
    <row r="60" spans="2:5" x14ac:dyDescent="0.2">
      <c r="B60" s="3" t="s">
        <v>120</v>
      </c>
      <c r="C60" s="17">
        <v>9</v>
      </c>
      <c r="D60" s="17">
        <v>3</v>
      </c>
      <c r="E60" s="17">
        <f t="shared" si="0"/>
        <v>12</v>
      </c>
    </row>
    <row r="61" spans="2:5" x14ac:dyDescent="0.2">
      <c r="B61" s="3" t="s">
        <v>121</v>
      </c>
      <c r="C61" s="17">
        <v>28</v>
      </c>
      <c r="D61" s="17">
        <v>22</v>
      </c>
      <c r="E61" s="17">
        <f t="shared" si="0"/>
        <v>50</v>
      </c>
    </row>
    <row r="62" spans="2:5" x14ac:dyDescent="0.2">
      <c r="B62" s="3" t="s">
        <v>52</v>
      </c>
      <c r="C62" s="17">
        <v>1</v>
      </c>
      <c r="D62" s="17">
        <v>0</v>
      </c>
      <c r="E62" s="17">
        <f t="shared" si="0"/>
        <v>1</v>
      </c>
    </row>
    <row r="63" spans="2:5" x14ac:dyDescent="0.2">
      <c r="B63" s="3" t="s">
        <v>122</v>
      </c>
      <c r="C63" s="17">
        <v>1</v>
      </c>
      <c r="D63" s="17">
        <v>0</v>
      </c>
      <c r="E63" s="17">
        <f t="shared" si="0"/>
        <v>1</v>
      </c>
    </row>
    <row r="64" spans="2:5" x14ac:dyDescent="0.2">
      <c r="B64" s="3" t="s">
        <v>123</v>
      </c>
      <c r="C64" s="17">
        <v>1</v>
      </c>
      <c r="D64" s="17">
        <v>0</v>
      </c>
      <c r="E64" s="17">
        <f t="shared" si="0"/>
        <v>1</v>
      </c>
    </row>
    <row r="65" spans="2:5" x14ac:dyDescent="0.2">
      <c r="B65" s="3" t="s">
        <v>124</v>
      </c>
      <c r="C65" s="17">
        <v>217</v>
      </c>
      <c r="D65" s="17">
        <v>8</v>
      </c>
      <c r="E65" s="17">
        <f t="shared" si="0"/>
        <v>225</v>
      </c>
    </row>
    <row r="66" spans="2:5" x14ac:dyDescent="0.2">
      <c r="B66" s="3" t="s">
        <v>125</v>
      </c>
      <c r="C66" s="17">
        <v>259</v>
      </c>
      <c r="D66" s="17">
        <v>154</v>
      </c>
      <c r="E66" s="17">
        <f t="shared" si="0"/>
        <v>413</v>
      </c>
    </row>
    <row r="67" spans="2:5" x14ac:dyDescent="0.2">
      <c r="B67" s="3" t="s">
        <v>126</v>
      </c>
      <c r="C67" s="17">
        <v>5</v>
      </c>
      <c r="D67" s="17">
        <v>1</v>
      </c>
      <c r="E67" s="17">
        <f t="shared" si="0"/>
        <v>6</v>
      </c>
    </row>
    <row r="68" spans="2:5" x14ac:dyDescent="0.2">
      <c r="B68" s="3" t="s">
        <v>127</v>
      </c>
      <c r="C68" s="17">
        <v>13</v>
      </c>
      <c r="D68" s="17">
        <v>10</v>
      </c>
      <c r="E68" s="17">
        <f t="shared" si="0"/>
        <v>23</v>
      </c>
    </row>
    <row r="69" spans="2:5" x14ac:dyDescent="0.2">
      <c r="B69" s="3" t="s">
        <v>128</v>
      </c>
      <c r="C69" s="17">
        <v>3</v>
      </c>
      <c r="D69" s="17">
        <v>0</v>
      </c>
      <c r="E69" s="17">
        <f t="shared" si="0"/>
        <v>3</v>
      </c>
    </row>
    <row r="70" spans="2:5" x14ac:dyDescent="0.2">
      <c r="B70" s="3" t="s">
        <v>129</v>
      </c>
      <c r="C70" s="17">
        <v>1</v>
      </c>
      <c r="D70" s="17">
        <v>0</v>
      </c>
      <c r="E70" s="17">
        <f t="shared" si="0"/>
        <v>1</v>
      </c>
    </row>
    <row r="71" spans="2:5" x14ac:dyDescent="0.2">
      <c r="B71" s="3" t="s">
        <v>130</v>
      </c>
      <c r="C71" s="17">
        <v>0</v>
      </c>
      <c r="D71" s="17">
        <v>2</v>
      </c>
      <c r="E71" s="17">
        <f t="shared" si="0"/>
        <v>2</v>
      </c>
    </row>
    <row r="72" spans="2:5" x14ac:dyDescent="0.2">
      <c r="B72" s="3" t="s">
        <v>131</v>
      </c>
      <c r="C72" s="17">
        <v>3</v>
      </c>
      <c r="D72" s="17">
        <v>0</v>
      </c>
      <c r="E72" s="17">
        <f t="shared" ref="E72:E108" si="1">SUM(C72:D72)</f>
        <v>3</v>
      </c>
    </row>
    <row r="73" spans="2:5" x14ac:dyDescent="0.2">
      <c r="B73" s="3" t="s">
        <v>132</v>
      </c>
      <c r="C73" s="17">
        <v>2</v>
      </c>
      <c r="D73" s="17">
        <v>0</v>
      </c>
      <c r="E73" s="17">
        <f t="shared" si="1"/>
        <v>2</v>
      </c>
    </row>
    <row r="74" spans="2:5" x14ac:dyDescent="0.2">
      <c r="B74" s="3" t="s">
        <v>133</v>
      </c>
      <c r="C74" s="17">
        <v>6</v>
      </c>
      <c r="D74" s="17">
        <v>3</v>
      </c>
      <c r="E74" s="17">
        <f t="shared" si="1"/>
        <v>9</v>
      </c>
    </row>
    <row r="75" spans="2:5" x14ac:dyDescent="0.2">
      <c r="B75" s="3" t="s">
        <v>134</v>
      </c>
      <c r="C75" s="17">
        <v>5</v>
      </c>
      <c r="D75" s="17">
        <v>0</v>
      </c>
      <c r="E75" s="17">
        <f t="shared" si="1"/>
        <v>5</v>
      </c>
    </row>
    <row r="76" spans="2:5" x14ac:dyDescent="0.2">
      <c r="B76" s="3" t="s">
        <v>135</v>
      </c>
      <c r="C76" s="17">
        <v>97</v>
      </c>
      <c r="D76" s="17">
        <v>121</v>
      </c>
      <c r="E76" s="17">
        <f t="shared" si="1"/>
        <v>218</v>
      </c>
    </row>
    <row r="77" spans="2:5" x14ac:dyDescent="0.2">
      <c r="B77" s="3" t="s">
        <v>136</v>
      </c>
      <c r="C77" s="17">
        <v>6</v>
      </c>
      <c r="D77" s="17">
        <v>2</v>
      </c>
      <c r="E77" s="17">
        <f t="shared" si="1"/>
        <v>8</v>
      </c>
    </row>
    <row r="78" spans="2:5" x14ac:dyDescent="0.2">
      <c r="B78" s="3" t="s">
        <v>137</v>
      </c>
      <c r="C78" s="17">
        <v>14</v>
      </c>
      <c r="D78" s="17">
        <v>1</v>
      </c>
      <c r="E78" s="17">
        <f t="shared" si="1"/>
        <v>15</v>
      </c>
    </row>
    <row r="79" spans="2:5" x14ac:dyDescent="0.2">
      <c r="B79" s="3" t="s">
        <v>138</v>
      </c>
      <c r="C79" s="17">
        <v>4</v>
      </c>
      <c r="D79" s="17">
        <v>2</v>
      </c>
      <c r="E79" s="17">
        <f t="shared" si="1"/>
        <v>6</v>
      </c>
    </row>
    <row r="80" spans="2:5" x14ac:dyDescent="0.2">
      <c r="B80" s="3" t="s">
        <v>139</v>
      </c>
      <c r="C80" s="17">
        <v>1</v>
      </c>
      <c r="D80" s="17">
        <v>0</v>
      </c>
      <c r="E80" s="17">
        <f t="shared" si="1"/>
        <v>1</v>
      </c>
    </row>
    <row r="81" spans="2:5" x14ac:dyDescent="0.2">
      <c r="B81" s="3" t="s">
        <v>140</v>
      </c>
      <c r="C81" s="17">
        <v>94</v>
      </c>
      <c r="D81" s="17">
        <v>16</v>
      </c>
      <c r="E81" s="17">
        <f t="shared" si="1"/>
        <v>110</v>
      </c>
    </row>
    <row r="82" spans="2:5" x14ac:dyDescent="0.2">
      <c r="B82" s="3" t="s">
        <v>141</v>
      </c>
      <c r="C82" s="17">
        <v>558</v>
      </c>
      <c r="D82" s="17">
        <v>251</v>
      </c>
      <c r="E82" s="17">
        <f t="shared" si="1"/>
        <v>809</v>
      </c>
    </row>
    <row r="83" spans="2:5" x14ac:dyDescent="0.2">
      <c r="B83" s="3" t="s">
        <v>142</v>
      </c>
      <c r="C83" s="17">
        <v>1</v>
      </c>
      <c r="D83" s="17">
        <v>1</v>
      </c>
      <c r="E83" s="17">
        <f t="shared" si="1"/>
        <v>2</v>
      </c>
    </row>
    <row r="84" spans="2:5" x14ac:dyDescent="0.2">
      <c r="B84" s="3" t="s">
        <v>143</v>
      </c>
      <c r="C84" s="17">
        <v>3</v>
      </c>
      <c r="D84" s="17">
        <v>2</v>
      </c>
      <c r="E84" s="17">
        <f t="shared" si="1"/>
        <v>5</v>
      </c>
    </row>
    <row r="85" spans="2:5" x14ac:dyDescent="0.2">
      <c r="B85" s="51" t="s">
        <v>144</v>
      </c>
      <c r="C85" s="17">
        <v>10</v>
      </c>
      <c r="D85" s="17">
        <v>1</v>
      </c>
      <c r="E85" s="17">
        <f t="shared" si="1"/>
        <v>11</v>
      </c>
    </row>
    <row r="86" spans="2:5" x14ac:dyDescent="0.2">
      <c r="B86" s="51" t="s">
        <v>145</v>
      </c>
      <c r="C86" s="17">
        <v>17</v>
      </c>
      <c r="D86" s="17">
        <v>12</v>
      </c>
      <c r="E86" s="17">
        <f t="shared" si="1"/>
        <v>29</v>
      </c>
    </row>
    <row r="87" spans="2:5" x14ac:dyDescent="0.2">
      <c r="B87" s="51" t="s">
        <v>146</v>
      </c>
      <c r="C87" s="17">
        <v>1</v>
      </c>
      <c r="D87" s="17">
        <v>0</v>
      </c>
      <c r="E87" s="17">
        <f t="shared" si="1"/>
        <v>1</v>
      </c>
    </row>
    <row r="88" spans="2:5" x14ac:dyDescent="0.2">
      <c r="B88" s="51" t="s">
        <v>147</v>
      </c>
      <c r="C88" s="17">
        <v>1</v>
      </c>
      <c r="D88" s="17">
        <v>0</v>
      </c>
      <c r="E88" s="17">
        <f t="shared" si="1"/>
        <v>1</v>
      </c>
    </row>
    <row r="89" spans="2:5" x14ac:dyDescent="0.2">
      <c r="B89" s="51" t="s">
        <v>148</v>
      </c>
      <c r="C89" s="17">
        <v>49</v>
      </c>
      <c r="D89" s="17">
        <v>39</v>
      </c>
      <c r="E89" s="17">
        <f t="shared" si="1"/>
        <v>88</v>
      </c>
    </row>
    <row r="90" spans="2:5" x14ac:dyDescent="0.2">
      <c r="B90" s="51" t="s">
        <v>149</v>
      </c>
      <c r="C90" s="17">
        <v>29</v>
      </c>
      <c r="D90" s="17">
        <v>3</v>
      </c>
      <c r="E90" s="17">
        <f t="shared" si="1"/>
        <v>32</v>
      </c>
    </row>
    <row r="91" spans="2:5" x14ac:dyDescent="0.2">
      <c r="B91" s="51" t="s">
        <v>150</v>
      </c>
      <c r="C91" s="17">
        <v>9</v>
      </c>
      <c r="D91" s="17">
        <v>4</v>
      </c>
      <c r="E91" s="17">
        <f t="shared" si="1"/>
        <v>13</v>
      </c>
    </row>
    <row r="92" spans="2:5" x14ac:dyDescent="0.2">
      <c r="B92" s="51" t="s">
        <v>151</v>
      </c>
      <c r="C92" s="17">
        <v>9</v>
      </c>
      <c r="D92" s="17">
        <v>1</v>
      </c>
      <c r="E92" s="17">
        <f t="shared" si="1"/>
        <v>10</v>
      </c>
    </row>
    <row r="93" spans="2:5" x14ac:dyDescent="0.2">
      <c r="B93" s="51" t="s">
        <v>152</v>
      </c>
      <c r="C93" s="17">
        <v>3449</v>
      </c>
      <c r="D93" s="17">
        <v>2273</v>
      </c>
      <c r="E93" s="17">
        <f t="shared" si="1"/>
        <v>5722</v>
      </c>
    </row>
    <row r="94" spans="2:5" x14ac:dyDescent="0.2">
      <c r="B94" s="51" t="s">
        <v>153</v>
      </c>
      <c r="C94" s="17">
        <v>69</v>
      </c>
      <c r="D94" s="17">
        <v>91</v>
      </c>
      <c r="E94" s="17">
        <f t="shared" si="1"/>
        <v>160</v>
      </c>
    </row>
    <row r="95" spans="2:5" x14ac:dyDescent="0.2">
      <c r="B95" s="51" t="s">
        <v>154</v>
      </c>
      <c r="C95" s="17">
        <v>21</v>
      </c>
      <c r="D95" s="17">
        <v>3</v>
      </c>
      <c r="E95" s="17">
        <f t="shared" si="1"/>
        <v>24</v>
      </c>
    </row>
    <row r="96" spans="2:5" x14ac:dyDescent="0.2">
      <c r="B96" s="3" t="s">
        <v>155</v>
      </c>
      <c r="C96" s="17">
        <v>7</v>
      </c>
      <c r="D96" s="17">
        <v>2</v>
      </c>
      <c r="E96" s="17">
        <f t="shared" si="1"/>
        <v>9</v>
      </c>
    </row>
    <row r="97" spans="2:5" x14ac:dyDescent="0.2">
      <c r="B97" s="3" t="s">
        <v>156</v>
      </c>
      <c r="C97" s="17">
        <v>5</v>
      </c>
      <c r="D97" s="17">
        <v>0</v>
      </c>
      <c r="E97" s="17">
        <f t="shared" si="1"/>
        <v>5</v>
      </c>
    </row>
    <row r="98" spans="2:5" x14ac:dyDescent="0.2">
      <c r="B98" s="3" t="s">
        <v>157</v>
      </c>
      <c r="C98" s="17">
        <v>1</v>
      </c>
      <c r="D98" s="17">
        <v>0</v>
      </c>
      <c r="E98" s="17">
        <f t="shared" si="1"/>
        <v>1</v>
      </c>
    </row>
    <row r="99" spans="2:5" x14ac:dyDescent="0.2">
      <c r="B99" s="3" t="s">
        <v>158</v>
      </c>
      <c r="C99" s="17">
        <v>1</v>
      </c>
      <c r="D99" s="17">
        <v>0</v>
      </c>
      <c r="E99" s="17">
        <f t="shared" si="1"/>
        <v>1</v>
      </c>
    </row>
    <row r="100" spans="2:5" x14ac:dyDescent="0.2">
      <c r="B100" s="3" t="s">
        <v>159</v>
      </c>
      <c r="C100" s="17">
        <v>2</v>
      </c>
      <c r="D100" s="17">
        <v>1</v>
      </c>
      <c r="E100" s="17">
        <f t="shared" si="1"/>
        <v>3</v>
      </c>
    </row>
    <row r="101" spans="2:5" x14ac:dyDescent="0.2">
      <c r="B101" s="3" t="s">
        <v>160</v>
      </c>
      <c r="C101" s="17">
        <v>9</v>
      </c>
      <c r="D101" s="17">
        <v>0</v>
      </c>
      <c r="E101" s="17">
        <f t="shared" si="1"/>
        <v>9</v>
      </c>
    </row>
    <row r="102" spans="2:5" x14ac:dyDescent="0.2">
      <c r="B102" s="3" t="s">
        <v>161</v>
      </c>
      <c r="C102" s="17">
        <v>10</v>
      </c>
      <c r="D102" s="17">
        <v>5</v>
      </c>
      <c r="E102" s="17">
        <f t="shared" si="1"/>
        <v>15</v>
      </c>
    </row>
    <row r="103" spans="2:5" x14ac:dyDescent="0.2">
      <c r="B103" s="3" t="s">
        <v>162</v>
      </c>
      <c r="C103" s="17">
        <v>6</v>
      </c>
      <c r="D103" s="17">
        <v>1</v>
      </c>
      <c r="E103" s="17">
        <f t="shared" si="1"/>
        <v>7</v>
      </c>
    </row>
    <row r="104" spans="2:5" x14ac:dyDescent="0.2">
      <c r="B104" s="3" t="s">
        <v>163</v>
      </c>
      <c r="C104" s="17">
        <v>1864</v>
      </c>
      <c r="D104" s="17">
        <v>1559</v>
      </c>
      <c r="E104" s="17">
        <f t="shared" si="1"/>
        <v>3423</v>
      </c>
    </row>
    <row r="105" spans="2:5" x14ac:dyDescent="0.2">
      <c r="B105" s="3" t="s">
        <v>164</v>
      </c>
      <c r="C105" s="17">
        <v>6</v>
      </c>
      <c r="D105" s="17">
        <v>2</v>
      </c>
      <c r="E105" s="17">
        <f t="shared" si="1"/>
        <v>8</v>
      </c>
    </row>
    <row r="106" spans="2:5" x14ac:dyDescent="0.2">
      <c r="B106" s="3" t="s">
        <v>165</v>
      </c>
      <c r="C106" s="17">
        <v>313</v>
      </c>
      <c r="D106" s="17">
        <v>283</v>
      </c>
      <c r="E106" s="17">
        <f t="shared" si="1"/>
        <v>596</v>
      </c>
    </row>
    <row r="107" spans="2:5" x14ac:dyDescent="0.2">
      <c r="B107" s="3" t="s">
        <v>166</v>
      </c>
      <c r="C107" s="17">
        <v>3</v>
      </c>
      <c r="D107" s="17">
        <v>0</v>
      </c>
      <c r="E107" s="17">
        <f t="shared" si="1"/>
        <v>3</v>
      </c>
    </row>
    <row r="108" spans="2:5" x14ac:dyDescent="0.2">
      <c r="B108" s="3" t="s">
        <v>167</v>
      </c>
      <c r="C108" s="17">
        <v>9</v>
      </c>
      <c r="D108" s="17">
        <v>5</v>
      </c>
      <c r="E108" s="17">
        <f t="shared" si="1"/>
        <v>14</v>
      </c>
    </row>
    <row r="109" spans="2:5" x14ac:dyDescent="0.2">
      <c r="B109" s="5" t="s">
        <v>6</v>
      </c>
      <c r="C109" s="6">
        <f>SUM(C8:C108)</f>
        <v>9057</v>
      </c>
      <c r="D109" s="6">
        <f>SUM(D8:D108)</f>
        <v>5830</v>
      </c>
      <c r="E109" s="6">
        <f>SUM(E8:E108)</f>
        <v>14887</v>
      </c>
    </row>
  </sheetData>
  <sortState ref="B8:E100">
    <sortCondition descending="1" ref="E8:E100"/>
    <sortCondition ref="B8:B100"/>
  </sortState>
  <mergeCells count="1">
    <mergeCell ref="B2:D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showGridLines="0" workbookViewId="0"/>
  </sheetViews>
  <sheetFormatPr baseColWidth="10" defaultRowHeight="12.75" x14ac:dyDescent="0.2"/>
  <cols>
    <col min="1" max="1" width="2.28515625" customWidth="1"/>
    <col min="2" max="2" width="26.42578125" style="26" customWidth="1"/>
    <col min="3" max="3" width="8.140625" style="26" customWidth="1"/>
    <col min="4" max="7" width="8.140625" customWidth="1"/>
    <col min="8" max="8" width="8.140625" style="21" customWidth="1"/>
    <col min="9" max="9" width="9.5703125" customWidth="1"/>
  </cols>
  <sheetData>
    <row r="2" spans="2:8" ht="26.25" customHeight="1" x14ac:dyDescent="0.2">
      <c r="C2" s="66" t="s">
        <v>39</v>
      </c>
      <c r="D2" s="72"/>
      <c r="E2" s="72"/>
      <c r="F2" s="72"/>
      <c r="G2" s="1"/>
      <c r="H2" s="20"/>
    </row>
    <row r="3" spans="2:8" ht="12.75" customHeight="1" x14ac:dyDescent="0.2">
      <c r="C3" s="66" t="s">
        <v>66</v>
      </c>
      <c r="D3" s="72"/>
      <c r="E3" s="72"/>
      <c r="F3" s="72"/>
    </row>
    <row r="6" spans="2:8" ht="12.75" customHeight="1" x14ac:dyDescent="0.2">
      <c r="D6" s="13" t="s">
        <v>3</v>
      </c>
      <c r="E6" s="13"/>
      <c r="F6" s="14"/>
    </row>
    <row r="7" spans="2:8" ht="33.75" customHeight="1" x14ac:dyDescent="0.2">
      <c r="B7" s="73" t="s">
        <v>271</v>
      </c>
      <c r="C7" s="73" t="s">
        <v>46</v>
      </c>
      <c r="D7" s="74"/>
      <c r="E7" s="70" t="s">
        <v>47</v>
      </c>
      <c r="F7" s="71"/>
      <c r="G7" s="70" t="s">
        <v>29</v>
      </c>
      <c r="H7" s="71"/>
    </row>
    <row r="8" spans="2:8" ht="14.25" customHeight="1" x14ac:dyDescent="0.2">
      <c r="B8" s="75"/>
      <c r="C8" s="52" t="s">
        <v>48</v>
      </c>
      <c r="D8" s="52" t="s">
        <v>49</v>
      </c>
      <c r="E8" s="52" t="s">
        <v>48</v>
      </c>
      <c r="F8" s="52" t="s">
        <v>49</v>
      </c>
      <c r="G8" s="52" t="s">
        <v>48</v>
      </c>
      <c r="H8" s="52" t="s">
        <v>49</v>
      </c>
    </row>
    <row r="9" spans="2:8" x14ac:dyDescent="0.2">
      <c r="B9" s="28" t="s">
        <v>168</v>
      </c>
      <c r="C9" s="55">
        <v>23</v>
      </c>
      <c r="D9" s="17">
        <v>10</v>
      </c>
      <c r="E9" s="17">
        <v>14</v>
      </c>
      <c r="F9" s="17">
        <v>3</v>
      </c>
      <c r="G9" s="17">
        <v>3</v>
      </c>
      <c r="H9" s="17">
        <v>0</v>
      </c>
    </row>
    <row r="10" spans="2:8" x14ac:dyDescent="0.2">
      <c r="B10" s="28" t="s">
        <v>169</v>
      </c>
      <c r="C10" s="55">
        <v>0</v>
      </c>
      <c r="D10" s="17">
        <v>0</v>
      </c>
      <c r="E10" s="17">
        <v>0</v>
      </c>
      <c r="F10" s="17">
        <v>0</v>
      </c>
      <c r="G10" s="17">
        <v>4</v>
      </c>
      <c r="H10" s="17">
        <v>4</v>
      </c>
    </row>
    <row r="11" spans="2:8" x14ac:dyDescent="0.2">
      <c r="B11" s="28" t="s">
        <v>170</v>
      </c>
      <c r="C11" s="55">
        <v>0</v>
      </c>
      <c r="D11" s="17">
        <v>0</v>
      </c>
      <c r="E11" s="17">
        <v>0</v>
      </c>
      <c r="F11" s="17">
        <v>0</v>
      </c>
      <c r="G11" s="17">
        <v>3</v>
      </c>
      <c r="H11" s="17">
        <v>0</v>
      </c>
    </row>
    <row r="12" spans="2:8" x14ac:dyDescent="0.2">
      <c r="B12" s="28" t="s">
        <v>171</v>
      </c>
      <c r="C12" s="55">
        <v>0</v>
      </c>
      <c r="D12" s="17">
        <v>0</v>
      </c>
      <c r="E12" s="17">
        <v>1</v>
      </c>
      <c r="F12" s="17">
        <v>0</v>
      </c>
      <c r="G12" s="17">
        <v>162</v>
      </c>
      <c r="H12" s="17">
        <v>7</v>
      </c>
    </row>
    <row r="13" spans="2:8" x14ac:dyDescent="0.2">
      <c r="B13" s="28" t="s">
        <v>75</v>
      </c>
      <c r="C13" s="55">
        <v>0</v>
      </c>
      <c r="D13" s="17">
        <v>1</v>
      </c>
      <c r="E13" s="17">
        <v>0</v>
      </c>
      <c r="F13" s="17">
        <v>0</v>
      </c>
      <c r="G13" s="17">
        <v>4</v>
      </c>
      <c r="H13" s="17">
        <v>6</v>
      </c>
    </row>
    <row r="14" spans="2:8" x14ac:dyDescent="0.2">
      <c r="B14" s="28" t="s">
        <v>77</v>
      </c>
      <c r="C14" s="55">
        <v>0</v>
      </c>
      <c r="D14" s="17">
        <v>0</v>
      </c>
      <c r="E14" s="17">
        <v>0</v>
      </c>
      <c r="F14" s="17">
        <v>0</v>
      </c>
      <c r="G14" s="17">
        <v>6</v>
      </c>
      <c r="H14" s="17">
        <v>0</v>
      </c>
    </row>
    <row r="15" spans="2:8" x14ac:dyDescent="0.2">
      <c r="B15" s="28" t="s">
        <v>78</v>
      </c>
      <c r="C15" s="55">
        <v>0</v>
      </c>
      <c r="D15" s="17">
        <v>0</v>
      </c>
      <c r="E15" s="17">
        <v>0</v>
      </c>
      <c r="F15" s="17">
        <v>0</v>
      </c>
      <c r="G15" s="17">
        <v>2</v>
      </c>
      <c r="H15" s="17">
        <v>2</v>
      </c>
    </row>
    <row r="16" spans="2:8" x14ac:dyDescent="0.2">
      <c r="B16" s="28" t="s">
        <v>172</v>
      </c>
      <c r="C16" s="55">
        <v>0</v>
      </c>
      <c r="D16" s="17">
        <v>0</v>
      </c>
      <c r="E16" s="17">
        <v>0</v>
      </c>
      <c r="F16" s="17">
        <v>0</v>
      </c>
      <c r="G16" s="17">
        <v>3</v>
      </c>
      <c r="H16" s="17">
        <v>0</v>
      </c>
    </row>
    <row r="17" spans="2:8" x14ac:dyDescent="0.2">
      <c r="B17" s="28" t="s">
        <v>173</v>
      </c>
      <c r="C17" s="55">
        <v>0</v>
      </c>
      <c r="D17" s="17">
        <v>1</v>
      </c>
      <c r="E17" s="17">
        <v>0</v>
      </c>
      <c r="F17" s="17">
        <v>0</v>
      </c>
      <c r="G17" s="17">
        <v>5</v>
      </c>
      <c r="H17" s="17">
        <v>0</v>
      </c>
    </row>
    <row r="18" spans="2:8" x14ac:dyDescent="0.2">
      <c r="B18" s="28" t="s">
        <v>174</v>
      </c>
      <c r="C18" s="5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</row>
    <row r="19" spans="2:8" x14ac:dyDescent="0.2">
      <c r="B19" s="28" t="s">
        <v>83</v>
      </c>
      <c r="C19" s="55">
        <v>0</v>
      </c>
      <c r="D19" s="17">
        <v>0</v>
      </c>
      <c r="E19" s="17">
        <v>0</v>
      </c>
      <c r="F19" s="17">
        <v>0</v>
      </c>
      <c r="G19" s="17">
        <v>3</v>
      </c>
      <c r="H19" s="17">
        <v>0</v>
      </c>
    </row>
    <row r="20" spans="2:8" x14ac:dyDescent="0.2">
      <c r="B20" s="28" t="s">
        <v>175</v>
      </c>
      <c r="C20" s="55">
        <v>2</v>
      </c>
      <c r="D20" s="17">
        <v>0</v>
      </c>
      <c r="E20" s="17">
        <v>0</v>
      </c>
      <c r="F20" s="17">
        <v>0</v>
      </c>
      <c r="G20" s="17">
        <v>45</v>
      </c>
      <c r="H20" s="17">
        <v>3</v>
      </c>
    </row>
    <row r="21" spans="2:8" x14ac:dyDescent="0.2">
      <c r="B21" s="28" t="s">
        <v>176</v>
      </c>
      <c r="C21" s="55">
        <v>0</v>
      </c>
      <c r="D21" s="17">
        <v>0</v>
      </c>
      <c r="E21" s="17">
        <v>0</v>
      </c>
      <c r="F21" s="17">
        <v>0</v>
      </c>
      <c r="G21" s="17">
        <v>1</v>
      </c>
      <c r="H21" s="17">
        <v>0</v>
      </c>
    </row>
    <row r="22" spans="2:8" x14ac:dyDescent="0.2">
      <c r="B22" s="28" t="s">
        <v>87</v>
      </c>
      <c r="C22" s="55">
        <v>0</v>
      </c>
      <c r="D22" s="17">
        <v>0</v>
      </c>
      <c r="E22" s="17">
        <v>0</v>
      </c>
      <c r="F22" s="17">
        <v>0</v>
      </c>
      <c r="G22" s="17">
        <v>5</v>
      </c>
      <c r="H22" s="17">
        <v>0</v>
      </c>
    </row>
    <row r="23" spans="2:8" x14ac:dyDescent="0.2">
      <c r="B23" s="28" t="s">
        <v>177</v>
      </c>
      <c r="C23" s="55">
        <v>0</v>
      </c>
      <c r="D23" s="17">
        <v>0</v>
      </c>
      <c r="E23" s="17">
        <v>0</v>
      </c>
      <c r="F23" s="17">
        <v>0</v>
      </c>
      <c r="G23" s="17">
        <v>0</v>
      </c>
      <c r="H23" s="17">
        <v>1</v>
      </c>
    </row>
    <row r="24" spans="2:8" x14ac:dyDescent="0.2">
      <c r="B24" s="28" t="s">
        <v>89</v>
      </c>
      <c r="C24" s="55">
        <v>2</v>
      </c>
      <c r="D24" s="17">
        <v>0</v>
      </c>
      <c r="E24" s="17">
        <v>0</v>
      </c>
      <c r="F24" s="17">
        <v>0</v>
      </c>
      <c r="G24" s="17">
        <v>4</v>
      </c>
      <c r="H24" s="17">
        <v>1</v>
      </c>
    </row>
    <row r="25" spans="2:8" x14ac:dyDescent="0.2">
      <c r="B25" s="28" t="s">
        <v>178</v>
      </c>
      <c r="C25" s="55">
        <v>0</v>
      </c>
      <c r="D25" s="17">
        <v>1</v>
      </c>
      <c r="E25" s="17">
        <v>0</v>
      </c>
      <c r="F25" s="17">
        <v>0</v>
      </c>
      <c r="G25" s="17">
        <v>22</v>
      </c>
      <c r="H25" s="17">
        <v>6</v>
      </c>
    </row>
    <row r="26" spans="2:8" x14ac:dyDescent="0.2">
      <c r="B26" s="28" t="s">
        <v>91</v>
      </c>
      <c r="C26" s="55">
        <v>0</v>
      </c>
      <c r="D26" s="17">
        <v>0</v>
      </c>
      <c r="E26" s="17">
        <v>0</v>
      </c>
      <c r="F26" s="17">
        <v>0</v>
      </c>
      <c r="G26" s="17">
        <v>1</v>
      </c>
      <c r="H26" s="17">
        <v>0</v>
      </c>
    </row>
    <row r="27" spans="2:8" x14ac:dyDescent="0.2">
      <c r="B27" s="28" t="s">
        <v>179</v>
      </c>
      <c r="C27" s="55">
        <v>0</v>
      </c>
      <c r="D27" s="17">
        <v>0</v>
      </c>
      <c r="E27" s="17">
        <v>1</v>
      </c>
      <c r="F27" s="17">
        <v>0</v>
      </c>
      <c r="G27" s="17">
        <v>20</v>
      </c>
      <c r="H27" s="17">
        <v>7</v>
      </c>
    </row>
    <row r="28" spans="2:8" x14ac:dyDescent="0.2">
      <c r="B28" s="28" t="s">
        <v>180</v>
      </c>
      <c r="C28" s="55">
        <v>0</v>
      </c>
      <c r="D28" s="17">
        <v>0</v>
      </c>
      <c r="E28" s="17">
        <v>4</v>
      </c>
      <c r="F28" s="17">
        <v>3</v>
      </c>
      <c r="G28" s="17">
        <v>13</v>
      </c>
      <c r="H28" s="17">
        <v>9</v>
      </c>
    </row>
    <row r="29" spans="2:8" x14ac:dyDescent="0.2">
      <c r="B29" s="28" t="s">
        <v>181</v>
      </c>
      <c r="C29" s="55">
        <v>0</v>
      </c>
      <c r="D29" s="17">
        <v>0</v>
      </c>
      <c r="E29" s="17">
        <v>0</v>
      </c>
      <c r="F29" s="17">
        <v>0</v>
      </c>
      <c r="G29" s="17">
        <v>1</v>
      </c>
      <c r="H29" s="17">
        <v>0</v>
      </c>
    </row>
    <row r="30" spans="2:8" x14ac:dyDescent="0.2">
      <c r="B30" s="28" t="s">
        <v>182</v>
      </c>
      <c r="C30" s="55">
        <v>0</v>
      </c>
      <c r="D30" s="17">
        <v>0</v>
      </c>
      <c r="E30" s="17">
        <v>0</v>
      </c>
      <c r="F30" s="17">
        <v>0</v>
      </c>
      <c r="G30" s="17">
        <v>1</v>
      </c>
      <c r="H30" s="17">
        <v>1</v>
      </c>
    </row>
    <row r="31" spans="2:8" x14ac:dyDescent="0.2">
      <c r="B31" s="28" t="s">
        <v>97</v>
      </c>
      <c r="C31" s="55">
        <v>2</v>
      </c>
      <c r="D31" s="17">
        <v>0</v>
      </c>
      <c r="E31" s="17">
        <v>0</v>
      </c>
      <c r="F31" s="17">
        <v>0</v>
      </c>
      <c r="G31" s="17">
        <v>26</v>
      </c>
      <c r="H31" s="17">
        <v>7</v>
      </c>
    </row>
    <row r="32" spans="2:8" x14ac:dyDescent="0.2">
      <c r="B32" s="28" t="s">
        <v>99</v>
      </c>
      <c r="C32" s="55">
        <v>2</v>
      </c>
      <c r="D32" s="17">
        <v>1</v>
      </c>
      <c r="E32" s="17">
        <v>1</v>
      </c>
      <c r="F32" s="17">
        <v>0</v>
      </c>
      <c r="G32" s="17">
        <v>2</v>
      </c>
      <c r="H32" s="17">
        <v>0</v>
      </c>
    </row>
    <row r="33" spans="2:8" x14ac:dyDescent="0.2">
      <c r="B33" s="28" t="s">
        <v>183</v>
      </c>
      <c r="C33" s="55">
        <v>0</v>
      </c>
      <c r="D33" s="17">
        <v>0</v>
      </c>
      <c r="E33" s="17">
        <v>1</v>
      </c>
      <c r="F33" s="17">
        <v>1</v>
      </c>
      <c r="G33" s="17">
        <v>1</v>
      </c>
      <c r="H33" s="17">
        <v>1</v>
      </c>
    </row>
    <row r="34" spans="2:8" x14ac:dyDescent="0.2">
      <c r="B34" s="28" t="s">
        <v>184</v>
      </c>
      <c r="C34" s="55">
        <v>0</v>
      </c>
      <c r="D34" s="17">
        <v>0</v>
      </c>
      <c r="E34" s="17">
        <v>0</v>
      </c>
      <c r="F34" s="17">
        <v>0</v>
      </c>
      <c r="G34" s="17">
        <v>0</v>
      </c>
      <c r="H34" s="17">
        <v>1</v>
      </c>
    </row>
    <row r="35" spans="2:8" x14ac:dyDescent="0.2">
      <c r="B35" s="28" t="s">
        <v>102</v>
      </c>
      <c r="C35" s="55">
        <v>0</v>
      </c>
      <c r="D35" s="17">
        <v>0</v>
      </c>
      <c r="E35" s="17">
        <v>0</v>
      </c>
      <c r="F35" s="17">
        <v>0</v>
      </c>
      <c r="G35" s="17">
        <v>11</v>
      </c>
      <c r="H35" s="17">
        <v>1</v>
      </c>
    </row>
    <row r="36" spans="2:8" x14ac:dyDescent="0.2">
      <c r="B36" s="28" t="s">
        <v>103</v>
      </c>
      <c r="C36" s="55">
        <v>0</v>
      </c>
      <c r="D36" s="17">
        <v>0</v>
      </c>
      <c r="E36" s="17">
        <v>0</v>
      </c>
      <c r="F36" s="17">
        <v>0</v>
      </c>
      <c r="G36" s="17">
        <v>6</v>
      </c>
      <c r="H36" s="17">
        <v>4</v>
      </c>
    </row>
    <row r="37" spans="2:8" x14ac:dyDescent="0.2">
      <c r="B37" s="53" t="s">
        <v>185</v>
      </c>
      <c r="C37" s="55">
        <v>0</v>
      </c>
      <c r="D37" s="17">
        <v>0</v>
      </c>
      <c r="E37" s="17">
        <v>0</v>
      </c>
      <c r="F37" s="17">
        <v>0</v>
      </c>
      <c r="G37" s="17">
        <v>4</v>
      </c>
      <c r="H37" s="17">
        <v>0</v>
      </c>
    </row>
    <row r="38" spans="2:8" x14ac:dyDescent="0.2">
      <c r="B38" s="28" t="s">
        <v>107</v>
      </c>
      <c r="C38" s="55">
        <v>0</v>
      </c>
      <c r="D38" s="17">
        <v>0</v>
      </c>
      <c r="E38" s="17">
        <v>0</v>
      </c>
      <c r="F38" s="17">
        <v>0</v>
      </c>
      <c r="G38" s="17">
        <v>11</v>
      </c>
      <c r="H38" s="17">
        <v>0</v>
      </c>
    </row>
    <row r="39" spans="2:8" x14ac:dyDescent="0.2">
      <c r="B39" s="28" t="s">
        <v>186</v>
      </c>
      <c r="C39" s="55">
        <v>0</v>
      </c>
      <c r="D39" s="17">
        <v>0</v>
      </c>
      <c r="E39" s="17">
        <v>0</v>
      </c>
      <c r="F39" s="17">
        <v>0</v>
      </c>
      <c r="G39" s="17">
        <v>31</v>
      </c>
      <c r="H39" s="17">
        <v>0</v>
      </c>
    </row>
    <row r="40" spans="2:8" x14ac:dyDescent="0.2">
      <c r="B40" s="28" t="s">
        <v>218</v>
      </c>
      <c r="C40" s="55">
        <v>1</v>
      </c>
      <c r="D40" s="17">
        <v>6</v>
      </c>
      <c r="E40" s="17">
        <v>0</v>
      </c>
      <c r="F40" s="17">
        <v>0</v>
      </c>
      <c r="G40" s="17">
        <v>7</v>
      </c>
      <c r="H40" s="17">
        <v>11</v>
      </c>
    </row>
    <row r="41" spans="2:8" x14ac:dyDescent="0.2">
      <c r="B41" s="28" t="s">
        <v>188</v>
      </c>
      <c r="C41" s="55">
        <v>0</v>
      </c>
      <c r="D41" s="17">
        <v>0</v>
      </c>
      <c r="E41" s="17">
        <v>0</v>
      </c>
      <c r="F41" s="17">
        <v>0</v>
      </c>
      <c r="G41" s="17">
        <v>2</v>
      </c>
      <c r="H41" s="17">
        <v>0</v>
      </c>
    </row>
    <row r="42" spans="2:8" x14ac:dyDescent="0.2">
      <c r="B42" s="28" t="s">
        <v>189</v>
      </c>
      <c r="C42" s="55">
        <v>2</v>
      </c>
      <c r="D42" s="17">
        <v>2</v>
      </c>
      <c r="E42" s="17">
        <v>0</v>
      </c>
      <c r="F42" s="17">
        <v>0</v>
      </c>
      <c r="G42" s="17">
        <v>9</v>
      </c>
      <c r="H42" s="17">
        <v>3</v>
      </c>
    </row>
    <row r="43" spans="2:8" x14ac:dyDescent="0.2">
      <c r="B43" s="28" t="s">
        <v>190</v>
      </c>
      <c r="C43" s="55">
        <v>0</v>
      </c>
      <c r="D43" s="17">
        <v>3</v>
      </c>
      <c r="E43" s="17">
        <v>0</v>
      </c>
      <c r="F43" s="17">
        <v>0</v>
      </c>
      <c r="G43" s="17">
        <v>1</v>
      </c>
      <c r="H43" s="17">
        <v>0</v>
      </c>
    </row>
    <row r="44" spans="2:8" x14ac:dyDescent="0.2">
      <c r="B44" s="28" t="s">
        <v>191</v>
      </c>
      <c r="C44" s="55">
        <v>0</v>
      </c>
      <c r="D44" s="17">
        <v>0</v>
      </c>
      <c r="E44" s="17">
        <v>0</v>
      </c>
      <c r="F44" s="17">
        <v>0</v>
      </c>
      <c r="G44" s="17">
        <v>1</v>
      </c>
      <c r="H44" s="17">
        <v>0</v>
      </c>
    </row>
    <row r="45" spans="2:8" x14ac:dyDescent="0.2">
      <c r="B45" s="28" t="s">
        <v>192</v>
      </c>
      <c r="C45" s="55">
        <v>0</v>
      </c>
      <c r="D45" s="17">
        <v>0</v>
      </c>
      <c r="E45" s="17">
        <v>0</v>
      </c>
      <c r="F45" s="17">
        <v>0</v>
      </c>
      <c r="G45" s="17">
        <v>1</v>
      </c>
      <c r="H45" s="17">
        <v>0</v>
      </c>
    </row>
    <row r="46" spans="2:8" x14ac:dyDescent="0.2">
      <c r="B46" s="28" t="s">
        <v>193</v>
      </c>
      <c r="C46" s="55">
        <v>0</v>
      </c>
      <c r="D46" s="17">
        <v>0</v>
      </c>
      <c r="E46" s="17">
        <v>0</v>
      </c>
      <c r="F46" s="17">
        <v>0</v>
      </c>
      <c r="G46" s="17">
        <v>5</v>
      </c>
      <c r="H46" s="17">
        <v>1</v>
      </c>
    </row>
    <row r="47" spans="2:8" x14ac:dyDescent="0.2">
      <c r="B47" s="28" t="s">
        <v>194</v>
      </c>
      <c r="C47" s="55">
        <v>0</v>
      </c>
      <c r="D47" s="17">
        <v>0</v>
      </c>
      <c r="E47" s="17">
        <v>0</v>
      </c>
      <c r="F47" s="17">
        <v>0</v>
      </c>
      <c r="G47" s="17">
        <v>1</v>
      </c>
      <c r="H47" s="17">
        <v>1</v>
      </c>
    </row>
    <row r="48" spans="2:8" x14ac:dyDescent="0.2">
      <c r="B48" s="28" t="s">
        <v>120</v>
      </c>
      <c r="C48" s="55">
        <v>1</v>
      </c>
      <c r="D48" s="17">
        <v>0</v>
      </c>
      <c r="E48" s="17">
        <v>0</v>
      </c>
      <c r="F48" s="17">
        <v>0</v>
      </c>
      <c r="G48" s="17">
        <v>3</v>
      </c>
      <c r="H48" s="17">
        <v>1</v>
      </c>
    </row>
    <row r="49" spans="2:8" x14ac:dyDescent="0.2">
      <c r="B49" s="53" t="s">
        <v>121</v>
      </c>
      <c r="C49" s="55">
        <v>0</v>
      </c>
      <c r="D49" s="17">
        <v>0</v>
      </c>
      <c r="E49" s="17">
        <v>0</v>
      </c>
      <c r="F49" s="17">
        <v>0</v>
      </c>
      <c r="G49" s="17">
        <v>2</v>
      </c>
      <c r="H49" s="17">
        <v>0</v>
      </c>
    </row>
    <row r="50" spans="2:8" x14ac:dyDescent="0.2">
      <c r="B50" s="53" t="s">
        <v>122</v>
      </c>
      <c r="C50" s="55">
        <v>0</v>
      </c>
      <c r="D50" s="17">
        <v>1</v>
      </c>
      <c r="E50" s="17">
        <v>0</v>
      </c>
      <c r="F50" s="17">
        <v>0</v>
      </c>
      <c r="G50" s="17">
        <v>0</v>
      </c>
      <c r="H50" s="17">
        <v>0</v>
      </c>
    </row>
    <row r="51" spans="2:8" x14ac:dyDescent="0.2">
      <c r="B51" s="28" t="s">
        <v>195</v>
      </c>
      <c r="C51" s="55">
        <v>0</v>
      </c>
      <c r="D51" s="17">
        <v>0</v>
      </c>
      <c r="E51" s="17">
        <v>0</v>
      </c>
      <c r="F51" s="17">
        <v>0</v>
      </c>
      <c r="G51" s="17">
        <v>206</v>
      </c>
      <c r="H51" s="17">
        <v>1</v>
      </c>
    </row>
    <row r="52" spans="2:8" x14ac:dyDescent="0.2">
      <c r="B52" s="28" t="s">
        <v>196</v>
      </c>
      <c r="C52" s="55">
        <v>0</v>
      </c>
      <c r="D52" s="17">
        <v>4</v>
      </c>
      <c r="E52" s="17">
        <v>5</v>
      </c>
      <c r="F52" s="17">
        <v>7</v>
      </c>
      <c r="G52" s="17">
        <v>59</v>
      </c>
      <c r="H52" s="17">
        <v>8</v>
      </c>
    </row>
    <row r="53" spans="2:8" x14ac:dyDescent="0.2">
      <c r="B53" s="28" t="s">
        <v>197</v>
      </c>
      <c r="C53" s="55">
        <v>13</v>
      </c>
      <c r="D53" s="17">
        <v>2</v>
      </c>
      <c r="E53" s="17">
        <v>0</v>
      </c>
      <c r="F53" s="17">
        <v>0</v>
      </c>
      <c r="G53" s="17">
        <v>39</v>
      </c>
      <c r="H53" s="17">
        <v>8</v>
      </c>
    </row>
    <row r="54" spans="2:8" x14ac:dyDescent="0.2">
      <c r="B54" s="28" t="s">
        <v>198</v>
      </c>
      <c r="C54" s="55">
        <v>0</v>
      </c>
      <c r="D54" s="17">
        <v>0</v>
      </c>
      <c r="E54" s="17">
        <v>0</v>
      </c>
      <c r="F54" s="17">
        <v>0</v>
      </c>
      <c r="G54" s="17">
        <v>1</v>
      </c>
      <c r="H54" s="17">
        <v>0</v>
      </c>
    </row>
    <row r="55" spans="2:8" x14ac:dyDescent="0.2">
      <c r="B55" s="28" t="s">
        <v>199</v>
      </c>
      <c r="C55" s="55">
        <v>0</v>
      </c>
      <c r="D55" s="17">
        <v>0</v>
      </c>
      <c r="E55" s="17">
        <v>0</v>
      </c>
      <c r="F55" s="17">
        <v>0</v>
      </c>
      <c r="G55" s="17">
        <v>2</v>
      </c>
      <c r="H55" s="17">
        <v>2</v>
      </c>
    </row>
    <row r="56" spans="2:8" x14ac:dyDescent="0.2">
      <c r="B56" s="28" t="s">
        <v>200</v>
      </c>
      <c r="C56" s="55">
        <v>0</v>
      </c>
      <c r="D56" s="17">
        <v>0</v>
      </c>
      <c r="E56" s="17">
        <v>0</v>
      </c>
      <c r="F56" s="17">
        <v>0</v>
      </c>
      <c r="G56" s="17">
        <v>1</v>
      </c>
      <c r="H56" s="17">
        <v>0</v>
      </c>
    </row>
    <row r="57" spans="2:8" x14ac:dyDescent="0.2">
      <c r="B57" s="28" t="s">
        <v>131</v>
      </c>
      <c r="C57" s="55">
        <v>0</v>
      </c>
      <c r="D57" s="17">
        <v>0</v>
      </c>
      <c r="E57" s="17">
        <v>0</v>
      </c>
      <c r="F57" s="17">
        <v>0</v>
      </c>
      <c r="G57" s="17">
        <v>1</v>
      </c>
      <c r="H57" s="17">
        <v>0</v>
      </c>
    </row>
    <row r="58" spans="2:8" x14ac:dyDescent="0.2">
      <c r="B58" s="28" t="s">
        <v>201</v>
      </c>
      <c r="C58" s="55">
        <v>0</v>
      </c>
      <c r="D58" s="17">
        <v>0</v>
      </c>
      <c r="E58" s="17">
        <v>0</v>
      </c>
      <c r="F58" s="17">
        <v>0</v>
      </c>
      <c r="G58" s="17">
        <v>2</v>
      </c>
      <c r="H58" s="17">
        <v>0</v>
      </c>
    </row>
    <row r="59" spans="2:8" x14ac:dyDescent="0.2">
      <c r="B59" s="28" t="s">
        <v>134</v>
      </c>
      <c r="C59" s="55">
        <v>0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</row>
    <row r="60" spans="2:8" x14ac:dyDescent="0.2">
      <c r="B60" s="28" t="s">
        <v>202</v>
      </c>
      <c r="C60" s="55">
        <v>1</v>
      </c>
      <c r="D60" s="17">
        <v>0</v>
      </c>
      <c r="E60" s="17">
        <v>0</v>
      </c>
      <c r="F60" s="17">
        <v>0</v>
      </c>
      <c r="G60" s="17">
        <v>22</v>
      </c>
      <c r="H60" s="17">
        <v>20</v>
      </c>
    </row>
    <row r="61" spans="2:8" x14ac:dyDescent="0.2">
      <c r="B61" s="28" t="s">
        <v>137</v>
      </c>
      <c r="C61" s="55">
        <v>5</v>
      </c>
      <c r="D61" s="17">
        <v>1</v>
      </c>
      <c r="E61" s="17">
        <v>0</v>
      </c>
      <c r="F61" s="17">
        <v>0</v>
      </c>
      <c r="G61" s="17">
        <v>22</v>
      </c>
      <c r="H61" s="17">
        <v>1</v>
      </c>
    </row>
    <row r="62" spans="2:8" x14ac:dyDescent="0.2">
      <c r="B62" s="28" t="s">
        <v>203</v>
      </c>
      <c r="C62" s="55">
        <v>30</v>
      </c>
      <c r="D62" s="17">
        <v>26</v>
      </c>
      <c r="E62" s="17">
        <v>2</v>
      </c>
      <c r="F62" s="17">
        <v>2</v>
      </c>
      <c r="G62" s="17">
        <v>34</v>
      </c>
      <c r="H62" s="17">
        <v>4</v>
      </c>
    </row>
    <row r="63" spans="2:8" x14ac:dyDescent="0.2">
      <c r="B63" s="28" t="s">
        <v>141</v>
      </c>
      <c r="C63" s="55">
        <v>21</v>
      </c>
      <c r="D63" s="17">
        <v>9</v>
      </c>
      <c r="E63" s="17">
        <v>10</v>
      </c>
      <c r="F63" s="17">
        <v>5</v>
      </c>
      <c r="G63" s="17">
        <v>3</v>
      </c>
      <c r="H63" s="17">
        <v>2</v>
      </c>
    </row>
    <row r="64" spans="2:8" x14ac:dyDescent="0.2">
      <c r="B64" s="28" t="s">
        <v>204</v>
      </c>
      <c r="C64" s="55">
        <v>0</v>
      </c>
      <c r="D64" s="17">
        <v>0</v>
      </c>
      <c r="E64" s="17">
        <v>0</v>
      </c>
      <c r="F64" s="17">
        <v>0</v>
      </c>
      <c r="G64" s="17">
        <v>2</v>
      </c>
      <c r="H64" s="17">
        <v>0</v>
      </c>
    </row>
    <row r="65" spans="2:8" x14ac:dyDescent="0.2">
      <c r="B65" s="28" t="s">
        <v>205</v>
      </c>
      <c r="C65" s="55">
        <v>0</v>
      </c>
      <c r="D65" s="17">
        <v>0</v>
      </c>
      <c r="E65" s="17">
        <v>0</v>
      </c>
      <c r="F65" s="17">
        <v>0</v>
      </c>
      <c r="G65" s="17">
        <v>3</v>
      </c>
      <c r="H65" s="17">
        <v>2</v>
      </c>
    </row>
    <row r="66" spans="2:8" x14ac:dyDescent="0.2">
      <c r="B66" s="28" t="s">
        <v>206</v>
      </c>
      <c r="C66" s="55">
        <v>0</v>
      </c>
      <c r="D66" s="17">
        <v>0</v>
      </c>
      <c r="E66" s="17">
        <v>0</v>
      </c>
      <c r="F66" s="17">
        <v>0</v>
      </c>
      <c r="G66" s="17">
        <v>1</v>
      </c>
      <c r="H66" s="17">
        <v>0</v>
      </c>
    </row>
    <row r="67" spans="2:8" x14ac:dyDescent="0.2">
      <c r="B67" s="28" t="s">
        <v>207</v>
      </c>
      <c r="C67" s="55">
        <v>8</v>
      </c>
      <c r="D67" s="17">
        <v>3</v>
      </c>
      <c r="E67" s="17">
        <v>0</v>
      </c>
      <c r="F67" s="17">
        <v>1</v>
      </c>
      <c r="G67" s="17">
        <v>11</v>
      </c>
      <c r="H67" s="17">
        <v>11</v>
      </c>
    </row>
    <row r="68" spans="2:8" x14ac:dyDescent="0.2">
      <c r="B68" s="28" t="s">
        <v>208</v>
      </c>
      <c r="C68" s="55">
        <v>0</v>
      </c>
      <c r="D68" s="17">
        <v>0</v>
      </c>
      <c r="E68" s="17">
        <v>0</v>
      </c>
      <c r="F68" s="17">
        <v>0</v>
      </c>
      <c r="G68" s="17">
        <v>10</v>
      </c>
      <c r="H68" s="17">
        <v>6</v>
      </c>
    </row>
    <row r="69" spans="2:8" x14ac:dyDescent="0.2">
      <c r="B69" s="28" t="s">
        <v>209</v>
      </c>
      <c r="C69" s="55">
        <v>0</v>
      </c>
      <c r="D69" s="17">
        <v>0</v>
      </c>
      <c r="E69" s="17">
        <v>0</v>
      </c>
      <c r="F69" s="17">
        <v>0</v>
      </c>
      <c r="G69" s="17">
        <v>12</v>
      </c>
      <c r="H69" s="17">
        <v>4</v>
      </c>
    </row>
    <row r="70" spans="2:8" x14ac:dyDescent="0.2">
      <c r="B70" s="53" t="s">
        <v>150</v>
      </c>
      <c r="C70" s="55">
        <v>0</v>
      </c>
      <c r="D70" s="17">
        <v>0</v>
      </c>
      <c r="E70" s="17">
        <v>0</v>
      </c>
      <c r="F70" s="17">
        <v>0</v>
      </c>
      <c r="G70" s="17">
        <v>3</v>
      </c>
      <c r="H70" s="17">
        <v>3</v>
      </c>
    </row>
    <row r="71" spans="2:8" x14ac:dyDescent="0.2">
      <c r="B71" s="28" t="s">
        <v>151</v>
      </c>
      <c r="C71" s="55">
        <v>1</v>
      </c>
      <c r="D71" s="17">
        <v>0</v>
      </c>
      <c r="E71" s="17">
        <v>0</v>
      </c>
      <c r="F71" s="17">
        <v>0</v>
      </c>
      <c r="G71" s="17">
        <v>2</v>
      </c>
      <c r="H71" s="17">
        <v>0</v>
      </c>
    </row>
    <row r="72" spans="2:8" x14ac:dyDescent="0.2">
      <c r="B72" s="28" t="s">
        <v>210</v>
      </c>
      <c r="C72" s="55">
        <v>0</v>
      </c>
      <c r="D72" s="17">
        <v>0</v>
      </c>
      <c r="E72" s="61">
        <v>0</v>
      </c>
      <c r="F72" s="17">
        <v>0</v>
      </c>
      <c r="G72" s="17">
        <v>2</v>
      </c>
      <c r="H72" s="17">
        <v>3</v>
      </c>
    </row>
    <row r="73" spans="2:8" x14ac:dyDescent="0.2">
      <c r="B73" s="28" t="s">
        <v>152</v>
      </c>
      <c r="C73" s="55">
        <v>11</v>
      </c>
      <c r="D73" s="17">
        <v>6</v>
      </c>
      <c r="E73" s="17">
        <v>396</v>
      </c>
      <c r="F73" s="17">
        <v>243</v>
      </c>
      <c r="G73" s="17">
        <v>4</v>
      </c>
      <c r="H73" s="17">
        <v>1</v>
      </c>
    </row>
    <row r="74" spans="2:8" x14ac:dyDescent="0.2">
      <c r="B74" s="28" t="s">
        <v>211</v>
      </c>
      <c r="C74" s="55">
        <v>3</v>
      </c>
      <c r="D74" s="17">
        <v>5</v>
      </c>
      <c r="E74" s="17">
        <v>45</v>
      </c>
      <c r="F74" s="17">
        <v>57</v>
      </c>
      <c r="G74" s="17">
        <v>21</v>
      </c>
      <c r="H74" s="17">
        <v>33</v>
      </c>
    </row>
    <row r="75" spans="2:8" x14ac:dyDescent="0.2">
      <c r="B75" s="28" t="s">
        <v>154</v>
      </c>
      <c r="C75" s="55">
        <v>3</v>
      </c>
      <c r="D75" s="17">
        <v>1</v>
      </c>
      <c r="E75" s="17">
        <v>0</v>
      </c>
      <c r="F75" s="17">
        <v>0</v>
      </c>
      <c r="G75" s="17">
        <v>21</v>
      </c>
      <c r="H75" s="17">
        <v>3</v>
      </c>
    </row>
    <row r="76" spans="2:8" x14ac:dyDescent="0.2">
      <c r="B76" s="28" t="s">
        <v>212</v>
      </c>
      <c r="C76" s="55">
        <v>1</v>
      </c>
      <c r="D76" s="17">
        <v>2</v>
      </c>
      <c r="E76" s="17">
        <v>0</v>
      </c>
      <c r="F76" s="17">
        <v>0</v>
      </c>
      <c r="G76" s="17">
        <v>3</v>
      </c>
      <c r="H76" s="17">
        <v>4</v>
      </c>
    </row>
    <row r="77" spans="2:8" x14ac:dyDescent="0.2">
      <c r="B77" s="28" t="s">
        <v>213</v>
      </c>
      <c r="C77" s="55">
        <v>0</v>
      </c>
      <c r="D77" s="17">
        <v>0</v>
      </c>
      <c r="E77" s="17">
        <v>0</v>
      </c>
      <c r="F77" s="17">
        <v>0</v>
      </c>
      <c r="G77" s="17">
        <v>1</v>
      </c>
      <c r="H77" s="17">
        <v>0</v>
      </c>
    </row>
    <row r="78" spans="2:8" x14ac:dyDescent="0.2">
      <c r="B78" s="28" t="s">
        <v>160</v>
      </c>
      <c r="C78" s="55">
        <v>0</v>
      </c>
      <c r="D78" s="17">
        <v>0</v>
      </c>
      <c r="E78" s="17">
        <v>0</v>
      </c>
      <c r="F78" s="17">
        <v>0</v>
      </c>
      <c r="G78" s="17">
        <v>1</v>
      </c>
      <c r="H78" s="17">
        <v>0</v>
      </c>
    </row>
    <row r="79" spans="2:8" x14ac:dyDescent="0.2">
      <c r="B79" s="28" t="s">
        <v>214</v>
      </c>
      <c r="C79" s="55">
        <v>0</v>
      </c>
      <c r="D79" s="17">
        <v>0</v>
      </c>
      <c r="E79" s="17">
        <v>0</v>
      </c>
      <c r="F79" s="17">
        <v>0</v>
      </c>
      <c r="G79" s="17">
        <v>2</v>
      </c>
      <c r="H79" s="17">
        <v>0</v>
      </c>
    </row>
    <row r="80" spans="2:8" x14ac:dyDescent="0.2">
      <c r="B80" s="28" t="s">
        <v>215</v>
      </c>
      <c r="C80" s="55">
        <v>0</v>
      </c>
      <c r="D80" s="17">
        <v>0</v>
      </c>
      <c r="E80" s="17">
        <v>0</v>
      </c>
      <c r="F80" s="17">
        <v>0</v>
      </c>
      <c r="G80" s="17">
        <v>3</v>
      </c>
      <c r="H80" s="17">
        <v>0</v>
      </c>
    </row>
    <row r="81" spans="2:9" x14ac:dyDescent="0.2">
      <c r="B81" s="28" t="s">
        <v>216</v>
      </c>
      <c r="C81" s="55">
        <v>0</v>
      </c>
      <c r="D81" s="17">
        <v>1</v>
      </c>
      <c r="E81" s="17">
        <v>0</v>
      </c>
      <c r="F81" s="17">
        <v>0</v>
      </c>
      <c r="G81" s="17">
        <v>0</v>
      </c>
      <c r="H81" s="17">
        <v>0</v>
      </c>
    </row>
    <row r="82" spans="2:9" x14ac:dyDescent="0.2">
      <c r="B82" s="28" t="s">
        <v>217</v>
      </c>
      <c r="C82" s="55">
        <v>0</v>
      </c>
      <c r="D82" s="17">
        <v>0</v>
      </c>
      <c r="E82" s="17">
        <v>0</v>
      </c>
      <c r="F82" s="17">
        <v>0</v>
      </c>
      <c r="G82" s="17">
        <v>1</v>
      </c>
      <c r="H82" s="17">
        <v>0</v>
      </c>
    </row>
    <row r="83" spans="2:9" x14ac:dyDescent="0.2">
      <c r="B83" s="29" t="s">
        <v>6</v>
      </c>
      <c r="C83" s="54">
        <f t="shared" ref="C83:H83" si="0">SUM(C9:C82)</f>
        <v>132</v>
      </c>
      <c r="D83" s="54">
        <f t="shared" si="0"/>
        <v>86</v>
      </c>
      <c r="E83" s="54">
        <f t="shared" si="0"/>
        <v>480</v>
      </c>
      <c r="F83" s="54">
        <f t="shared" si="0"/>
        <v>322</v>
      </c>
      <c r="G83" s="54">
        <f t="shared" si="0"/>
        <v>927</v>
      </c>
      <c r="H83" s="54">
        <f t="shared" si="0"/>
        <v>196</v>
      </c>
      <c r="I83" s="2"/>
    </row>
    <row r="85" spans="2:9" x14ac:dyDescent="0.2">
      <c r="D85" s="62"/>
      <c r="F85" s="62"/>
      <c r="H85" s="63"/>
    </row>
  </sheetData>
  <mergeCells count="6">
    <mergeCell ref="G7:H7"/>
    <mergeCell ref="C2:F2"/>
    <mergeCell ref="C3:F3"/>
    <mergeCell ref="C7:D7"/>
    <mergeCell ref="B7:B8"/>
    <mergeCell ref="E7:F7"/>
  </mergeCells>
  <printOptions horizontalCentered="1"/>
  <pageMargins left="0" right="0" top="0.39370078740157483" bottom="1.1811023622047245" header="0" footer="0.39370078740157483"/>
  <pageSetup paperSize="9" orientation="portrait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showGridLines="0" workbookViewId="0"/>
  </sheetViews>
  <sheetFormatPr baseColWidth="10" defaultRowHeight="12.75" x14ac:dyDescent="0.2"/>
  <cols>
    <col min="1" max="1" width="21.42578125" customWidth="1"/>
    <col min="2" max="2" width="19.42578125" customWidth="1"/>
    <col min="3" max="3" width="13" customWidth="1"/>
    <col min="4" max="4" width="10.42578125" customWidth="1"/>
    <col min="5" max="5" width="32.7109375" customWidth="1"/>
  </cols>
  <sheetData>
    <row r="2" spans="2:6" ht="26.25" customHeight="1" x14ac:dyDescent="0.2">
      <c r="B2" s="66" t="s">
        <v>67</v>
      </c>
      <c r="C2" s="67"/>
      <c r="D2" s="67"/>
    </row>
    <row r="3" spans="2:6" x14ac:dyDescent="0.2">
      <c r="B3" s="68"/>
      <c r="C3" s="68"/>
      <c r="D3" s="68"/>
    </row>
    <row r="6" spans="2:6" ht="12.75" customHeight="1" x14ac:dyDescent="0.2">
      <c r="B6" s="13" t="s">
        <v>3</v>
      </c>
      <c r="C6" s="14"/>
    </row>
    <row r="7" spans="2:6" ht="13.5" customHeight="1" x14ac:dyDescent="0.2">
      <c r="B7" s="19" t="s">
        <v>35</v>
      </c>
      <c r="C7" s="19" t="s">
        <v>53</v>
      </c>
    </row>
    <row r="8" spans="2:6" x14ac:dyDescent="0.2">
      <c r="B8" s="50" t="s">
        <v>272</v>
      </c>
      <c r="C8" s="56">
        <v>1758</v>
      </c>
      <c r="F8" s="60"/>
    </row>
    <row r="9" spans="2:6" x14ac:dyDescent="0.2">
      <c r="B9" s="50" t="s">
        <v>273</v>
      </c>
      <c r="C9" s="56">
        <v>141</v>
      </c>
      <c r="F9" s="60"/>
    </row>
    <row r="10" spans="2:6" x14ac:dyDescent="0.2">
      <c r="B10" s="50" t="s">
        <v>274</v>
      </c>
      <c r="C10" s="56">
        <v>665</v>
      </c>
      <c r="F10" s="60"/>
    </row>
    <row r="11" spans="2:6" x14ac:dyDescent="0.2">
      <c r="B11" s="50" t="s">
        <v>275</v>
      </c>
      <c r="C11" s="56">
        <v>0</v>
      </c>
      <c r="F11" s="60"/>
    </row>
    <row r="12" spans="2:6" x14ac:dyDescent="0.2">
      <c r="B12" s="50" t="s">
        <v>276</v>
      </c>
      <c r="C12" s="56">
        <v>2</v>
      </c>
      <c r="F12" s="60"/>
    </row>
    <row r="13" spans="2:6" x14ac:dyDescent="0.2">
      <c r="B13" s="64" t="s">
        <v>277</v>
      </c>
      <c r="C13" s="56">
        <v>2</v>
      </c>
    </row>
    <row r="14" spans="2:6" x14ac:dyDescent="0.2">
      <c r="B14" s="64" t="s">
        <v>278</v>
      </c>
      <c r="C14" s="56">
        <v>120</v>
      </c>
    </row>
    <row r="15" spans="2:6" x14ac:dyDescent="0.2">
      <c r="B15" s="64" t="s">
        <v>279</v>
      </c>
      <c r="C15" s="56">
        <v>0</v>
      </c>
    </row>
    <row r="16" spans="2:6" x14ac:dyDescent="0.2">
      <c r="B16" s="50" t="s">
        <v>280</v>
      </c>
      <c r="C16" s="56">
        <v>0</v>
      </c>
    </row>
    <row r="17" spans="2:3" x14ac:dyDescent="0.2">
      <c r="B17" s="50" t="s">
        <v>281</v>
      </c>
      <c r="C17" s="56">
        <v>0</v>
      </c>
    </row>
    <row r="18" spans="2:3" x14ac:dyDescent="0.2">
      <c r="B18" s="50" t="s">
        <v>282</v>
      </c>
      <c r="C18" s="56">
        <v>63</v>
      </c>
    </row>
    <row r="19" spans="2:3" x14ac:dyDescent="0.2">
      <c r="B19" s="50" t="s">
        <v>283</v>
      </c>
      <c r="C19" s="56">
        <v>1051</v>
      </c>
    </row>
    <row r="20" spans="2:3" x14ac:dyDescent="0.2">
      <c r="B20" s="50" t="s">
        <v>284</v>
      </c>
      <c r="C20" s="56">
        <v>2</v>
      </c>
    </row>
    <row r="21" spans="2:3" x14ac:dyDescent="0.2">
      <c r="B21" s="50" t="s">
        <v>285</v>
      </c>
      <c r="C21" s="56">
        <v>2</v>
      </c>
    </row>
    <row r="22" spans="2:3" x14ac:dyDescent="0.2">
      <c r="B22" s="50" t="s">
        <v>286</v>
      </c>
      <c r="C22" s="56">
        <v>3</v>
      </c>
    </row>
    <row r="23" spans="2:3" x14ac:dyDescent="0.2">
      <c r="B23" s="50" t="s">
        <v>287</v>
      </c>
      <c r="C23" s="56">
        <v>4</v>
      </c>
    </row>
    <row r="24" spans="2:3" x14ac:dyDescent="0.2">
      <c r="B24" s="50" t="s">
        <v>288</v>
      </c>
      <c r="C24" s="56">
        <v>62</v>
      </c>
    </row>
    <row r="25" spans="2:3" x14ac:dyDescent="0.2">
      <c r="B25" s="50" t="s">
        <v>289</v>
      </c>
      <c r="C25" s="56">
        <v>0</v>
      </c>
    </row>
    <row r="26" spans="2:3" x14ac:dyDescent="0.2">
      <c r="B26" s="50" t="s">
        <v>290</v>
      </c>
      <c r="C26" s="56">
        <v>2</v>
      </c>
    </row>
    <row r="27" spans="2:3" x14ac:dyDescent="0.2">
      <c r="B27" s="50" t="s">
        <v>291</v>
      </c>
      <c r="C27" s="56">
        <v>2</v>
      </c>
    </row>
    <row r="28" spans="2:3" x14ac:dyDescent="0.2">
      <c r="B28" s="50" t="s">
        <v>292</v>
      </c>
      <c r="C28" s="56">
        <v>36</v>
      </c>
    </row>
    <row r="29" spans="2:3" x14ac:dyDescent="0.2">
      <c r="B29" s="50" t="s">
        <v>293</v>
      </c>
      <c r="C29" s="56">
        <v>9</v>
      </c>
    </row>
    <row r="30" spans="2:3" x14ac:dyDescent="0.2">
      <c r="B30" s="50" t="s">
        <v>294</v>
      </c>
      <c r="C30" s="56">
        <v>139</v>
      </c>
    </row>
    <row r="31" spans="2:3" x14ac:dyDescent="0.2">
      <c r="B31" s="50" t="s">
        <v>302</v>
      </c>
      <c r="C31" s="56">
        <v>194</v>
      </c>
    </row>
    <row r="32" spans="2:3" x14ac:dyDescent="0.2">
      <c r="B32" s="50" t="s">
        <v>295</v>
      </c>
      <c r="C32" s="56">
        <v>10</v>
      </c>
    </row>
    <row r="33" spans="2:3" x14ac:dyDescent="0.2">
      <c r="B33" s="50" t="s">
        <v>296</v>
      </c>
      <c r="C33" s="56">
        <v>16</v>
      </c>
    </row>
    <row r="34" spans="2:3" x14ac:dyDescent="0.2">
      <c r="B34" s="50" t="s">
        <v>297</v>
      </c>
      <c r="C34" s="56">
        <v>28</v>
      </c>
    </row>
    <row r="35" spans="2:3" x14ac:dyDescent="0.2">
      <c r="B35" s="50" t="s">
        <v>298</v>
      </c>
      <c r="C35" s="56">
        <v>13</v>
      </c>
    </row>
    <row r="36" spans="2:3" x14ac:dyDescent="0.2">
      <c r="B36" s="50" t="s">
        <v>299</v>
      </c>
      <c r="C36" s="56">
        <v>0</v>
      </c>
    </row>
    <row r="37" spans="2:3" x14ac:dyDescent="0.2">
      <c r="B37" s="50" t="s">
        <v>300</v>
      </c>
      <c r="C37" s="56">
        <v>417</v>
      </c>
    </row>
    <row r="38" spans="2:3" x14ac:dyDescent="0.2">
      <c r="B38" s="50" t="s">
        <v>301</v>
      </c>
      <c r="C38" s="56">
        <v>529</v>
      </c>
    </row>
    <row r="39" spans="2:3" x14ac:dyDescent="0.2">
      <c r="B39" s="5" t="s">
        <v>1</v>
      </c>
      <c r="C39" s="6">
        <f>SUM(C8:C38)</f>
        <v>5270</v>
      </c>
    </row>
  </sheetData>
  <sortState ref="E11:F29">
    <sortCondition ref="E11:E29"/>
  </sortState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showGridLines="0" workbookViewId="0"/>
  </sheetViews>
  <sheetFormatPr baseColWidth="10" defaultRowHeight="12.75" x14ac:dyDescent="0.2"/>
  <cols>
    <col min="1" max="1" width="21.42578125" customWidth="1"/>
    <col min="2" max="2" width="19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66" t="s">
        <v>68</v>
      </c>
      <c r="C2" s="67"/>
      <c r="D2" s="67"/>
    </row>
    <row r="3" spans="2:4" x14ac:dyDescent="0.2">
      <c r="B3" s="68"/>
      <c r="C3" s="68"/>
      <c r="D3" s="68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9" t="s">
        <v>35</v>
      </c>
      <c r="C7" s="19" t="s">
        <v>53</v>
      </c>
    </row>
    <row r="8" spans="2:4" x14ac:dyDescent="0.2">
      <c r="B8" s="50" t="s">
        <v>272</v>
      </c>
      <c r="C8" s="56">
        <v>3</v>
      </c>
    </row>
    <row r="9" spans="2:4" x14ac:dyDescent="0.2">
      <c r="B9" s="50" t="s">
        <v>273</v>
      </c>
      <c r="C9" s="56">
        <v>2</v>
      </c>
    </row>
    <row r="10" spans="2:4" x14ac:dyDescent="0.2">
      <c r="B10" s="50" t="s">
        <v>274</v>
      </c>
      <c r="C10" s="56">
        <v>1</v>
      </c>
    </row>
    <row r="11" spans="2:4" x14ac:dyDescent="0.2">
      <c r="B11" s="50" t="s">
        <v>275</v>
      </c>
      <c r="C11" s="56">
        <v>0</v>
      </c>
    </row>
    <row r="12" spans="2:4" x14ac:dyDescent="0.2">
      <c r="B12" s="50" t="s">
        <v>276</v>
      </c>
      <c r="C12" s="56">
        <v>0</v>
      </c>
    </row>
    <row r="13" spans="2:4" x14ac:dyDescent="0.2">
      <c r="B13" s="64" t="s">
        <v>277</v>
      </c>
      <c r="C13" s="56">
        <v>0</v>
      </c>
    </row>
    <row r="14" spans="2:4" x14ac:dyDescent="0.2">
      <c r="B14" s="50" t="s">
        <v>278</v>
      </c>
      <c r="C14" s="56">
        <v>0</v>
      </c>
    </row>
    <row r="15" spans="2:4" x14ac:dyDescent="0.2">
      <c r="B15" s="50" t="s">
        <v>279</v>
      </c>
      <c r="C15" s="56">
        <v>1</v>
      </c>
    </row>
    <row r="16" spans="2:4" x14ac:dyDescent="0.2">
      <c r="B16" s="50" t="s">
        <v>280</v>
      </c>
      <c r="C16" s="56">
        <v>0</v>
      </c>
    </row>
    <row r="17" spans="2:3" x14ac:dyDescent="0.2">
      <c r="B17" s="50" t="s">
        <v>281</v>
      </c>
      <c r="C17" s="56">
        <v>0</v>
      </c>
    </row>
    <row r="18" spans="2:3" x14ac:dyDescent="0.2">
      <c r="B18" s="50" t="s">
        <v>282</v>
      </c>
      <c r="C18" s="56">
        <v>2</v>
      </c>
    </row>
    <row r="19" spans="2:3" x14ac:dyDescent="0.2">
      <c r="B19" s="50" t="s">
        <v>283</v>
      </c>
      <c r="C19" s="56">
        <v>9</v>
      </c>
    </row>
    <row r="20" spans="2:3" x14ac:dyDescent="0.2">
      <c r="B20" s="50" t="s">
        <v>284</v>
      </c>
      <c r="C20" s="56">
        <v>0</v>
      </c>
    </row>
    <row r="21" spans="2:3" x14ac:dyDescent="0.2">
      <c r="B21" s="50" t="s">
        <v>285</v>
      </c>
      <c r="C21" s="56">
        <v>1</v>
      </c>
    </row>
    <row r="22" spans="2:3" x14ac:dyDescent="0.2">
      <c r="B22" s="50" t="s">
        <v>286</v>
      </c>
      <c r="C22" s="56">
        <v>0</v>
      </c>
    </row>
    <row r="23" spans="2:3" x14ac:dyDescent="0.2">
      <c r="B23" s="50" t="s">
        <v>287</v>
      </c>
      <c r="C23" s="56">
        <v>0</v>
      </c>
    </row>
    <row r="24" spans="2:3" x14ac:dyDescent="0.2">
      <c r="B24" s="50" t="s">
        <v>288</v>
      </c>
      <c r="C24" s="56">
        <v>1</v>
      </c>
    </row>
    <row r="25" spans="2:3" x14ac:dyDescent="0.2">
      <c r="B25" s="50" t="s">
        <v>289</v>
      </c>
      <c r="C25" s="56">
        <v>0</v>
      </c>
    </row>
    <row r="26" spans="2:3" x14ac:dyDescent="0.2">
      <c r="B26" s="50" t="s">
        <v>290</v>
      </c>
      <c r="C26" s="56">
        <v>0</v>
      </c>
    </row>
    <row r="27" spans="2:3" x14ac:dyDescent="0.2">
      <c r="B27" s="50" t="s">
        <v>291</v>
      </c>
      <c r="C27" s="56">
        <v>4</v>
      </c>
    </row>
    <row r="28" spans="2:3" x14ac:dyDescent="0.2">
      <c r="B28" s="50" t="s">
        <v>292</v>
      </c>
      <c r="C28" s="56">
        <v>0</v>
      </c>
    </row>
    <row r="29" spans="2:3" x14ac:dyDescent="0.2">
      <c r="B29" s="50" t="s">
        <v>293</v>
      </c>
      <c r="C29" s="56">
        <v>0</v>
      </c>
    </row>
    <row r="30" spans="2:3" x14ac:dyDescent="0.2">
      <c r="B30" s="50" t="s">
        <v>294</v>
      </c>
      <c r="C30" s="56">
        <v>1</v>
      </c>
    </row>
    <row r="31" spans="2:3" x14ac:dyDescent="0.2">
      <c r="B31" s="50" t="s">
        <v>302</v>
      </c>
      <c r="C31" s="56">
        <v>1</v>
      </c>
    </row>
    <row r="32" spans="2:3" x14ac:dyDescent="0.2">
      <c r="B32" s="50" t="s">
        <v>295</v>
      </c>
      <c r="C32" s="56">
        <v>19</v>
      </c>
    </row>
    <row r="33" spans="2:3" x14ac:dyDescent="0.2">
      <c r="B33" s="50" t="s">
        <v>296</v>
      </c>
      <c r="C33" s="56">
        <v>0</v>
      </c>
    </row>
    <row r="34" spans="2:3" x14ac:dyDescent="0.2">
      <c r="B34" s="50" t="s">
        <v>297</v>
      </c>
      <c r="C34" s="56">
        <v>1</v>
      </c>
    </row>
    <row r="35" spans="2:3" x14ac:dyDescent="0.2">
      <c r="B35" s="50" t="s">
        <v>298</v>
      </c>
      <c r="C35" s="56">
        <v>0</v>
      </c>
    </row>
    <row r="36" spans="2:3" x14ac:dyDescent="0.2">
      <c r="B36" s="50" t="s">
        <v>299</v>
      </c>
      <c r="C36" s="56">
        <v>0</v>
      </c>
    </row>
    <row r="37" spans="2:3" x14ac:dyDescent="0.2">
      <c r="B37" s="50" t="s">
        <v>300</v>
      </c>
      <c r="C37" s="56">
        <v>2</v>
      </c>
    </row>
    <row r="38" spans="2:3" x14ac:dyDescent="0.2">
      <c r="B38" s="50" t="s">
        <v>301</v>
      </c>
      <c r="C38" s="56">
        <v>0</v>
      </c>
    </row>
    <row r="39" spans="2:3" x14ac:dyDescent="0.2">
      <c r="B39" s="5" t="s">
        <v>1</v>
      </c>
      <c r="C39" s="6">
        <f>SUM(C8:C38)</f>
        <v>48</v>
      </c>
    </row>
  </sheetData>
  <sortState ref="B8:C36">
    <sortCondition ref="B8:B36"/>
  </sortState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workbookViewId="0"/>
  </sheetViews>
  <sheetFormatPr baseColWidth="10" defaultRowHeight="12.75" x14ac:dyDescent="0.2"/>
  <cols>
    <col min="1" max="1" width="21.42578125" customWidth="1"/>
    <col min="2" max="2" width="13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66" t="s">
        <v>69</v>
      </c>
      <c r="C2" s="67"/>
      <c r="D2" s="67"/>
    </row>
    <row r="3" spans="2:4" x14ac:dyDescent="0.2">
      <c r="B3" s="68"/>
      <c r="C3" s="68"/>
      <c r="D3" s="68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9" t="s">
        <v>31</v>
      </c>
      <c r="C7" s="19" t="s">
        <v>0</v>
      </c>
    </row>
    <row r="8" spans="2:4" x14ac:dyDescent="0.2">
      <c r="B8" s="50">
        <v>2006</v>
      </c>
      <c r="C8" s="18">
        <v>34</v>
      </c>
    </row>
    <row r="9" spans="2:4" ht="13.5" customHeight="1" x14ac:dyDescent="0.2">
      <c r="B9" s="50">
        <v>2007</v>
      </c>
      <c r="C9" s="18">
        <v>26</v>
      </c>
    </row>
    <row r="10" spans="2:4" ht="13.5" customHeight="1" x14ac:dyDescent="0.2">
      <c r="B10" s="50">
        <v>2008</v>
      </c>
      <c r="C10" s="18">
        <v>832</v>
      </c>
    </row>
    <row r="11" spans="2:4" ht="13.5" customHeight="1" x14ac:dyDescent="0.2">
      <c r="B11" s="50">
        <v>2009</v>
      </c>
      <c r="C11" s="18">
        <v>51</v>
      </c>
    </row>
    <row r="12" spans="2:4" ht="13.5" customHeight="1" x14ac:dyDescent="0.2">
      <c r="B12" s="50">
        <v>2010</v>
      </c>
      <c r="C12" s="18">
        <v>176</v>
      </c>
    </row>
    <row r="13" spans="2:4" ht="13.5" customHeight="1" x14ac:dyDescent="0.2">
      <c r="B13" s="50">
        <v>2011</v>
      </c>
      <c r="C13" s="18">
        <v>92</v>
      </c>
    </row>
    <row r="14" spans="2:4" ht="13.5" customHeight="1" x14ac:dyDescent="0.2">
      <c r="B14" s="50">
        <v>2012</v>
      </c>
      <c r="C14" s="18">
        <v>479</v>
      </c>
    </row>
    <row r="15" spans="2:4" ht="13.5" customHeight="1" x14ac:dyDescent="0.2">
      <c r="B15" s="50">
        <v>2013</v>
      </c>
      <c r="C15" s="18">
        <v>1142</v>
      </c>
    </row>
    <row r="16" spans="2:4" ht="13.5" customHeight="1" x14ac:dyDescent="0.2">
      <c r="B16" s="50">
        <v>2014</v>
      </c>
      <c r="C16" s="18">
        <v>1334</v>
      </c>
    </row>
    <row r="17" spans="2:3" ht="13.5" customHeight="1" x14ac:dyDescent="0.2">
      <c r="B17" s="50">
        <v>2015</v>
      </c>
      <c r="C17" s="18">
        <v>1151</v>
      </c>
    </row>
    <row r="18" spans="2:3" x14ac:dyDescent="0.2">
      <c r="B18" s="5" t="s">
        <v>1</v>
      </c>
      <c r="C18" s="6">
        <f>SUM(C8:C17)</f>
        <v>5317</v>
      </c>
    </row>
  </sheetData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2:C10"/>
  <sheetViews>
    <sheetView showGridLines="0" workbookViewId="0"/>
  </sheetViews>
  <sheetFormatPr baseColWidth="10" defaultRowHeight="12.75" x14ac:dyDescent="0.2"/>
  <cols>
    <col min="1" max="1" width="20.85546875" customWidth="1"/>
    <col min="2" max="2" width="33.140625" customWidth="1"/>
    <col min="3" max="3" width="10.28515625" customWidth="1"/>
    <col min="4" max="4" width="13.42578125" customWidth="1"/>
    <col min="5" max="5" width="14.85546875" customWidth="1"/>
  </cols>
  <sheetData>
    <row r="2" spans="2:3" ht="26.25" customHeight="1" x14ac:dyDescent="0.2">
      <c r="B2" s="66" t="s">
        <v>58</v>
      </c>
      <c r="C2" s="67"/>
    </row>
    <row r="3" spans="2:3" x14ac:dyDescent="0.2">
      <c r="B3" s="68"/>
      <c r="C3" s="68"/>
    </row>
    <row r="6" spans="2:3" ht="12.75" customHeight="1" x14ac:dyDescent="0.2">
      <c r="B6" s="13" t="s">
        <v>3</v>
      </c>
      <c r="C6" s="14"/>
    </row>
    <row r="7" spans="2:3" ht="13.5" customHeight="1" x14ac:dyDescent="0.2">
      <c r="B7" s="10" t="s">
        <v>36</v>
      </c>
      <c r="C7" s="19" t="s">
        <v>27</v>
      </c>
    </row>
    <row r="8" spans="2:3" x14ac:dyDescent="0.2">
      <c r="B8" s="3" t="s">
        <v>37</v>
      </c>
      <c r="C8" s="4">
        <v>9057</v>
      </c>
    </row>
    <row r="9" spans="2:3" x14ac:dyDescent="0.2">
      <c r="B9" s="3" t="s">
        <v>28</v>
      </c>
      <c r="C9" s="4">
        <v>5830</v>
      </c>
    </row>
    <row r="10" spans="2:3" x14ac:dyDescent="0.2">
      <c r="B10" s="5" t="s">
        <v>6</v>
      </c>
      <c r="C10" s="6">
        <f>SUM(C8:C9)</f>
        <v>14887</v>
      </c>
    </row>
  </sheetData>
  <mergeCells count="1">
    <mergeCell ref="B2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G107"/>
  <sheetViews>
    <sheetView showGridLines="0" workbookViewId="0"/>
  </sheetViews>
  <sheetFormatPr baseColWidth="10" defaultRowHeight="12.75" x14ac:dyDescent="0.2"/>
  <cols>
    <col min="1" max="1" width="21.7109375" customWidth="1"/>
    <col min="2" max="2" width="33.5703125" customWidth="1"/>
    <col min="3" max="3" width="10.28515625" customWidth="1"/>
    <col min="4" max="4" width="10.7109375" customWidth="1"/>
    <col min="5" max="5" width="11.7109375" customWidth="1"/>
    <col min="6" max="6" width="10.42578125" customWidth="1"/>
  </cols>
  <sheetData>
    <row r="2" spans="2:6" ht="26.25" customHeight="1" x14ac:dyDescent="0.2">
      <c r="B2" s="66" t="s">
        <v>59</v>
      </c>
      <c r="C2" s="67"/>
      <c r="D2" s="67"/>
      <c r="E2" s="1"/>
    </row>
    <row r="5" spans="2:6" ht="27" customHeight="1" x14ac:dyDescent="0.2">
      <c r="B5" s="15" t="s">
        <v>271</v>
      </c>
      <c r="C5" s="16" t="s">
        <v>4</v>
      </c>
      <c r="D5" s="16" t="s">
        <v>5</v>
      </c>
      <c r="E5" s="16" t="s">
        <v>40</v>
      </c>
      <c r="F5" s="16" t="s">
        <v>41</v>
      </c>
    </row>
    <row r="6" spans="2:6" x14ac:dyDescent="0.2">
      <c r="B6" s="3" t="s">
        <v>70</v>
      </c>
      <c r="C6" s="17">
        <v>28</v>
      </c>
      <c r="D6" s="17">
        <v>6</v>
      </c>
      <c r="E6" s="17">
        <v>7</v>
      </c>
      <c r="F6" s="17">
        <v>0</v>
      </c>
    </row>
    <row r="7" spans="2:6" x14ac:dyDescent="0.2">
      <c r="B7" s="3" t="s">
        <v>71</v>
      </c>
      <c r="C7" s="17">
        <v>8</v>
      </c>
      <c r="D7" s="17">
        <v>0</v>
      </c>
      <c r="E7" s="17">
        <v>0</v>
      </c>
      <c r="F7" s="17">
        <v>7</v>
      </c>
    </row>
    <row r="8" spans="2:6" x14ac:dyDescent="0.2">
      <c r="B8" s="3" t="s">
        <v>72</v>
      </c>
      <c r="C8" s="17">
        <v>5</v>
      </c>
      <c r="D8" s="17">
        <v>2</v>
      </c>
      <c r="E8" s="17">
        <v>2</v>
      </c>
      <c r="F8" s="17">
        <v>0</v>
      </c>
    </row>
    <row r="9" spans="2:6" x14ac:dyDescent="0.2">
      <c r="B9" s="3" t="s">
        <v>73</v>
      </c>
      <c r="C9" s="17">
        <v>407</v>
      </c>
      <c r="D9" s="17">
        <v>28</v>
      </c>
      <c r="E9" s="17">
        <v>0</v>
      </c>
      <c r="F9" s="17">
        <v>244</v>
      </c>
    </row>
    <row r="10" spans="2:6" x14ac:dyDescent="0.2">
      <c r="B10" s="3" t="s">
        <v>74</v>
      </c>
      <c r="C10" s="17">
        <v>0</v>
      </c>
      <c r="D10" s="17">
        <v>0</v>
      </c>
      <c r="E10" s="17">
        <v>0</v>
      </c>
      <c r="F10" s="17">
        <v>2</v>
      </c>
    </row>
    <row r="11" spans="2:6" x14ac:dyDescent="0.2">
      <c r="B11" s="3" t="s">
        <v>75</v>
      </c>
      <c r="C11" s="17">
        <v>28</v>
      </c>
      <c r="D11" s="17">
        <v>5</v>
      </c>
      <c r="E11" s="17">
        <v>0</v>
      </c>
      <c r="F11" s="17">
        <v>2</v>
      </c>
    </row>
    <row r="12" spans="2:6" x14ac:dyDescent="0.2">
      <c r="B12" s="3" t="s">
        <v>76</v>
      </c>
      <c r="C12" s="17">
        <v>3</v>
      </c>
      <c r="D12" s="17">
        <v>0</v>
      </c>
      <c r="E12" s="17">
        <v>0</v>
      </c>
      <c r="F12" s="17">
        <v>0</v>
      </c>
    </row>
    <row r="13" spans="2:6" x14ac:dyDescent="0.2">
      <c r="B13" s="3" t="s">
        <v>77</v>
      </c>
      <c r="C13" s="17">
        <v>35</v>
      </c>
      <c r="D13" s="17">
        <v>2</v>
      </c>
      <c r="E13" s="17">
        <v>7</v>
      </c>
      <c r="F13" s="17">
        <v>3</v>
      </c>
    </row>
    <row r="14" spans="2:6" x14ac:dyDescent="0.2">
      <c r="B14" s="3" t="s">
        <v>78</v>
      </c>
      <c r="C14" s="17">
        <v>5</v>
      </c>
      <c r="D14" s="17">
        <v>0</v>
      </c>
      <c r="E14" s="17">
        <v>0</v>
      </c>
      <c r="F14" s="17">
        <v>0</v>
      </c>
    </row>
    <row r="15" spans="2:6" x14ac:dyDescent="0.2">
      <c r="B15" s="3" t="s">
        <v>79</v>
      </c>
      <c r="C15" s="17">
        <v>5</v>
      </c>
      <c r="D15" s="17">
        <v>0</v>
      </c>
      <c r="E15" s="17">
        <v>0</v>
      </c>
      <c r="F15" s="17">
        <v>0</v>
      </c>
    </row>
    <row r="16" spans="2:6" x14ac:dyDescent="0.2">
      <c r="B16" s="3" t="s">
        <v>80</v>
      </c>
      <c r="C16" s="17">
        <v>3</v>
      </c>
      <c r="D16" s="17">
        <v>0</v>
      </c>
      <c r="E16" s="17">
        <v>0</v>
      </c>
      <c r="F16" s="17">
        <v>9</v>
      </c>
    </row>
    <row r="17" spans="2:6" x14ac:dyDescent="0.2">
      <c r="B17" s="3" t="s">
        <v>81</v>
      </c>
      <c r="C17" s="17">
        <v>2</v>
      </c>
      <c r="D17" s="17">
        <v>0</v>
      </c>
      <c r="E17" s="17">
        <v>0</v>
      </c>
      <c r="F17" s="17">
        <v>1</v>
      </c>
    </row>
    <row r="18" spans="2:6" x14ac:dyDescent="0.2">
      <c r="B18" s="3" t="s">
        <v>82</v>
      </c>
      <c r="C18" s="17">
        <v>1</v>
      </c>
      <c r="D18" s="17">
        <v>1</v>
      </c>
      <c r="E18" s="17">
        <v>0</v>
      </c>
      <c r="F18" s="17">
        <v>3</v>
      </c>
    </row>
    <row r="19" spans="2:6" x14ac:dyDescent="0.2">
      <c r="B19" s="3" t="s">
        <v>51</v>
      </c>
      <c r="C19" s="17">
        <v>3</v>
      </c>
      <c r="D19" s="17">
        <v>0</v>
      </c>
      <c r="E19" s="17">
        <v>0</v>
      </c>
      <c r="F19" s="17">
        <v>1</v>
      </c>
    </row>
    <row r="20" spans="2:6" x14ac:dyDescent="0.2">
      <c r="B20" s="3" t="s">
        <v>83</v>
      </c>
      <c r="C20" s="17">
        <v>5</v>
      </c>
      <c r="D20" s="17">
        <v>0</v>
      </c>
      <c r="E20" s="17">
        <v>0</v>
      </c>
      <c r="F20" s="17">
        <v>1</v>
      </c>
    </row>
    <row r="21" spans="2:6" x14ac:dyDescent="0.2">
      <c r="B21" s="3" t="s">
        <v>84</v>
      </c>
      <c r="C21" s="17">
        <v>71</v>
      </c>
      <c r="D21" s="17">
        <v>37</v>
      </c>
      <c r="E21" s="17">
        <v>0</v>
      </c>
      <c r="F21" s="17">
        <v>45</v>
      </c>
    </row>
    <row r="22" spans="2:6" x14ac:dyDescent="0.2">
      <c r="B22" s="3" t="s">
        <v>85</v>
      </c>
      <c r="C22" s="17">
        <v>1</v>
      </c>
      <c r="D22" s="17">
        <v>0</v>
      </c>
      <c r="E22" s="17">
        <v>0</v>
      </c>
      <c r="F22" s="17">
        <v>0</v>
      </c>
    </row>
    <row r="23" spans="2:6" x14ac:dyDescent="0.2">
      <c r="B23" s="3" t="s">
        <v>86</v>
      </c>
      <c r="C23" s="17">
        <v>1</v>
      </c>
      <c r="D23" s="17">
        <v>31</v>
      </c>
      <c r="E23" s="17">
        <v>0</v>
      </c>
      <c r="F23" s="17">
        <v>1</v>
      </c>
    </row>
    <row r="24" spans="2:6" x14ac:dyDescent="0.2">
      <c r="B24" s="3" t="s">
        <v>87</v>
      </c>
      <c r="C24" s="17">
        <v>3</v>
      </c>
      <c r="D24" s="17">
        <v>0</v>
      </c>
      <c r="E24" s="17">
        <v>0</v>
      </c>
      <c r="F24" s="17">
        <v>2</v>
      </c>
    </row>
    <row r="25" spans="2:6" x14ac:dyDescent="0.2">
      <c r="B25" s="3" t="s">
        <v>88</v>
      </c>
      <c r="C25" s="17">
        <v>0</v>
      </c>
      <c r="D25" s="17">
        <v>0</v>
      </c>
      <c r="E25" s="17">
        <v>0</v>
      </c>
      <c r="F25" s="17">
        <v>4</v>
      </c>
    </row>
    <row r="26" spans="2:6" x14ac:dyDescent="0.2">
      <c r="B26" s="3" t="s">
        <v>89</v>
      </c>
      <c r="C26" s="17">
        <v>240</v>
      </c>
      <c r="D26" s="17">
        <v>3</v>
      </c>
      <c r="E26" s="17">
        <v>0</v>
      </c>
      <c r="F26" s="17">
        <v>5</v>
      </c>
    </row>
    <row r="27" spans="2:6" x14ac:dyDescent="0.2">
      <c r="B27" s="3" t="s">
        <v>90</v>
      </c>
      <c r="C27" s="17">
        <v>85</v>
      </c>
      <c r="D27" s="17">
        <v>9</v>
      </c>
      <c r="E27" s="17">
        <v>1</v>
      </c>
      <c r="F27" s="17">
        <v>34</v>
      </c>
    </row>
    <row r="28" spans="2:6" x14ac:dyDescent="0.2">
      <c r="B28" s="3" t="s">
        <v>91</v>
      </c>
      <c r="C28" s="17">
        <v>5</v>
      </c>
      <c r="D28" s="17">
        <v>5</v>
      </c>
      <c r="E28" s="17">
        <v>0</v>
      </c>
      <c r="F28" s="17">
        <v>0</v>
      </c>
    </row>
    <row r="29" spans="2:6" x14ac:dyDescent="0.2">
      <c r="B29" s="3" t="s">
        <v>92</v>
      </c>
      <c r="C29" s="17">
        <v>38</v>
      </c>
      <c r="D29" s="17">
        <v>16</v>
      </c>
      <c r="E29" s="17">
        <v>6</v>
      </c>
      <c r="F29" s="17">
        <v>13</v>
      </c>
    </row>
    <row r="30" spans="2:6" x14ac:dyDescent="0.2">
      <c r="B30" s="3" t="s">
        <v>93</v>
      </c>
      <c r="C30" s="17">
        <v>3</v>
      </c>
      <c r="D30" s="17">
        <v>2</v>
      </c>
      <c r="E30" s="17">
        <v>0</v>
      </c>
      <c r="F30" s="17">
        <v>1</v>
      </c>
    </row>
    <row r="31" spans="2:6" x14ac:dyDescent="0.2">
      <c r="B31" s="3" t="s">
        <v>94</v>
      </c>
      <c r="C31" s="17">
        <v>36</v>
      </c>
      <c r="D31" s="17">
        <v>2</v>
      </c>
      <c r="E31" s="17">
        <v>6</v>
      </c>
      <c r="F31" s="17">
        <v>0</v>
      </c>
    </row>
    <row r="32" spans="2:6" x14ac:dyDescent="0.2">
      <c r="B32" s="3" t="s">
        <v>95</v>
      </c>
      <c r="C32" s="17">
        <v>4</v>
      </c>
      <c r="D32" s="17">
        <v>268</v>
      </c>
      <c r="E32" s="17">
        <v>0</v>
      </c>
      <c r="F32" s="17">
        <v>7</v>
      </c>
    </row>
    <row r="33" spans="2:6" x14ac:dyDescent="0.2">
      <c r="B33" s="3" t="s">
        <v>96</v>
      </c>
      <c r="C33" s="17">
        <v>5</v>
      </c>
      <c r="D33" s="17">
        <v>0</v>
      </c>
      <c r="E33" s="17">
        <v>0</v>
      </c>
      <c r="F33" s="17">
        <v>6</v>
      </c>
    </row>
    <row r="34" spans="2:6" x14ac:dyDescent="0.2">
      <c r="B34" s="3" t="s">
        <v>97</v>
      </c>
      <c r="C34" s="17">
        <v>16</v>
      </c>
      <c r="D34" s="17">
        <v>12</v>
      </c>
      <c r="E34" s="17">
        <v>0</v>
      </c>
      <c r="F34" s="17">
        <v>1</v>
      </c>
    </row>
    <row r="35" spans="2:6" x14ac:dyDescent="0.2">
      <c r="B35" s="3" t="s">
        <v>98</v>
      </c>
      <c r="C35" s="17">
        <v>120</v>
      </c>
      <c r="D35" s="17">
        <v>15</v>
      </c>
      <c r="E35" s="17">
        <v>0</v>
      </c>
      <c r="F35" s="17">
        <v>1</v>
      </c>
    </row>
    <row r="36" spans="2:6" x14ac:dyDescent="0.2">
      <c r="B36" s="3" t="s">
        <v>99</v>
      </c>
      <c r="C36" s="17">
        <v>20</v>
      </c>
      <c r="D36" s="17">
        <v>1</v>
      </c>
      <c r="E36" s="17">
        <v>1</v>
      </c>
      <c r="F36" s="17">
        <v>0</v>
      </c>
    </row>
    <row r="37" spans="2:6" x14ac:dyDescent="0.2">
      <c r="B37" s="3" t="s">
        <v>100</v>
      </c>
      <c r="C37" s="17">
        <v>1</v>
      </c>
      <c r="D37" s="17">
        <v>0</v>
      </c>
      <c r="E37" s="17">
        <v>0</v>
      </c>
      <c r="F37" s="17">
        <v>0</v>
      </c>
    </row>
    <row r="38" spans="2:6" x14ac:dyDescent="0.2">
      <c r="B38" s="3" t="s">
        <v>101</v>
      </c>
      <c r="C38" s="17">
        <v>10</v>
      </c>
      <c r="D38" s="17">
        <v>0</v>
      </c>
      <c r="E38" s="17">
        <v>2</v>
      </c>
      <c r="F38" s="17">
        <v>0</v>
      </c>
    </row>
    <row r="39" spans="2:6" x14ac:dyDescent="0.2">
      <c r="B39" s="3" t="s">
        <v>102</v>
      </c>
      <c r="C39" s="17">
        <v>13</v>
      </c>
      <c r="D39" s="17">
        <v>39</v>
      </c>
      <c r="E39" s="17">
        <v>0</v>
      </c>
      <c r="F39" s="17">
        <v>6</v>
      </c>
    </row>
    <row r="40" spans="2:6" x14ac:dyDescent="0.2">
      <c r="B40" s="3" t="s">
        <v>103</v>
      </c>
      <c r="C40" s="17">
        <v>37</v>
      </c>
      <c r="D40" s="17">
        <v>0</v>
      </c>
      <c r="E40" s="17">
        <v>0</v>
      </c>
      <c r="F40" s="17">
        <v>20</v>
      </c>
    </row>
    <row r="41" spans="2:6" x14ac:dyDescent="0.2">
      <c r="B41" s="3" t="s">
        <v>104</v>
      </c>
      <c r="C41" s="17">
        <v>11</v>
      </c>
      <c r="D41" s="17">
        <v>6</v>
      </c>
      <c r="E41" s="17">
        <v>0</v>
      </c>
      <c r="F41" s="17">
        <v>5</v>
      </c>
    </row>
    <row r="42" spans="2:6" x14ac:dyDescent="0.2">
      <c r="B42" s="3" t="s">
        <v>105</v>
      </c>
      <c r="C42" s="17">
        <v>8</v>
      </c>
      <c r="D42" s="17">
        <v>2</v>
      </c>
      <c r="E42" s="17">
        <v>0</v>
      </c>
      <c r="F42" s="17">
        <v>0</v>
      </c>
    </row>
    <row r="43" spans="2:6" x14ac:dyDescent="0.2">
      <c r="B43" s="3" t="s">
        <v>106</v>
      </c>
      <c r="C43" s="17">
        <v>62</v>
      </c>
      <c r="D43" s="17">
        <v>10</v>
      </c>
      <c r="E43" s="17">
        <v>0</v>
      </c>
      <c r="F43" s="17">
        <v>6</v>
      </c>
    </row>
    <row r="44" spans="2:6" x14ac:dyDescent="0.2">
      <c r="B44" s="3" t="s">
        <v>107</v>
      </c>
      <c r="C44" s="17">
        <v>3</v>
      </c>
      <c r="D44" s="17">
        <v>2</v>
      </c>
      <c r="E44" s="17">
        <v>0</v>
      </c>
      <c r="F44" s="17">
        <v>3</v>
      </c>
    </row>
    <row r="45" spans="2:6" x14ac:dyDescent="0.2">
      <c r="B45" s="3" t="s">
        <v>108</v>
      </c>
      <c r="C45" s="17">
        <v>14</v>
      </c>
      <c r="D45" s="17">
        <v>1</v>
      </c>
      <c r="E45" s="17">
        <v>0</v>
      </c>
      <c r="F45" s="17">
        <v>1</v>
      </c>
    </row>
    <row r="46" spans="2:6" x14ac:dyDescent="0.2">
      <c r="B46" s="3" t="s">
        <v>109</v>
      </c>
      <c r="C46" s="17">
        <v>0</v>
      </c>
      <c r="D46" s="17">
        <v>2</v>
      </c>
      <c r="E46" s="17">
        <v>0</v>
      </c>
      <c r="F46" s="17">
        <v>0</v>
      </c>
    </row>
    <row r="47" spans="2:6" x14ac:dyDescent="0.2">
      <c r="B47" s="3" t="s">
        <v>110</v>
      </c>
      <c r="C47" s="17">
        <v>133</v>
      </c>
      <c r="D47" s="17">
        <v>9</v>
      </c>
      <c r="E47" s="17">
        <v>0</v>
      </c>
      <c r="F47" s="17">
        <v>6</v>
      </c>
    </row>
    <row r="48" spans="2:6" x14ac:dyDescent="0.2">
      <c r="B48" s="3" t="s">
        <v>111</v>
      </c>
      <c r="C48" s="17">
        <v>8</v>
      </c>
      <c r="D48" s="17">
        <v>0</v>
      </c>
      <c r="E48" s="17">
        <v>0</v>
      </c>
      <c r="F48" s="17">
        <v>4</v>
      </c>
    </row>
    <row r="49" spans="2:6" x14ac:dyDescent="0.2">
      <c r="B49" s="3" t="s">
        <v>112</v>
      </c>
      <c r="C49" s="17">
        <v>49</v>
      </c>
      <c r="D49" s="17">
        <v>31</v>
      </c>
      <c r="E49" s="17">
        <v>0</v>
      </c>
      <c r="F49" s="17">
        <v>6</v>
      </c>
    </row>
    <row r="50" spans="2:6" x14ac:dyDescent="0.2">
      <c r="B50" s="3" t="s">
        <v>113</v>
      </c>
      <c r="C50" s="17">
        <v>72</v>
      </c>
      <c r="D50" s="17">
        <v>62</v>
      </c>
      <c r="E50" s="17">
        <v>1</v>
      </c>
      <c r="F50" s="17">
        <v>0</v>
      </c>
    </row>
    <row r="51" spans="2:6" x14ac:dyDescent="0.2">
      <c r="B51" s="3" t="s">
        <v>114</v>
      </c>
      <c r="C51" s="17">
        <v>2</v>
      </c>
      <c r="D51" s="17">
        <v>0</v>
      </c>
      <c r="E51" s="17">
        <v>0</v>
      </c>
      <c r="F51" s="17">
        <v>0</v>
      </c>
    </row>
    <row r="52" spans="2:6" x14ac:dyDescent="0.2">
      <c r="B52" s="3" t="s">
        <v>115</v>
      </c>
      <c r="C52" s="17">
        <v>4</v>
      </c>
      <c r="D52" s="17">
        <v>12</v>
      </c>
      <c r="E52" s="17">
        <v>0</v>
      </c>
      <c r="F52" s="17">
        <v>0</v>
      </c>
    </row>
    <row r="53" spans="2:6" x14ac:dyDescent="0.2">
      <c r="B53" s="3" t="s">
        <v>116</v>
      </c>
      <c r="C53" s="17">
        <v>6</v>
      </c>
      <c r="D53" s="17">
        <v>0</v>
      </c>
      <c r="E53" s="17">
        <v>0</v>
      </c>
      <c r="F53" s="17">
        <v>0</v>
      </c>
    </row>
    <row r="54" spans="2:6" x14ac:dyDescent="0.2">
      <c r="B54" s="3" t="s">
        <v>117</v>
      </c>
      <c r="C54" s="17">
        <v>1</v>
      </c>
      <c r="D54" s="17">
        <v>1</v>
      </c>
      <c r="E54" s="17">
        <v>0</v>
      </c>
      <c r="F54" s="17">
        <v>0</v>
      </c>
    </row>
    <row r="55" spans="2:6" x14ac:dyDescent="0.2">
      <c r="B55" s="3" t="s">
        <v>118</v>
      </c>
      <c r="C55" s="17">
        <v>1</v>
      </c>
      <c r="D55" s="17">
        <v>0</v>
      </c>
      <c r="E55" s="17">
        <v>0</v>
      </c>
      <c r="F55" s="17">
        <v>0</v>
      </c>
    </row>
    <row r="56" spans="2:6" x14ac:dyDescent="0.2">
      <c r="B56" s="3" t="s">
        <v>303</v>
      </c>
      <c r="C56" s="17">
        <v>1</v>
      </c>
      <c r="D56" s="17">
        <v>0</v>
      </c>
      <c r="E56" s="17">
        <v>0</v>
      </c>
      <c r="F56" s="17">
        <v>0</v>
      </c>
    </row>
    <row r="57" spans="2:6" x14ac:dyDescent="0.2">
      <c r="B57" s="3" t="s">
        <v>119</v>
      </c>
      <c r="C57" s="17">
        <v>17</v>
      </c>
      <c r="D57" s="17">
        <v>27</v>
      </c>
      <c r="E57" s="17">
        <v>0</v>
      </c>
      <c r="F57" s="17">
        <v>0</v>
      </c>
    </row>
    <row r="58" spans="2:6" x14ac:dyDescent="0.2">
      <c r="B58" s="3" t="s">
        <v>120</v>
      </c>
      <c r="C58" s="17">
        <v>2</v>
      </c>
      <c r="D58" s="17">
        <v>0</v>
      </c>
      <c r="E58" s="17">
        <v>0</v>
      </c>
      <c r="F58" s="17">
        <v>10</v>
      </c>
    </row>
    <row r="59" spans="2:6" x14ac:dyDescent="0.2">
      <c r="B59" s="3" t="s">
        <v>121</v>
      </c>
      <c r="C59" s="17">
        <v>49</v>
      </c>
      <c r="D59" s="17">
        <v>0</v>
      </c>
      <c r="E59" s="17">
        <v>0</v>
      </c>
      <c r="F59" s="17">
        <v>1</v>
      </c>
    </row>
    <row r="60" spans="2:6" x14ac:dyDescent="0.2">
      <c r="B60" s="3" t="s">
        <v>52</v>
      </c>
      <c r="C60" s="17">
        <v>0</v>
      </c>
      <c r="D60" s="17">
        <v>0</v>
      </c>
      <c r="E60" s="17">
        <v>0</v>
      </c>
      <c r="F60" s="17">
        <v>1</v>
      </c>
    </row>
    <row r="61" spans="2:6" x14ac:dyDescent="0.2">
      <c r="B61" s="3" t="s">
        <v>122</v>
      </c>
      <c r="C61" s="17">
        <v>0</v>
      </c>
      <c r="D61" s="17">
        <v>0</v>
      </c>
      <c r="E61" s="17">
        <v>0</v>
      </c>
      <c r="F61" s="17">
        <v>1</v>
      </c>
    </row>
    <row r="62" spans="2:6" x14ac:dyDescent="0.2">
      <c r="B62" s="3" t="s">
        <v>123</v>
      </c>
      <c r="C62" s="17">
        <v>1</v>
      </c>
      <c r="D62" s="17">
        <v>0</v>
      </c>
      <c r="E62" s="17">
        <v>0</v>
      </c>
      <c r="F62" s="17">
        <v>0</v>
      </c>
    </row>
    <row r="63" spans="2:6" x14ac:dyDescent="0.2">
      <c r="B63" s="3" t="s">
        <v>124</v>
      </c>
      <c r="C63" s="17">
        <v>193</v>
      </c>
      <c r="D63" s="17">
        <v>5</v>
      </c>
      <c r="E63" s="17">
        <v>0</v>
      </c>
      <c r="F63" s="17">
        <v>27</v>
      </c>
    </row>
    <row r="64" spans="2:6" x14ac:dyDescent="0.2">
      <c r="B64" s="3" t="s">
        <v>125</v>
      </c>
      <c r="C64" s="17">
        <v>106</v>
      </c>
      <c r="D64" s="17">
        <v>194</v>
      </c>
      <c r="E64" s="17">
        <v>0</v>
      </c>
      <c r="F64" s="17">
        <v>113</v>
      </c>
    </row>
    <row r="65" spans="2:6" x14ac:dyDescent="0.2">
      <c r="B65" s="3" t="s">
        <v>126</v>
      </c>
      <c r="C65" s="17">
        <v>5</v>
      </c>
      <c r="D65" s="17">
        <v>0</v>
      </c>
      <c r="E65" s="17">
        <v>0</v>
      </c>
      <c r="F65" s="17">
        <v>1</v>
      </c>
    </row>
    <row r="66" spans="2:6" x14ac:dyDescent="0.2">
      <c r="B66" s="3" t="s">
        <v>127</v>
      </c>
      <c r="C66" s="17">
        <v>23</v>
      </c>
      <c r="D66" s="17">
        <v>0</v>
      </c>
      <c r="E66" s="17">
        <v>0</v>
      </c>
      <c r="F66" s="17">
        <v>0</v>
      </c>
    </row>
    <row r="67" spans="2:6" x14ac:dyDescent="0.2">
      <c r="B67" s="3" t="s">
        <v>128</v>
      </c>
      <c r="C67" s="17">
        <v>1</v>
      </c>
      <c r="D67" s="17">
        <v>0</v>
      </c>
      <c r="E67" s="17">
        <v>0</v>
      </c>
      <c r="F67" s="17">
        <v>2</v>
      </c>
    </row>
    <row r="68" spans="2:6" x14ac:dyDescent="0.2">
      <c r="B68" s="3" t="s">
        <v>129</v>
      </c>
      <c r="C68" s="17">
        <v>0</v>
      </c>
      <c r="D68" s="17">
        <v>0</v>
      </c>
      <c r="E68" s="17">
        <v>0</v>
      </c>
      <c r="F68" s="17">
        <v>1</v>
      </c>
    </row>
    <row r="69" spans="2:6" x14ac:dyDescent="0.2">
      <c r="B69" s="3" t="s">
        <v>130</v>
      </c>
      <c r="C69" s="17">
        <v>2</v>
      </c>
      <c r="D69" s="17">
        <v>0</v>
      </c>
      <c r="E69" s="17">
        <v>0</v>
      </c>
      <c r="F69" s="17">
        <v>0</v>
      </c>
    </row>
    <row r="70" spans="2:6" x14ac:dyDescent="0.2">
      <c r="B70" s="3" t="s">
        <v>131</v>
      </c>
      <c r="C70" s="17">
        <v>2</v>
      </c>
      <c r="D70" s="17">
        <v>1</v>
      </c>
      <c r="E70" s="17">
        <v>0</v>
      </c>
      <c r="F70" s="17">
        <v>0</v>
      </c>
    </row>
    <row r="71" spans="2:6" x14ac:dyDescent="0.2">
      <c r="B71" s="3" t="s">
        <v>132</v>
      </c>
      <c r="C71" s="17">
        <v>1</v>
      </c>
      <c r="D71" s="17">
        <v>0</v>
      </c>
      <c r="E71" s="17">
        <v>0</v>
      </c>
      <c r="F71" s="17">
        <v>1</v>
      </c>
    </row>
    <row r="72" spans="2:6" x14ac:dyDescent="0.2">
      <c r="B72" s="3" t="s">
        <v>133</v>
      </c>
      <c r="C72" s="17">
        <v>4</v>
      </c>
      <c r="D72" s="17">
        <v>3</v>
      </c>
      <c r="E72" s="17">
        <v>0</v>
      </c>
      <c r="F72" s="17">
        <v>2</v>
      </c>
    </row>
    <row r="73" spans="2:6" x14ac:dyDescent="0.2">
      <c r="B73" s="3" t="s">
        <v>134</v>
      </c>
      <c r="C73" s="17">
        <v>4</v>
      </c>
      <c r="D73" s="17">
        <v>1</v>
      </c>
      <c r="E73" s="17">
        <v>0</v>
      </c>
      <c r="F73" s="17">
        <v>0</v>
      </c>
    </row>
    <row r="74" spans="2:6" x14ac:dyDescent="0.2">
      <c r="B74" s="3" t="s">
        <v>135</v>
      </c>
      <c r="C74" s="17">
        <v>155</v>
      </c>
      <c r="D74" s="17">
        <v>21</v>
      </c>
      <c r="E74" s="17">
        <v>0</v>
      </c>
      <c r="F74" s="17">
        <v>42</v>
      </c>
    </row>
    <row r="75" spans="2:6" x14ac:dyDescent="0.2">
      <c r="B75" s="3" t="s">
        <v>136</v>
      </c>
      <c r="C75" s="17">
        <v>6</v>
      </c>
      <c r="D75" s="17">
        <v>0</v>
      </c>
      <c r="E75" s="17">
        <v>0</v>
      </c>
      <c r="F75" s="17">
        <v>2</v>
      </c>
    </row>
    <row r="76" spans="2:6" x14ac:dyDescent="0.2">
      <c r="B76" s="3" t="s">
        <v>137</v>
      </c>
      <c r="C76" s="17">
        <v>6</v>
      </c>
      <c r="D76" s="17">
        <v>0</v>
      </c>
      <c r="E76" s="17">
        <v>0</v>
      </c>
      <c r="F76" s="17">
        <v>9</v>
      </c>
    </row>
    <row r="77" spans="2:6" x14ac:dyDescent="0.2">
      <c r="B77" s="3" t="s">
        <v>138</v>
      </c>
      <c r="C77" s="17">
        <v>1</v>
      </c>
      <c r="D77" s="17">
        <v>5</v>
      </c>
      <c r="E77" s="17">
        <v>0</v>
      </c>
      <c r="F77" s="17">
        <v>0</v>
      </c>
    </row>
    <row r="78" spans="2:6" x14ac:dyDescent="0.2">
      <c r="B78" s="3" t="s">
        <v>139</v>
      </c>
      <c r="C78" s="17">
        <v>1</v>
      </c>
      <c r="D78" s="17">
        <v>0</v>
      </c>
      <c r="E78" s="17">
        <v>0</v>
      </c>
      <c r="F78" s="17">
        <v>0</v>
      </c>
    </row>
    <row r="79" spans="2:6" x14ac:dyDescent="0.2">
      <c r="B79" s="3" t="s">
        <v>140</v>
      </c>
      <c r="C79" s="17">
        <v>80</v>
      </c>
      <c r="D79" s="17">
        <v>7</v>
      </c>
      <c r="E79" s="17">
        <v>4</v>
      </c>
      <c r="F79" s="17">
        <v>19</v>
      </c>
    </row>
    <row r="80" spans="2:6" x14ac:dyDescent="0.2">
      <c r="B80" s="3" t="s">
        <v>141</v>
      </c>
      <c r="C80" s="17">
        <v>105</v>
      </c>
      <c r="D80" s="17">
        <v>654</v>
      </c>
      <c r="E80" s="17">
        <v>48</v>
      </c>
      <c r="F80" s="17">
        <v>2</v>
      </c>
    </row>
    <row r="81" spans="2:6" x14ac:dyDescent="0.2">
      <c r="B81" s="3" t="s">
        <v>142</v>
      </c>
      <c r="C81" s="17">
        <v>2</v>
      </c>
      <c r="D81" s="17">
        <v>0</v>
      </c>
      <c r="E81" s="17">
        <v>0</v>
      </c>
      <c r="F81" s="17">
        <v>0</v>
      </c>
    </row>
    <row r="82" spans="2:6" x14ac:dyDescent="0.2">
      <c r="B82" s="3" t="s">
        <v>143</v>
      </c>
      <c r="C82" s="17">
        <v>3</v>
      </c>
      <c r="D82" s="17">
        <v>1</v>
      </c>
      <c r="E82" s="17">
        <v>0</v>
      </c>
      <c r="F82" s="17">
        <v>1</v>
      </c>
    </row>
    <row r="83" spans="2:6" x14ac:dyDescent="0.2">
      <c r="B83" s="3" t="s">
        <v>144</v>
      </c>
      <c r="C83" s="17">
        <v>7</v>
      </c>
      <c r="D83" s="17">
        <v>1</v>
      </c>
      <c r="E83" s="17">
        <v>0</v>
      </c>
      <c r="F83" s="17">
        <v>3</v>
      </c>
    </row>
    <row r="84" spans="2:6" x14ac:dyDescent="0.2">
      <c r="B84" s="3" t="s">
        <v>145</v>
      </c>
      <c r="C84" s="17">
        <v>13</v>
      </c>
      <c r="D84" s="17">
        <v>15</v>
      </c>
      <c r="E84" s="17">
        <v>0</v>
      </c>
      <c r="F84" s="17">
        <v>1</v>
      </c>
    </row>
    <row r="85" spans="2:6" x14ac:dyDescent="0.2">
      <c r="B85" s="3" t="s">
        <v>146</v>
      </c>
      <c r="C85" s="17">
        <v>1</v>
      </c>
      <c r="D85" s="17">
        <v>0</v>
      </c>
      <c r="E85" s="17">
        <v>0</v>
      </c>
      <c r="F85" s="17">
        <v>0</v>
      </c>
    </row>
    <row r="86" spans="2:6" x14ac:dyDescent="0.2">
      <c r="B86" s="3" t="s">
        <v>147</v>
      </c>
      <c r="C86" s="17">
        <v>0</v>
      </c>
      <c r="D86" s="17">
        <v>0</v>
      </c>
      <c r="E86" s="17">
        <v>0</v>
      </c>
      <c r="F86" s="17">
        <v>1</v>
      </c>
    </row>
    <row r="87" spans="2:6" x14ac:dyDescent="0.2">
      <c r="B87" s="3" t="s">
        <v>148</v>
      </c>
      <c r="C87" s="17">
        <v>80</v>
      </c>
      <c r="D87" s="17">
        <v>2</v>
      </c>
      <c r="E87" s="17">
        <v>3</v>
      </c>
      <c r="F87" s="17">
        <v>3</v>
      </c>
    </row>
    <row r="88" spans="2:6" x14ac:dyDescent="0.2">
      <c r="B88" s="3" t="s">
        <v>149</v>
      </c>
      <c r="C88" s="17">
        <v>9</v>
      </c>
      <c r="D88" s="17">
        <v>2</v>
      </c>
      <c r="E88" s="17">
        <v>0</v>
      </c>
      <c r="F88" s="17">
        <v>21</v>
      </c>
    </row>
    <row r="89" spans="2:6" x14ac:dyDescent="0.2">
      <c r="B89" s="3" t="s">
        <v>150</v>
      </c>
      <c r="C89" s="17">
        <v>8</v>
      </c>
      <c r="D89" s="17">
        <v>0</v>
      </c>
      <c r="E89" s="17">
        <v>0</v>
      </c>
      <c r="F89" s="17">
        <v>5</v>
      </c>
    </row>
    <row r="90" spans="2:6" x14ac:dyDescent="0.2">
      <c r="B90" s="3" t="s">
        <v>151</v>
      </c>
      <c r="C90" s="17">
        <v>7</v>
      </c>
      <c r="D90" s="17">
        <v>0</v>
      </c>
      <c r="E90" s="17">
        <v>1</v>
      </c>
      <c r="F90" s="17">
        <v>2</v>
      </c>
    </row>
    <row r="91" spans="2:6" x14ac:dyDescent="0.2">
      <c r="B91" s="3" t="s">
        <v>152</v>
      </c>
      <c r="C91" s="17">
        <v>372</v>
      </c>
      <c r="D91" s="17">
        <v>5236</v>
      </c>
      <c r="E91" s="17">
        <v>107</v>
      </c>
      <c r="F91" s="17">
        <v>7</v>
      </c>
    </row>
    <row r="92" spans="2:6" x14ac:dyDescent="0.2">
      <c r="B92" s="3" t="s">
        <v>153</v>
      </c>
      <c r="C92" s="17">
        <v>26</v>
      </c>
      <c r="D92" s="17">
        <v>6</v>
      </c>
      <c r="E92" s="17">
        <v>127</v>
      </c>
      <c r="F92" s="17">
        <v>1</v>
      </c>
    </row>
    <row r="93" spans="2:6" x14ac:dyDescent="0.2">
      <c r="B93" s="3" t="s">
        <v>154</v>
      </c>
      <c r="C93" s="17">
        <v>3</v>
      </c>
      <c r="D93" s="17">
        <v>18</v>
      </c>
      <c r="E93" s="17">
        <v>3</v>
      </c>
      <c r="F93" s="17">
        <v>0</v>
      </c>
    </row>
    <row r="94" spans="2:6" x14ac:dyDescent="0.2">
      <c r="B94" s="3" t="s">
        <v>155</v>
      </c>
      <c r="C94" s="17">
        <v>8</v>
      </c>
      <c r="D94" s="17">
        <v>0</v>
      </c>
      <c r="E94" s="17">
        <v>0</v>
      </c>
      <c r="F94" s="17">
        <v>1</v>
      </c>
    </row>
    <row r="95" spans="2:6" x14ac:dyDescent="0.2">
      <c r="B95" s="3" t="s">
        <v>156</v>
      </c>
      <c r="C95" s="17">
        <v>5</v>
      </c>
      <c r="D95" s="17">
        <v>0</v>
      </c>
      <c r="E95" s="17">
        <v>0</v>
      </c>
      <c r="F95" s="17">
        <v>0</v>
      </c>
    </row>
    <row r="96" spans="2:6" x14ac:dyDescent="0.2">
      <c r="B96" s="3" t="s">
        <v>157</v>
      </c>
      <c r="C96" s="17">
        <v>1</v>
      </c>
      <c r="D96" s="17">
        <v>0</v>
      </c>
      <c r="E96" s="17">
        <v>0</v>
      </c>
      <c r="F96" s="17">
        <v>0</v>
      </c>
    </row>
    <row r="97" spans="2:7" x14ac:dyDescent="0.2">
      <c r="B97" s="3" t="s">
        <v>158</v>
      </c>
      <c r="C97" s="17">
        <v>1</v>
      </c>
      <c r="D97" s="17">
        <v>0</v>
      </c>
      <c r="E97" s="17">
        <v>0</v>
      </c>
      <c r="F97" s="17">
        <v>0</v>
      </c>
    </row>
    <row r="98" spans="2:7" x14ac:dyDescent="0.2">
      <c r="B98" s="3" t="s">
        <v>159</v>
      </c>
      <c r="C98" s="17">
        <v>3</v>
      </c>
      <c r="D98" s="17">
        <v>0</v>
      </c>
      <c r="E98" s="17">
        <v>0</v>
      </c>
      <c r="F98" s="17">
        <v>0</v>
      </c>
    </row>
    <row r="99" spans="2:7" x14ac:dyDescent="0.2">
      <c r="B99" s="3" t="s">
        <v>160</v>
      </c>
      <c r="C99" s="17">
        <v>8</v>
      </c>
      <c r="D99" s="17">
        <v>0</v>
      </c>
      <c r="E99" s="17">
        <v>0</v>
      </c>
      <c r="F99" s="17">
        <v>1</v>
      </c>
    </row>
    <row r="100" spans="2:7" x14ac:dyDescent="0.2">
      <c r="B100" s="3" t="s">
        <v>161</v>
      </c>
      <c r="C100" s="17">
        <v>5</v>
      </c>
      <c r="D100" s="17">
        <v>6</v>
      </c>
      <c r="E100" s="17">
        <v>0</v>
      </c>
      <c r="F100" s="17">
        <v>4</v>
      </c>
    </row>
    <row r="101" spans="2:7" x14ac:dyDescent="0.2">
      <c r="B101" s="3" t="s">
        <v>162</v>
      </c>
      <c r="C101" s="17">
        <v>3</v>
      </c>
      <c r="D101" s="17">
        <v>0</v>
      </c>
      <c r="E101" s="17">
        <v>1</v>
      </c>
      <c r="F101" s="17">
        <v>3</v>
      </c>
    </row>
    <row r="102" spans="2:7" x14ac:dyDescent="0.2">
      <c r="B102" s="3" t="s">
        <v>163</v>
      </c>
      <c r="C102" s="17">
        <v>3376</v>
      </c>
      <c r="D102" s="17">
        <v>7</v>
      </c>
      <c r="E102" s="17">
        <v>0</v>
      </c>
      <c r="F102" s="17">
        <v>40</v>
      </c>
    </row>
    <row r="103" spans="2:7" x14ac:dyDescent="0.2">
      <c r="B103" s="3" t="s">
        <v>164</v>
      </c>
      <c r="C103" s="17">
        <v>7</v>
      </c>
      <c r="D103" s="17">
        <v>0</v>
      </c>
      <c r="E103" s="17">
        <v>0</v>
      </c>
      <c r="F103" s="17">
        <v>1</v>
      </c>
    </row>
    <row r="104" spans="2:7" x14ac:dyDescent="0.2">
      <c r="B104" s="3" t="s">
        <v>165</v>
      </c>
      <c r="C104" s="17">
        <v>570</v>
      </c>
      <c r="D104" s="17">
        <v>20</v>
      </c>
      <c r="E104" s="17">
        <v>0</v>
      </c>
      <c r="F104" s="17">
        <v>6</v>
      </c>
    </row>
    <row r="105" spans="2:7" x14ac:dyDescent="0.2">
      <c r="B105" s="3" t="s">
        <v>166</v>
      </c>
      <c r="C105" s="17">
        <v>1</v>
      </c>
      <c r="D105" s="17">
        <v>2</v>
      </c>
      <c r="E105" s="17">
        <v>0</v>
      </c>
      <c r="F105" s="17">
        <v>0</v>
      </c>
    </row>
    <row r="106" spans="2:7" x14ac:dyDescent="0.2">
      <c r="B106" s="3" t="s">
        <v>167</v>
      </c>
      <c r="C106" s="17">
        <v>8</v>
      </c>
      <c r="D106" s="17">
        <v>6</v>
      </c>
      <c r="E106" s="17">
        <v>0</v>
      </c>
      <c r="F106" s="17">
        <v>0</v>
      </c>
    </row>
    <row r="107" spans="2:7" x14ac:dyDescent="0.2">
      <c r="B107" s="5" t="s">
        <v>6</v>
      </c>
      <c r="C107" s="6">
        <f>SUM(C6:C106)</f>
        <v>6913</v>
      </c>
      <c r="D107" s="6">
        <f>SUM(D6:D106)</f>
        <v>6862</v>
      </c>
      <c r="E107" s="6">
        <f>SUM(E6:E106)</f>
        <v>327</v>
      </c>
      <c r="F107" s="6">
        <f>SUM(F6:F106)</f>
        <v>785</v>
      </c>
      <c r="G107" s="2"/>
    </row>
  </sheetData>
  <sortState ref="B6:F107">
    <sortCondition ref="B6:B107"/>
  </sortState>
  <mergeCells count="1">
    <mergeCell ref="B2:D2"/>
  </mergeCells>
  <phoneticPr fontId="0" type="noConversion"/>
  <printOptions horizontalCentered="1"/>
  <pageMargins left="0" right="0" top="0" bottom="0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G30"/>
  <sheetViews>
    <sheetView showGridLines="0" workbookViewId="0"/>
  </sheetViews>
  <sheetFormatPr baseColWidth="10" defaultRowHeight="12.75" x14ac:dyDescent="0.2"/>
  <cols>
    <col min="1" max="1" width="21.42578125" customWidth="1"/>
    <col min="2" max="2" width="24.7109375" customWidth="1"/>
    <col min="3" max="3" width="13" customWidth="1"/>
    <col min="4" max="4" width="8" customWidth="1"/>
    <col min="5" max="5" width="23.7109375" customWidth="1"/>
  </cols>
  <sheetData>
    <row r="2" spans="2:7" ht="26.25" customHeight="1" x14ac:dyDescent="0.2">
      <c r="B2" s="66" t="s">
        <v>60</v>
      </c>
      <c r="C2" s="67"/>
      <c r="D2" s="67"/>
    </row>
    <row r="3" spans="2:7" x14ac:dyDescent="0.2">
      <c r="B3" s="68"/>
      <c r="C3" s="68"/>
      <c r="D3" s="68"/>
    </row>
    <row r="6" spans="2:7" ht="12.75" customHeight="1" x14ac:dyDescent="0.2">
      <c r="B6" s="13" t="s">
        <v>3</v>
      </c>
      <c r="C6" s="14"/>
    </row>
    <row r="7" spans="2:7" ht="12.75" customHeight="1" x14ac:dyDescent="0.2">
      <c r="B7" s="16" t="s">
        <v>7</v>
      </c>
      <c r="C7" s="16" t="s">
        <v>0</v>
      </c>
    </row>
    <row r="8" spans="2:7" ht="12.75" customHeight="1" x14ac:dyDescent="0.25">
      <c r="B8" s="3" t="s">
        <v>8</v>
      </c>
      <c r="C8" s="18">
        <v>1416</v>
      </c>
      <c r="F8" s="58"/>
      <c r="G8" s="59"/>
    </row>
    <row r="9" spans="2:7" ht="12.75" customHeight="1" x14ac:dyDescent="0.25">
      <c r="B9" s="3" t="s">
        <v>9</v>
      </c>
      <c r="C9" s="18">
        <v>109</v>
      </c>
      <c r="F9" s="58"/>
      <c r="G9" s="59"/>
    </row>
    <row r="10" spans="2:7" ht="12.75" customHeight="1" x14ac:dyDescent="0.25">
      <c r="B10" s="3" t="s">
        <v>10</v>
      </c>
      <c r="C10" s="18">
        <v>15</v>
      </c>
      <c r="F10" s="58"/>
      <c r="G10" s="59"/>
    </row>
    <row r="11" spans="2:7" ht="12.75" customHeight="1" x14ac:dyDescent="0.25">
      <c r="B11" s="3" t="s">
        <v>11</v>
      </c>
      <c r="C11" s="18">
        <v>55</v>
      </c>
      <c r="F11" s="58"/>
      <c r="G11" s="59"/>
    </row>
    <row r="12" spans="2:7" ht="12.75" customHeight="1" x14ac:dyDescent="0.25">
      <c r="B12" s="3" t="s">
        <v>12</v>
      </c>
      <c r="C12" s="18">
        <v>69</v>
      </c>
      <c r="F12" s="58"/>
      <c r="G12" s="59"/>
    </row>
    <row r="13" spans="2:7" ht="12.75" customHeight="1" x14ac:dyDescent="0.25">
      <c r="B13" s="3" t="s">
        <v>13</v>
      </c>
      <c r="C13" s="18">
        <v>106</v>
      </c>
      <c r="F13" s="58"/>
      <c r="G13" s="59"/>
    </row>
    <row r="14" spans="2:7" ht="12.75" customHeight="1" x14ac:dyDescent="0.25">
      <c r="B14" s="3" t="s">
        <v>14</v>
      </c>
      <c r="C14" s="18">
        <v>1302</v>
      </c>
      <c r="F14" s="58"/>
      <c r="G14" s="59"/>
    </row>
    <row r="15" spans="2:7" ht="12.75" customHeight="1" x14ac:dyDescent="0.25">
      <c r="B15" s="3" t="s">
        <v>15</v>
      </c>
      <c r="C15" s="18">
        <v>314</v>
      </c>
      <c r="F15" s="58"/>
      <c r="G15" s="59"/>
    </row>
    <row r="16" spans="2:7" ht="12.75" customHeight="1" x14ac:dyDescent="0.25">
      <c r="B16" s="3" t="s">
        <v>16</v>
      </c>
      <c r="C16" s="18">
        <v>2934</v>
      </c>
      <c r="F16" s="58"/>
      <c r="G16" s="59"/>
    </row>
    <row r="17" spans="2:7" ht="12.75" customHeight="1" x14ac:dyDescent="0.25">
      <c r="B17" s="3" t="s">
        <v>17</v>
      </c>
      <c r="C17" s="18">
        <v>304</v>
      </c>
      <c r="F17" s="58"/>
      <c r="G17" s="59"/>
    </row>
    <row r="18" spans="2:7" ht="12.75" customHeight="1" x14ac:dyDescent="0.25">
      <c r="B18" s="3" t="s">
        <v>18</v>
      </c>
      <c r="C18" s="18">
        <v>1108</v>
      </c>
      <c r="F18" s="58"/>
      <c r="G18" s="59"/>
    </row>
    <row r="19" spans="2:7" ht="12.75" customHeight="1" x14ac:dyDescent="0.25">
      <c r="B19" s="3" t="s">
        <v>19</v>
      </c>
      <c r="C19" s="18">
        <v>8</v>
      </c>
      <c r="F19" s="58"/>
      <c r="G19" s="59"/>
    </row>
    <row r="20" spans="2:7" ht="12.75" customHeight="1" x14ac:dyDescent="0.25">
      <c r="B20" s="3" t="s">
        <v>20</v>
      </c>
      <c r="C20" s="18">
        <v>45</v>
      </c>
      <c r="F20" s="58"/>
      <c r="G20" s="59"/>
    </row>
    <row r="21" spans="2:7" ht="12.75" customHeight="1" x14ac:dyDescent="0.25">
      <c r="B21" s="3" t="s">
        <v>21</v>
      </c>
      <c r="C21" s="18">
        <v>37</v>
      </c>
      <c r="F21" s="58"/>
      <c r="G21" s="59"/>
    </row>
    <row r="22" spans="2:7" ht="12.75" customHeight="1" x14ac:dyDescent="0.25">
      <c r="B22" s="3" t="s">
        <v>22</v>
      </c>
      <c r="C22" s="18">
        <v>202</v>
      </c>
      <c r="F22" s="58"/>
      <c r="G22" s="59"/>
    </row>
    <row r="23" spans="2:7" ht="12.75" customHeight="1" x14ac:dyDescent="0.25">
      <c r="B23" s="3" t="s">
        <v>23</v>
      </c>
      <c r="C23" s="18">
        <v>11</v>
      </c>
      <c r="F23" s="58"/>
      <c r="G23" s="59"/>
    </row>
    <row r="24" spans="2:7" ht="12.75" customHeight="1" x14ac:dyDescent="0.25">
      <c r="B24" s="3" t="s">
        <v>24</v>
      </c>
      <c r="C24" s="18">
        <v>6336</v>
      </c>
      <c r="F24" s="58"/>
      <c r="G24" s="59"/>
    </row>
    <row r="25" spans="2:7" ht="12.75" customHeight="1" x14ac:dyDescent="0.25">
      <c r="B25" s="3" t="s">
        <v>25</v>
      </c>
      <c r="C25" s="18">
        <v>26</v>
      </c>
      <c r="F25" s="58"/>
      <c r="G25" s="59"/>
    </row>
    <row r="26" spans="2:7" ht="12.75" customHeight="1" x14ac:dyDescent="0.25">
      <c r="B26" s="3" t="s">
        <v>26</v>
      </c>
      <c r="C26" s="18">
        <v>163</v>
      </c>
      <c r="F26" s="58"/>
      <c r="G26" s="59"/>
    </row>
    <row r="27" spans="2:7" x14ac:dyDescent="0.2">
      <c r="B27" s="5" t="s">
        <v>1</v>
      </c>
      <c r="C27" s="6">
        <f>SUM(C8:C26)</f>
        <v>14560</v>
      </c>
      <c r="E27" s="2"/>
    </row>
    <row r="29" spans="2:7" x14ac:dyDescent="0.2">
      <c r="B29" s="8" t="s">
        <v>55</v>
      </c>
    </row>
    <row r="30" spans="2:7" x14ac:dyDescent="0.2">
      <c r="B30" s="8" t="s">
        <v>50</v>
      </c>
    </row>
  </sheetData>
  <mergeCells count="1">
    <mergeCell ref="B2:D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E63"/>
  <sheetViews>
    <sheetView showGridLines="0" workbookViewId="0"/>
  </sheetViews>
  <sheetFormatPr baseColWidth="10" defaultRowHeight="12.75" x14ac:dyDescent="0.2"/>
  <cols>
    <col min="1" max="1" width="22.7109375" style="7" customWidth="1"/>
    <col min="2" max="2" width="19.5703125" style="7" customWidth="1"/>
    <col min="3" max="3" width="14.28515625" style="9" customWidth="1"/>
    <col min="4" max="4" width="11.42578125" style="7"/>
    <col min="5" max="5" width="26.7109375" style="7" customWidth="1"/>
    <col min="6" max="16384" width="11.42578125" style="7"/>
  </cols>
  <sheetData>
    <row r="2" spans="2:4" ht="26.25" customHeight="1" x14ac:dyDescent="0.2">
      <c r="B2" s="69" t="s">
        <v>61</v>
      </c>
      <c r="C2" s="67"/>
      <c r="D2" s="67"/>
    </row>
    <row r="7" spans="2:4" ht="13.5" customHeight="1" x14ac:dyDescent="0.2">
      <c r="B7" s="10" t="s">
        <v>2</v>
      </c>
      <c r="C7" s="10" t="s">
        <v>0</v>
      </c>
    </row>
    <row r="8" spans="2:4" x14ac:dyDescent="0.2">
      <c r="B8" s="11" t="s">
        <v>219</v>
      </c>
      <c r="C8" s="12">
        <v>12</v>
      </c>
    </row>
    <row r="9" spans="2:4" x14ac:dyDescent="0.2">
      <c r="B9" s="11" t="s">
        <v>220</v>
      </c>
      <c r="C9" s="12">
        <v>31</v>
      </c>
    </row>
    <row r="10" spans="2:4" x14ac:dyDescent="0.2">
      <c r="B10" s="11" t="s">
        <v>221</v>
      </c>
      <c r="C10" s="12">
        <v>192</v>
      </c>
    </row>
    <row r="11" spans="2:4" x14ac:dyDescent="0.2">
      <c r="B11" s="11" t="s">
        <v>222</v>
      </c>
      <c r="C11" s="12">
        <v>110</v>
      </c>
    </row>
    <row r="12" spans="2:4" x14ac:dyDescent="0.2">
      <c r="B12" s="11" t="s">
        <v>223</v>
      </c>
      <c r="C12" s="12">
        <v>14</v>
      </c>
    </row>
    <row r="13" spans="2:4" x14ac:dyDescent="0.2">
      <c r="B13" s="11" t="s">
        <v>224</v>
      </c>
      <c r="C13" s="12">
        <v>15</v>
      </c>
    </row>
    <row r="14" spans="2:4" x14ac:dyDescent="0.2">
      <c r="B14" s="11" t="s">
        <v>225</v>
      </c>
      <c r="C14" s="12">
        <v>3</v>
      </c>
    </row>
    <row r="15" spans="2:4" x14ac:dyDescent="0.2">
      <c r="B15" s="11" t="s">
        <v>226</v>
      </c>
      <c r="C15" s="12">
        <v>7</v>
      </c>
    </row>
    <row r="16" spans="2:4" x14ac:dyDescent="0.2">
      <c r="B16" s="11" t="s">
        <v>227</v>
      </c>
      <c r="C16" s="12">
        <v>37</v>
      </c>
    </row>
    <row r="17" spans="2:3" x14ac:dyDescent="0.2">
      <c r="B17" s="11" t="s">
        <v>228</v>
      </c>
      <c r="C17" s="12">
        <v>1143</v>
      </c>
    </row>
    <row r="18" spans="2:3" x14ac:dyDescent="0.2">
      <c r="B18" s="11" t="s">
        <v>229</v>
      </c>
      <c r="C18" s="12">
        <v>132</v>
      </c>
    </row>
    <row r="19" spans="2:3" x14ac:dyDescent="0.2">
      <c r="B19" s="11" t="s">
        <v>230</v>
      </c>
      <c r="C19" s="12">
        <v>24</v>
      </c>
    </row>
    <row r="20" spans="2:3" x14ac:dyDescent="0.2">
      <c r="B20" s="11" t="s">
        <v>231</v>
      </c>
      <c r="C20" s="12">
        <v>1</v>
      </c>
    </row>
    <row r="21" spans="2:3" x14ac:dyDescent="0.2">
      <c r="B21" s="11" t="s">
        <v>232</v>
      </c>
      <c r="C21" s="12">
        <v>87</v>
      </c>
    </row>
    <row r="22" spans="2:3" x14ac:dyDescent="0.2">
      <c r="B22" s="11" t="s">
        <v>233</v>
      </c>
      <c r="C22" s="12">
        <v>55</v>
      </c>
    </row>
    <row r="23" spans="2:3" x14ac:dyDescent="0.2">
      <c r="B23" s="11" t="s">
        <v>234</v>
      </c>
      <c r="C23" s="12">
        <v>22</v>
      </c>
    </row>
    <row r="24" spans="2:3" x14ac:dyDescent="0.2">
      <c r="B24" s="11" t="s">
        <v>235</v>
      </c>
      <c r="C24" s="12">
        <v>314</v>
      </c>
    </row>
    <row r="25" spans="2:3" x14ac:dyDescent="0.2">
      <c r="B25" s="11" t="s">
        <v>236</v>
      </c>
      <c r="C25" s="12">
        <v>5</v>
      </c>
    </row>
    <row r="26" spans="2:3" x14ac:dyDescent="0.2">
      <c r="B26" s="11" t="s">
        <v>237</v>
      </c>
      <c r="C26" s="12">
        <v>46</v>
      </c>
    </row>
    <row r="27" spans="2:3" x14ac:dyDescent="0.2">
      <c r="B27" s="11" t="s">
        <v>238</v>
      </c>
      <c r="C27" s="12">
        <v>4</v>
      </c>
    </row>
    <row r="28" spans="2:3" x14ac:dyDescent="0.2">
      <c r="B28" s="11" t="s">
        <v>239</v>
      </c>
      <c r="C28" s="12">
        <v>137</v>
      </c>
    </row>
    <row r="29" spans="2:3" x14ac:dyDescent="0.2">
      <c r="B29" s="11" t="s">
        <v>240</v>
      </c>
      <c r="C29" s="12">
        <v>17</v>
      </c>
    </row>
    <row r="30" spans="2:3" x14ac:dyDescent="0.2">
      <c r="B30" s="11" t="s">
        <v>241</v>
      </c>
      <c r="C30" s="12">
        <v>47</v>
      </c>
    </row>
    <row r="31" spans="2:3" x14ac:dyDescent="0.2">
      <c r="B31" s="11" t="s">
        <v>242</v>
      </c>
      <c r="C31" s="12">
        <v>25</v>
      </c>
    </row>
    <row r="32" spans="2:3" x14ac:dyDescent="0.2">
      <c r="B32" s="11" t="s">
        <v>243</v>
      </c>
      <c r="C32" s="12">
        <v>30</v>
      </c>
    </row>
    <row r="33" spans="2:3" x14ac:dyDescent="0.2">
      <c r="B33" s="11" t="s">
        <v>244</v>
      </c>
      <c r="C33" s="12">
        <v>35</v>
      </c>
    </row>
    <row r="34" spans="2:3" x14ac:dyDescent="0.2">
      <c r="B34" s="11" t="s">
        <v>245</v>
      </c>
      <c r="C34" s="12">
        <v>9</v>
      </c>
    </row>
    <row r="35" spans="2:3" x14ac:dyDescent="0.2">
      <c r="B35" s="11" t="s">
        <v>246</v>
      </c>
      <c r="C35" s="12">
        <v>11</v>
      </c>
    </row>
    <row r="36" spans="2:3" x14ac:dyDescent="0.2">
      <c r="B36" s="11" t="s">
        <v>247</v>
      </c>
      <c r="C36" s="12">
        <v>137</v>
      </c>
    </row>
    <row r="37" spans="2:3" x14ac:dyDescent="0.2">
      <c r="B37" s="11" t="s">
        <v>248</v>
      </c>
      <c r="C37" s="12">
        <v>26</v>
      </c>
    </row>
    <row r="38" spans="2:3" x14ac:dyDescent="0.2">
      <c r="B38" s="11" t="s">
        <v>249</v>
      </c>
      <c r="C38" s="12">
        <v>13</v>
      </c>
    </row>
    <row r="39" spans="2:3" x14ac:dyDescent="0.2">
      <c r="B39" s="11" t="s">
        <v>250</v>
      </c>
      <c r="C39" s="12">
        <v>13</v>
      </c>
    </row>
    <row r="40" spans="2:3" x14ac:dyDescent="0.2">
      <c r="B40" s="11" t="s">
        <v>251</v>
      </c>
      <c r="C40" s="12">
        <v>2934</v>
      </c>
    </row>
    <row r="41" spans="2:3" x14ac:dyDescent="0.2">
      <c r="B41" s="11" t="s">
        <v>252</v>
      </c>
      <c r="C41" s="12">
        <v>935</v>
      </c>
    </row>
    <row r="42" spans="2:3" x14ac:dyDescent="0.2">
      <c r="B42" s="11" t="s">
        <v>253</v>
      </c>
      <c r="C42" s="12">
        <v>6336</v>
      </c>
    </row>
    <row r="43" spans="2:3" x14ac:dyDescent="0.2">
      <c r="B43" s="11" t="s">
        <v>254</v>
      </c>
      <c r="C43" s="12">
        <v>304</v>
      </c>
    </row>
    <row r="44" spans="2:3" x14ac:dyDescent="0.2">
      <c r="B44" s="11" t="s">
        <v>255</v>
      </c>
      <c r="C44" s="12">
        <v>26</v>
      </c>
    </row>
    <row r="45" spans="2:3" x14ac:dyDescent="0.2">
      <c r="B45" s="11" t="s">
        <v>256</v>
      </c>
      <c r="C45" s="12">
        <v>9</v>
      </c>
    </row>
    <row r="46" spans="2:3" x14ac:dyDescent="0.2">
      <c r="B46" s="11" t="s">
        <v>257</v>
      </c>
      <c r="C46" s="12">
        <v>10</v>
      </c>
    </row>
    <row r="47" spans="2:3" x14ac:dyDescent="0.2">
      <c r="B47" s="11" t="s">
        <v>258</v>
      </c>
      <c r="C47" s="12">
        <v>11</v>
      </c>
    </row>
    <row r="48" spans="2:3" x14ac:dyDescent="0.2">
      <c r="B48" s="11" t="s">
        <v>259</v>
      </c>
      <c r="C48" s="12">
        <v>11</v>
      </c>
    </row>
    <row r="49" spans="2:5" x14ac:dyDescent="0.2">
      <c r="B49" s="11" t="s">
        <v>260</v>
      </c>
      <c r="C49" s="12">
        <v>15</v>
      </c>
    </row>
    <row r="50" spans="2:5" x14ac:dyDescent="0.2">
      <c r="B50" s="11" t="s">
        <v>261</v>
      </c>
      <c r="C50" s="12">
        <v>152</v>
      </c>
    </row>
    <row r="51" spans="2:5" x14ac:dyDescent="0.2">
      <c r="B51" s="11" t="s">
        <v>262</v>
      </c>
      <c r="C51" s="12">
        <v>4</v>
      </c>
    </row>
    <row r="52" spans="2:5" x14ac:dyDescent="0.2">
      <c r="B52" s="11" t="s">
        <v>263</v>
      </c>
      <c r="C52" s="12">
        <v>9</v>
      </c>
    </row>
    <row r="53" spans="2:5" x14ac:dyDescent="0.2">
      <c r="B53" s="11" t="s">
        <v>264</v>
      </c>
      <c r="C53" s="12">
        <v>65</v>
      </c>
    </row>
    <row r="54" spans="2:5" x14ac:dyDescent="0.2">
      <c r="B54" s="11" t="s">
        <v>265</v>
      </c>
      <c r="C54" s="12">
        <v>1</v>
      </c>
    </row>
    <row r="55" spans="2:5" x14ac:dyDescent="0.2">
      <c r="B55" s="11" t="s">
        <v>266</v>
      </c>
      <c r="C55" s="12">
        <v>4</v>
      </c>
    </row>
    <row r="56" spans="2:5" x14ac:dyDescent="0.2">
      <c r="B56" s="11" t="s">
        <v>267</v>
      </c>
      <c r="C56" s="12">
        <v>894</v>
      </c>
    </row>
    <row r="57" spans="2:5" x14ac:dyDescent="0.2">
      <c r="B57" s="11" t="s">
        <v>268</v>
      </c>
      <c r="C57" s="12">
        <v>12</v>
      </c>
    </row>
    <row r="58" spans="2:5" x14ac:dyDescent="0.2">
      <c r="B58" s="11" t="s">
        <v>269</v>
      </c>
      <c r="C58" s="12">
        <v>1</v>
      </c>
    </row>
    <row r="59" spans="2:5" x14ac:dyDescent="0.2">
      <c r="B59" s="11" t="s">
        <v>270</v>
      </c>
      <c r="C59" s="12">
        <v>73</v>
      </c>
    </row>
    <row r="60" spans="2:5" ht="13.5" customHeight="1" x14ac:dyDescent="0.2">
      <c r="B60" s="5" t="s">
        <v>1</v>
      </c>
      <c r="C60" s="6">
        <f>SUM(C8:C59)</f>
        <v>14560</v>
      </c>
      <c r="E60" s="65"/>
    </row>
    <row r="62" spans="2:5" x14ac:dyDescent="0.2">
      <c r="B62" s="8" t="s">
        <v>54</v>
      </c>
    </row>
    <row r="63" spans="2:5" x14ac:dyDescent="0.2">
      <c r="B63" s="8" t="s">
        <v>56</v>
      </c>
    </row>
  </sheetData>
  <mergeCells count="1">
    <mergeCell ref="B2:D2"/>
  </mergeCells>
  <phoneticPr fontId="0" type="noConversion"/>
  <pageMargins left="0.59055118110236227" right="0.39370078740157483" top="0.78740157480314965" bottom="1.1811023622047245" header="0.39370078740157483" footer="0.7874015748031496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/>
  </sheetViews>
  <sheetFormatPr baseColWidth="10" defaultColWidth="9.140625" defaultRowHeight="12.75" x14ac:dyDescent="0.2"/>
  <cols>
    <col min="1" max="1" width="2.140625" customWidth="1"/>
    <col min="2" max="2" width="10.85546875" customWidth="1"/>
    <col min="3" max="3" width="9.28515625" bestFit="1" customWidth="1"/>
    <col min="4" max="4" width="8.5703125" bestFit="1" customWidth="1"/>
    <col min="5" max="5" width="12.7109375" customWidth="1"/>
    <col min="6" max="6" width="8.5703125" bestFit="1" customWidth="1"/>
    <col min="7" max="7" width="12.140625" customWidth="1"/>
    <col min="8" max="8" width="8.5703125" bestFit="1" customWidth="1"/>
    <col min="9" max="10" width="8.5703125" customWidth="1"/>
    <col min="11" max="11" width="11" customWidth="1"/>
  </cols>
  <sheetData>
    <row r="2" spans="2:11" ht="26.25" customHeight="1" x14ac:dyDescent="0.2">
      <c r="D2" s="66" t="s">
        <v>63</v>
      </c>
      <c r="E2" s="68"/>
      <c r="F2" s="68"/>
      <c r="G2" s="68"/>
      <c r="H2" s="68"/>
    </row>
    <row r="3" spans="2:11" x14ac:dyDescent="0.2">
      <c r="D3" s="68"/>
      <c r="E3" s="68"/>
      <c r="F3" s="68"/>
      <c r="G3" s="68"/>
      <c r="H3" s="68"/>
    </row>
    <row r="5" spans="2:11" ht="15.75" x14ac:dyDescent="0.25">
      <c r="B5" s="33" t="s">
        <v>62</v>
      </c>
    </row>
    <row r="7" spans="2:11" x14ac:dyDescent="0.2">
      <c r="B7" s="46" t="s">
        <v>31</v>
      </c>
      <c r="C7" s="46" t="s">
        <v>34</v>
      </c>
      <c r="D7" s="47" t="s">
        <v>32</v>
      </c>
      <c r="E7" s="46" t="s">
        <v>42</v>
      </c>
      <c r="F7" s="47" t="s">
        <v>32</v>
      </c>
      <c r="G7" s="46" t="s">
        <v>40</v>
      </c>
      <c r="H7" s="47" t="s">
        <v>32</v>
      </c>
      <c r="I7" s="46" t="s">
        <v>41</v>
      </c>
      <c r="J7" s="47" t="s">
        <v>32</v>
      </c>
      <c r="K7" s="46" t="s">
        <v>6</v>
      </c>
    </row>
    <row r="8" spans="2:11" x14ac:dyDescent="0.2">
      <c r="B8" s="40">
        <v>2006</v>
      </c>
      <c r="C8" s="41">
        <v>2837</v>
      </c>
      <c r="D8" s="49" t="s">
        <v>30</v>
      </c>
      <c r="E8" s="41">
        <v>2140</v>
      </c>
      <c r="F8" s="49" t="s">
        <v>30</v>
      </c>
      <c r="G8" s="41">
        <v>320</v>
      </c>
      <c r="H8" s="49" t="s">
        <v>30</v>
      </c>
      <c r="I8" s="35" t="s">
        <v>30</v>
      </c>
      <c r="J8" s="35" t="s">
        <v>30</v>
      </c>
      <c r="K8" s="41">
        <f t="shared" ref="K8:K11" si="0">C8+E8+G8</f>
        <v>5297</v>
      </c>
    </row>
    <row r="9" spans="2:11" x14ac:dyDescent="0.2">
      <c r="B9" s="40">
        <v>2007</v>
      </c>
      <c r="C9" s="41">
        <v>3296</v>
      </c>
      <c r="D9" s="42">
        <f t="shared" ref="D9:D13" si="1">(C9/C8)-1</f>
        <v>0.16179062389848431</v>
      </c>
      <c r="E9" s="41">
        <v>2644</v>
      </c>
      <c r="F9" s="42">
        <f t="shared" ref="F9:F13" si="2">(E9/E8)-1</f>
        <v>0.23551401869158872</v>
      </c>
      <c r="G9" s="41">
        <v>1724</v>
      </c>
      <c r="H9" s="42">
        <f t="shared" ref="H9:H13" si="3">(G9/G8)-1</f>
        <v>4.3875000000000002</v>
      </c>
      <c r="I9" s="35" t="s">
        <v>30</v>
      </c>
      <c r="J9" s="35" t="s">
        <v>30</v>
      </c>
      <c r="K9" s="41">
        <f t="shared" si="0"/>
        <v>7664</v>
      </c>
    </row>
    <row r="10" spans="2:11" x14ac:dyDescent="0.2">
      <c r="B10" s="43">
        <v>2008</v>
      </c>
      <c r="C10" s="12">
        <v>3098</v>
      </c>
      <c r="D10" s="42">
        <f t="shared" si="1"/>
        <v>-6.0072815533980584E-2</v>
      </c>
      <c r="E10" s="12">
        <v>1070</v>
      </c>
      <c r="F10" s="42">
        <f t="shared" si="2"/>
        <v>-0.59531013615733741</v>
      </c>
      <c r="G10" s="12">
        <v>349</v>
      </c>
      <c r="H10" s="42">
        <f t="shared" si="3"/>
        <v>-0.79756380510440839</v>
      </c>
      <c r="I10" s="35" t="s">
        <v>30</v>
      </c>
      <c r="J10" s="35" t="s">
        <v>30</v>
      </c>
      <c r="K10" s="41">
        <f t="shared" si="0"/>
        <v>4517</v>
      </c>
    </row>
    <row r="11" spans="2:11" x14ac:dyDescent="0.2">
      <c r="B11" s="43">
        <v>2009</v>
      </c>
      <c r="C11" s="12">
        <v>2461</v>
      </c>
      <c r="D11" s="42">
        <f t="shared" si="1"/>
        <v>-0.20561652679147835</v>
      </c>
      <c r="E11" s="12">
        <v>454</v>
      </c>
      <c r="F11" s="42">
        <f t="shared" si="2"/>
        <v>-0.57570093457943927</v>
      </c>
      <c r="G11" s="12">
        <v>92</v>
      </c>
      <c r="H11" s="42">
        <f t="shared" si="3"/>
        <v>-0.73638968481375366</v>
      </c>
      <c r="I11" s="35" t="s">
        <v>30</v>
      </c>
      <c r="J11" s="35" t="s">
        <v>30</v>
      </c>
      <c r="K11" s="41">
        <f t="shared" si="0"/>
        <v>3007</v>
      </c>
    </row>
    <row r="12" spans="2:11" x14ac:dyDescent="0.2">
      <c r="B12" s="43">
        <v>2010</v>
      </c>
      <c r="C12" s="12">
        <v>2156</v>
      </c>
      <c r="D12" s="44">
        <f t="shared" si="1"/>
        <v>-0.1239333604225924</v>
      </c>
      <c r="E12" s="12">
        <v>300</v>
      </c>
      <c r="F12" s="44">
        <f t="shared" si="2"/>
        <v>-0.33920704845814975</v>
      </c>
      <c r="G12" s="12">
        <v>74</v>
      </c>
      <c r="H12" s="44">
        <f t="shared" si="3"/>
        <v>-0.19565217391304346</v>
      </c>
      <c r="I12" s="12">
        <v>214</v>
      </c>
      <c r="J12" s="35" t="s">
        <v>30</v>
      </c>
      <c r="K12" s="12">
        <f>C12+E12+G12+I12</f>
        <v>2744</v>
      </c>
    </row>
    <row r="13" spans="2:11" x14ac:dyDescent="0.2">
      <c r="B13" s="43">
        <v>2011</v>
      </c>
      <c r="C13" s="12">
        <v>2697</v>
      </c>
      <c r="D13" s="44">
        <f t="shared" si="1"/>
        <v>0.25092764378478671</v>
      </c>
      <c r="E13" s="12">
        <v>344</v>
      </c>
      <c r="F13" s="44">
        <f t="shared" si="2"/>
        <v>0.14666666666666672</v>
      </c>
      <c r="G13" s="12">
        <v>120</v>
      </c>
      <c r="H13" s="44">
        <f t="shared" si="3"/>
        <v>0.62162162162162171</v>
      </c>
      <c r="I13" s="12">
        <v>261</v>
      </c>
      <c r="J13" s="35" t="s">
        <v>30</v>
      </c>
      <c r="K13" s="12">
        <f t="shared" ref="K13:K17" si="4">C13+E13+G13+I13</f>
        <v>3422</v>
      </c>
    </row>
    <row r="14" spans="2:11" x14ac:dyDescent="0.2">
      <c r="B14" s="43">
        <v>2012</v>
      </c>
      <c r="C14" s="12">
        <v>1841</v>
      </c>
      <c r="D14" s="44">
        <f>(C14/C13)-1</f>
        <v>-0.31738969225064884</v>
      </c>
      <c r="E14" s="12">
        <v>401</v>
      </c>
      <c r="F14" s="44">
        <f>(E14/E13)-1</f>
        <v>0.16569767441860472</v>
      </c>
      <c r="G14" s="12">
        <v>186</v>
      </c>
      <c r="H14" s="44">
        <f>(G14/G13)-1</f>
        <v>0.55000000000000004</v>
      </c>
      <c r="I14" s="12">
        <v>160</v>
      </c>
      <c r="J14" s="42">
        <f>(I14/I13)-1</f>
        <v>-0.3869731800766284</v>
      </c>
      <c r="K14" s="12">
        <f t="shared" si="4"/>
        <v>2588</v>
      </c>
    </row>
    <row r="15" spans="2:11" x14ac:dyDescent="0.2">
      <c r="B15" s="43">
        <v>2013</v>
      </c>
      <c r="C15" s="12">
        <v>3615</v>
      </c>
      <c r="D15" s="44">
        <f>(C15/C14)-1</f>
        <v>0.96360673546985343</v>
      </c>
      <c r="E15" s="12">
        <v>381</v>
      </c>
      <c r="F15" s="44">
        <f>(E15/E14)-1</f>
        <v>-4.9875311720698257E-2</v>
      </c>
      <c r="G15" s="12">
        <v>211</v>
      </c>
      <c r="H15" s="44">
        <f>(G15/G14)-1</f>
        <v>0.13440860215053774</v>
      </c>
      <c r="I15" s="12">
        <v>306</v>
      </c>
      <c r="J15" s="42">
        <f>(I15/I14)-1</f>
        <v>0.91250000000000009</v>
      </c>
      <c r="K15" s="12">
        <f t="shared" si="4"/>
        <v>4513</v>
      </c>
    </row>
    <row r="16" spans="2:11" x14ac:dyDescent="0.2">
      <c r="B16" s="43">
        <v>2014</v>
      </c>
      <c r="C16" s="12">
        <v>3980</v>
      </c>
      <c r="D16" s="44">
        <f>(C16/C15)-1</f>
        <v>0.10096818810511765</v>
      </c>
      <c r="E16" s="12">
        <v>1039</v>
      </c>
      <c r="F16" s="44">
        <f>(E16/E15)-1</f>
        <v>1.727034120734908</v>
      </c>
      <c r="G16" s="12">
        <v>346</v>
      </c>
      <c r="H16" s="44">
        <f>(G16/G15)-1</f>
        <v>0.63981042654028442</v>
      </c>
      <c r="I16" s="12">
        <v>587</v>
      </c>
      <c r="J16" s="42">
        <f>(I16/I15)-1</f>
        <v>0.91830065359477131</v>
      </c>
      <c r="K16" s="12">
        <f t="shared" si="4"/>
        <v>5952</v>
      </c>
    </row>
    <row r="17" spans="2:11" x14ac:dyDescent="0.2">
      <c r="B17" s="43">
        <v>2015</v>
      </c>
      <c r="C17" s="12">
        <v>6913</v>
      </c>
      <c r="D17" s="44">
        <f>(C17/C16)-1</f>
        <v>0.73693467336683427</v>
      </c>
      <c r="E17" s="12">
        <v>6862</v>
      </c>
      <c r="F17" s="44">
        <f>(E17/E16)-1</f>
        <v>5.6044273339749759</v>
      </c>
      <c r="G17" s="12">
        <v>327</v>
      </c>
      <c r="H17" s="44">
        <f>(G17/G16)-1</f>
        <v>-5.4913294797687806E-2</v>
      </c>
      <c r="I17" s="12">
        <v>785</v>
      </c>
      <c r="J17" s="42">
        <f>(I17/I16)-1</f>
        <v>0.33730834752981265</v>
      </c>
      <c r="K17" s="12">
        <f t="shared" si="4"/>
        <v>14887</v>
      </c>
    </row>
    <row r="18" spans="2:11" x14ac:dyDescent="0.2">
      <c r="B18" s="40" t="s">
        <v>33</v>
      </c>
      <c r="C18" s="45">
        <f>SUM(C8:C17)</f>
        <v>32894</v>
      </c>
      <c r="D18" s="48" t="s">
        <v>30</v>
      </c>
      <c r="E18" s="45">
        <f>SUM(E8:E17)</f>
        <v>15635</v>
      </c>
      <c r="F18" s="48" t="s">
        <v>30</v>
      </c>
      <c r="G18" s="45">
        <f>SUM(G8:G17)</f>
        <v>3749</v>
      </c>
      <c r="H18" s="48" t="s">
        <v>30</v>
      </c>
      <c r="I18" s="45">
        <f>SUM(I8:I17)</f>
        <v>2313</v>
      </c>
      <c r="J18" s="48" t="s">
        <v>30</v>
      </c>
      <c r="K18" s="45">
        <f>C18+E18+G18</f>
        <v>52278</v>
      </c>
    </row>
    <row r="19" spans="2:11" x14ac:dyDescent="0.2">
      <c r="B19" s="38"/>
      <c r="C19" s="39"/>
      <c r="D19" s="39"/>
      <c r="E19" s="39"/>
      <c r="F19" s="39"/>
      <c r="G19" s="39"/>
      <c r="H19" s="39"/>
      <c r="I19" s="39"/>
      <c r="J19" s="39"/>
      <c r="K19" s="39"/>
    </row>
    <row r="20" spans="2:11" x14ac:dyDescent="0.2">
      <c r="B20" s="38"/>
      <c r="C20" s="39"/>
      <c r="D20" s="39"/>
      <c r="E20" s="39"/>
      <c r="F20" s="39"/>
      <c r="G20" s="39"/>
      <c r="H20" s="39"/>
      <c r="I20" s="39"/>
      <c r="J20" s="39"/>
      <c r="K20" s="39"/>
    </row>
    <row r="40" spans="2:2" x14ac:dyDescent="0.2">
      <c r="B40" s="37"/>
    </row>
  </sheetData>
  <mergeCells count="1">
    <mergeCell ref="D2:H3"/>
  </mergeCells>
  <phoneticPr fontId="0" type="noConversion"/>
  <conditionalFormatting sqref="D8:D17 H8:H17 F8:F17 J14:J17">
    <cfRule type="cellIs" dxfId="1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ignoredErrors>
    <ignoredError sqref="K12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Normal="100" workbookViewId="0"/>
  </sheetViews>
  <sheetFormatPr baseColWidth="10" defaultRowHeight="12.75" x14ac:dyDescent="0.2"/>
  <cols>
    <col min="1" max="1" width="2.5703125" customWidth="1"/>
    <col min="2" max="2" width="7.7109375" customWidth="1"/>
    <col min="3" max="3" width="12.140625" customWidth="1"/>
    <col min="4" max="4" width="7.85546875" customWidth="1"/>
    <col min="7" max="7" width="18.5703125" customWidth="1"/>
    <col min="10" max="10" width="4.140625" customWidth="1"/>
    <col min="13" max="13" width="9.85546875" customWidth="1"/>
  </cols>
  <sheetData>
    <row r="2" spans="2:7" ht="26.25" customHeight="1" x14ac:dyDescent="0.2">
      <c r="D2" s="66" t="s">
        <v>64</v>
      </c>
      <c r="E2" s="68"/>
      <c r="F2" s="68"/>
      <c r="G2" s="68"/>
    </row>
    <row r="3" spans="2:7" x14ac:dyDescent="0.2">
      <c r="D3" s="68"/>
      <c r="E3" s="68"/>
      <c r="F3" s="68"/>
      <c r="G3" s="68"/>
    </row>
    <row r="6" spans="2:7" x14ac:dyDescent="0.2">
      <c r="B6" s="19" t="s">
        <v>31</v>
      </c>
      <c r="C6" s="19" t="s">
        <v>0</v>
      </c>
      <c r="D6" s="19" t="s">
        <v>32</v>
      </c>
    </row>
    <row r="7" spans="2:7" x14ac:dyDescent="0.2">
      <c r="B7" s="34">
        <v>2006</v>
      </c>
      <c r="C7" s="41">
        <v>5297</v>
      </c>
      <c r="D7" s="49" t="s">
        <v>30</v>
      </c>
    </row>
    <row r="8" spans="2:7" x14ac:dyDescent="0.2">
      <c r="B8" s="34">
        <v>2007</v>
      </c>
      <c r="C8" s="41">
        <v>7664</v>
      </c>
      <c r="D8" s="42">
        <f t="shared" ref="D8:D12" si="0">(C8/C7)-1</f>
        <v>0.44685671134604488</v>
      </c>
    </row>
    <row r="9" spans="2:7" x14ac:dyDescent="0.2">
      <c r="B9" s="36">
        <v>2008</v>
      </c>
      <c r="C9" s="12">
        <v>4517</v>
      </c>
      <c r="D9" s="42">
        <f t="shared" si="0"/>
        <v>-0.41062108559498955</v>
      </c>
    </row>
    <row r="10" spans="2:7" x14ac:dyDescent="0.2">
      <c r="B10" s="36">
        <v>2009</v>
      </c>
      <c r="C10" s="12">
        <v>3007</v>
      </c>
      <c r="D10" s="42">
        <f t="shared" si="0"/>
        <v>-0.33429267212751823</v>
      </c>
    </row>
    <row r="11" spans="2:7" x14ac:dyDescent="0.2">
      <c r="B11" s="36">
        <v>2010</v>
      </c>
      <c r="C11" s="12">
        <v>2744</v>
      </c>
      <c r="D11" s="44">
        <f t="shared" si="0"/>
        <v>-8.7462587296308625E-2</v>
      </c>
    </row>
    <row r="12" spans="2:7" x14ac:dyDescent="0.2">
      <c r="B12" s="36">
        <v>2011</v>
      </c>
      <c r="C12" s="12">
        <v>3422</v>
      </c>
      <c r="D12" s="44">
        <f t="shared" si="0"/>
        <v>0.24708454810495617</v>
      </c>
    </row>
    <row r="13" spans="2:7" x14ac:dyDescent="0.2">
      <c r="B13" s="36">
        <v>2012</v>
      </c>
      <c r="C13" s="12">
        <v>2588</v>
      </c>
      <c r="D13" s="44">
        <f>(C13/C12)-1</f>
        <v>-0.24371712448860317</v>
      </c>
    </row>
    <row r="14" spans="2:7" x14ac:dyDescent="0.2">
      <c r="B14" s="36">
        <v>2013</v>
      </c>
      <c r="C14" s="12">
        <v>4513</v>
      </c>
      <c r="D14" s="44">
        <f>(C14/C13)-1</f>
        <v>0.7438176197836166</v>
      </c>
    </row>
    <row r="15" spans="2:7" x14ac:dyDescent="0.2">
      <c r="B15" s="36">
        <v>2014</v>
      </c>
      <c r="C15" s="12">
        <v>5952</v>
      </c>
      <c r="D15" s="44">
        <f>(C15/C14)-1</f>
        <v>0.31885663638378015</v>
      </c>
    </row>
    <row r="16" spans="2:7" x14ac:dyDescent="0.2">
      <c r="B16" s="36">
        <v>2015</v>
      </c>
      <c r="C16" s="12">
        <v>14887</v>
      </c>
      <c r="D16" s="44">
        <f>(C16/C15)-1</f>
        <v>1.501176075268817</v>
      </c>
    </row>
    <row r="17" spans="2:4" x14ac:dyDescent="0.2">
      <c r="B17" s="5" t="s">
        <v>6</v>
      </c>
      <c r="C17" s="6">
        <f>SUM(C7:C16)</f>
        <v>54591</v>
      </c>
      <c r="D17" s="6" t="s">
        <v>30</v>
      </c>
    </row>
    <row r="23" spans="2:4" x14ac:dyDescent="0.2">
      <c r="B23" s="37"/>
      <c r="C23" s="37"/>
      <c r="D23" s="37"/>
    </row>
  </sheetData>
  <mergeCells count="1">
    <mergeCell ref="D2:G3"/>
  </mergeCells>
  <phoneticPr fontId="0" type="noConversion"/>
  <conditionalFormatting sqref="D7:D16">
    <cfRule type="cellIs" dxfId="0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2:G109"/>
  <sheetViews>
    <sheetView showGridLines="0" workbookViewId="0"/>
  </sheetViews>
  <sheetFormatPr baseColWidth="10" defaultRowHeight="12.75" x14ac:dyDescent="0.2"/>
  <cols>
    <col min="1" max="1" width="17" customWidth="1"/>
    <col min="2" max="2" width="40.7109375" customWidth="1"/>
    <col min="3" max="3" width="9.85546875" customWidth="1"/>
    <col min="4" max="4" width="11.28515625" customWidth="1"/>
    <col min="5" max="5" width="10.140625" customWidth="1"/>
    <col min="6" max="6" width="3.5703125" style="21" customWidth="1"/>
    <col min="7" max="7" width="25.140625" customWidth="1"/>
  </cols>
  <sheetData>
    <row r="2" spans="2:6" ht="12.75" customHeight="1" x14ac:dyDescent="0.2">
      <c r="B2" s="66" t="s">
        <v>38</v>
      </c>
      <c r="C2" s="67"/>
      <c r="D2" s="1"/>
      <c r="E2" s="1"/>
      <c r="F2" s="20"/>
    </row>
    <row r="3" spans="2:6" x14ac:dyDescent="0.2">
      <c r="B3" s="66" t="s">
        <v>65</v>
      </c>
      <c r="C3" s="67"/>
      <c r="D3" s="1"/>
      <c r="E3" s="1"/>
    </row>
    <row r="6" spans="2:6" ht="12.75" customHeight="1" x14ac:dyDescent="0.2">
      <c r="B6" s="13" t="s">
        <v>3</v>
      </c>
      <c r="C6" s="14"/>
    </row>
    <row r="7" spans="2:6" ht="13.5" customHeight="1" x14ac:dyDescent="0.2">
      <c r="B7" s="16" t="s">
        <v>271</v>
      </c>
      <c r="C7" s="16" t="s">
        <v>43</v>
      </c>
      <c r="D7" s="32" t="s">
        <v>44</v>
      </c>
      <c r="E7" s="32" t="s">
        <v>45</v>
      </c>
      <c r="F7" s="22"/>
    </row>
    <row r="8" spans="2:6" x14ac:dyDescent="0.2">
      <c r="B8" s="3" t="s">
        <v>70</v>
      </c>
      <c r="C8" s="17">
        <v>36</v>
      </c>
      <c r="D8" s="17">
        <v>1</v>
      </c>
      <c r="E8" s="17">
        <v>1</v>
      </c>
      <c r="F8" s="23"/>
    </row>
    <row r="9" spans="2:6" x14ac:dyDescent="0.2">
      <c r="B9" s="3" t="s">
        <v>71</v>
      </c>
      <c r="C9" s="17">
        <v>10</v>
      </c>
      <c r="D9" s="17">
        <v>0</v>
      </c>
      <c r="E9" s="17">
        <v>4</v>
      </c>
      <c r="F9" s="23"/>
    </row>
    <row r="10" spans="2:6" x14ac:dyDescent="0.2">
      <c r="B10" s="3" t="s">
        <v>72</v>
      </c>
      <c r="C10" s="17">
        <v>7</v>
      </c>
      <c r="D10" s="17">
        <v>0</v>
      </c>
      <c r="E10" s="17">
        <v>2</v>
      </c>
      <c r="F10" s="23"/>
    </row>
    <row r="11" spans="2:6" x14ac:dyDescent="0.2">
      <c r="B11" s="3" t="s">
        <v>73</v>
      </c>
      <c r="C11" s="17">
        <v>454</v>
      </c>
      <c r="D11" s="17">
        <v>7</v>
      </c>
      <c r="E11" s="17">
        <v>205</v>
      </c>
      <c r="F11" s="23"/>
    </row>
    <row r="12" spans="2:6" x14ac:dyDescent="0.2">
      <c r="B12" s="3" t="s">
        <v>74</v>
      </c>
      <c r="C12" s="17">
        <v>0</v>
      </c>
      <c r="D12" s="17">
        <v>0</v>
      </c>
      <c r="E12" s="17">
        <v>2</v>
      </c>
      <c r="F12" s="23"/>
    </row>
    <row r="13" spans="2:6" x14ac:dyDescent="0.2">
      <c r="B13" s="3" t="s">
        <v>75</v>
      </c>
      <c r="C13" s="17">
        <v>29</v>
      </c>
      <c r="D13" s="17">
        <v>0</v>
      </c>
      <c r="E13" s="17">
        <v>6</v>
      </c>
      <c r="F13" s="23"/>
    </row>
    <row r="14" spans="2:6" x14ac:dyDescent="0.2">
      <c r="B14" s="3" t="s">
        <v>76</v>
      </c>
      <c r="C14" s="17">
        <v>2</v>
      </c>
      <c r="D14" s="17">
        <v>0</v>
      </c>
      <c r="E14" s="17">
        <v>0</v>
      </c>
      <c r="F14" s="23"/>
    </row>
    <row r="15" spans="2:6" x14ac:dyDescent="0.2">
      <c r="B15" s="3" t="s">
        <v>77</v>
      </c>
      <c r="C15" s="17">
        <v>41</v>
      </c>
      <c r="D15" s="17">
        <v>0</v>
      </c>
      <c r="E15" s="17">
        <v>4</v>
      </c>
      <c r="F15" s="23"/>
    </row>
    <row r="16" spans="2:6" x14ac:dyDescent="0.2">
      <c r="B16" s="3" t="s">
        <v>78</v>
      </c>
      <c r="C16" s="17">
        <v>5</v>
      </c>
      <c r="D16" s="17">
        <v>0</v>
      </c>
      <c r="E16" s="17">
        <v>0</v>
      </c>
      <c r="F16" s="23"/>
    </row>
    <row r="17" spans="2:6" x14ac:dyDescent="0.2">
      <c r="B17" s="3" t="s">
        <v>79</v>
      </c>
      <c r="C17" s="17">
        <v>5</v>
      </c>
      <c r="D17" s="17">
        <v>0</v>
      </c>
      <c r="E17" s="17">
        <v>0</v>
      </c>
      <c r="F17" s="23"/>
    </row>
    <row r="18" spans="2:6" x14ac:dyDescent="0.2">
      <c r="B18" s="3" t="s">
        <v>80</v>
      </c>
      <c r="C18" s="17">
        <v>5</v>
      </c>
      <c r="D18" s="17">
        <v>0</v>
      </c>
      <c r="E18" s="17">
        <v>6</v>
      </c>
      <c r="F18" s="23"/>
    </row>
    <row r="19" spans="2:6" x14ac:dyDescent="0.2">
      <c r="B19" s="3" t="s">
        <v>81</v>
      </c>
      <c r="C19" s="17">
        <v>2</v>
      </c>
      <c r="D19" s="17">
        <v>0</v>
      </c>
      <c r="E19" s="17">
        <v>1</v>
      </c>
      <c r="F19" s="23"/>
    </row>
    <row r="20" spans="2:6" x14ac:dyDescent="0.2">
      <c r="B20" s="3" t="s">
        <v>82</v>
      </c>
      <c r="C20" s="17">
        <v>2</v>
      </c>
      <c r="D20" s="17">
        <v>0</v>
      </c>
      <c r="E20" s="17">
        <v>3</v>
      </c>
      <c r="F20" s="23"/>
    </row>
    <row r="21" spans="2:6" x14ac:dyDescent="0.2">
      <c r="B21" s="3" t="s">
        <v>51</v>
      </c>
      <c r="C21" s="17">
        <v>4</v>
      </c>
      <c r="D21" s="17">
        <v>0</v>
      </c>
      <c r="E21" s="17">
        <v>0</v>
      </c>
      <c r="F21" s="23"/>
    </row>
    <row r="22" spans="2:6" x14ac:dyDescent="0.2">
      <c r="B22" s="3" t="s">
        <v>83</v>
      </c>
      <c r="C22" s="17">
        <v>5</v>
      </c>
      <c r="D22" s="17">
        <v>0</v>
      </c>
      <c r="E22" s="17">
        <v>1</v>
      </c>
      <c r="F22" s="23"/>
    </row>
    <row r="23" spans="2:6" x14ac:dyDescent="0.2">
      <c r="B23" s="3" t="s">
        <v>84</v>
      </c>
      <c r="C23" s="17">
        <v>94</v>
      </c>
      <c r="D23" s="17">
        <v>3</v>
      </c>
      <c r="E23" s="17">
        <v>55</v>
      </c>
      <c r="F23" s="23"/>
    </row>
    <row r="24" spans="2:6" x14ac:dyDescent="0.2">
      <c r="B24" s="3" t="s">
        <v>85</v>
      </c>
      <c r="C24" s="17">
        <v>1</v>
      </c>
      <c r="D24" s="17">
        <v>0</v>
      </c>
      <c r="E24" s="17">
        <v>0</v>
      </c>
      <c r="F24" s="23"/>
    </row>
    <row r="25" spans="2:6" x14ac:dyDescent="0.2">
      <c r="B25" s="3" t="s">
        <v>86</v>
      </c>
      <c r="C25" s="17">
        <v>32</v>
      </c>
      <c r="D25" s="17">
        <v>0</v>
      </c>
      <c r="E25" s="17">
        <v>1</v>
      </c>
      <c r="F25" s="23"/>
    </row>
    <row r="26" spans="2:6" x14ac:dyDescent="0.2">
      <c r="B26" s="3" t="s">
        <v>87</v>
      </c>
      <c r="C26" s="17">
        <v>3</v>
      </c>
      <c r="D26" s="17">
        <v>0</v>
      </c>
      <c r="E26" s="17">
        <v>2</v>
      </c>
      <c r="F26" s="23"/>
    </row>
    <row r="27" spans="2:6" x14ac:dyDescent="0.2">
      <c r="B27" s="3" t="s">
        <v>88</v>
      </c>
      <c r="C27" s="17">
        <v>0</v>
      </c>
      <c r="D27" s="17">
        <v>0</v>
      </c>
      <c r="E27" s="17">
        <v>4</v>
      </c>
      <c r="F27" s="23"/>
    </row>
    <row r="28" spans="2:6" x14ac:dyDescent="0.2">
      <c r="B28" s="3" t="s">
        <v>89</v>
      </c>
      <c r="C28" s="17">
        <v>237</v>
      </c>
      <c r="D28" s="17">
        <v>7</v>
      </c>
      <c r="E28" s="17">
        <v>1</v>
      </c>
      <c r="F28" s="23"/>
    </row>
    <row r="29" spans="2:6" x14ac:dyDescent="0.2">
      <c r="B29" s="3" t="s">
        <v>90</v>
      </c>
      <c r="C29" s="17">
        <v>92</v>
      </c>
      <c r="D29" s="17">
        <v>5</v>
      </c>
      <c r="E29" s="17">
        <v>28</v>
      </c>
      <c r="F29" s="23"/>
    </row>
    <row r="30" spans="2:6" x14ac:dyDescent="0.2">
      <c r="B30" s="3" t="s">
        <v>91</v>
      </c>
      <c r="C30" s="17">
        <v>6</v>
      </c>
      <c r="D30" s="17">
        <v>0</v>
      </c>
      <c r="E30" s="17">
        <v>4</v>
      </c>
      <c r="F30" s="23"/>
    </row>
    <row r="31" spans="2:6" x14ac:dyDescent="0.2">
      <c r="B31" s="3" t="s">
        <v>92</v>
      </c>
      <c r="C31" s="17">
        <v>47</v>
      </c>
      <c r="D31" s="17">
        <v>3</v>
      </c>
      <c r="E31" s="17">
        <v>23</v>
      </c>
      <c r="F31" s="23"/>
    </row>
    <row r="32" spans="2:6" x14ac:dyDescent="0.2">
      <c r="B32" s="3" t="s">
        <v>93</v>
      </c>
      <c r="C32" s="17">
        <v>3</v>
      </c>
      <c r="D32" s="17">
        <v>0</v>
      </c>
      <c r="E32" s="17">
        <v>3</v>
      </c>
      <c r="F32" s="23"/>
    </row>
    <row r="33" spans="2:6" x14ac:dyDescent="0.2">
      <c r="B33" s="3" t="s">
        <v>94</v>
      </c>
      <c r="C33" s="17">
        <v>43</v>
      </c>
      <c r="D33" s="17">
        <v>0</v>
      </c>
      <c r="E33" s="17">
        <v>1</v>
      </c>
      <c r="F33" s="23"/>
    </row>
    <row r="34" spans="2:6" x14ac:dyDescent="0.2">
      <c r="B34" s="3" t="s">
        <v>95</v>
      </c>
      <c r="C34" s="17">
        <v>124</v>
      </c>
      <c r="D34" s="17">
        <v>4</v>
      </c>
      <c r="E34" s="17">
        <v>150</v>
      </c>
      <c r="F34" s="23"/>
    </row>
    <row r="35" spans="2:6" x14ac:dyDescent="0.2">
      <c r="B35" s="3" t="s">
        <v>96</v>
      </c>
      <c r="C35" s="17">
        <v>5</v>
      </c>
      <c r="D35" s="17">
        <v>0</v>
      </c>
      <c r="E35" s="17">
        <v>6</v>
      </c>
      <c r="F35" s="23"/>
    </row>
    <row r="36" spans="2:6" x14ac:dyDescent="0.2">
      <c r="B36" s="3" t="s">
        <v>97</v>
      </c>
      <c r="C36" s="17">
        <v>21</v>
      </c>
      <c r="D36" s="17">
        <v>1</v>
      </c>
      <c r="E36" s="17">
        <v>3</v>
      </c>
      <c r="F36" s="23"/>
    </row>
    <row r="37" spans="2:6" x14ac:dyDescent="0.2">
      <c r="B37" s="3" t="s">
        <v>98</v>
      </c>
      <c r="C37" s="17">
        <v>117</v>
      </c>
      <c r="D37" s="17">
        <v>0</v>
      </c>
      <c r="E37" s="17">
        <v>9</v>
      </c>
      <c r="F37" s="23"/>
    </row>
    <row r="38" spans="2:6" x14ac:dyDescent="0.2">
      <c r="B38" s="3" t="s">
        <v>99</v>
      </c>
      <c r="C38" s="17">
        <v>22</v>
      </c>
      <c r="D38" s="17">
        <v>0</v>
      </c>
      <c r="E38" s="17">
        <v>0</v>
      </c>
      <c r="F38" s="23"/>
    </row>
    <row r="39" spans="2:6" x14ac:dyDescent="0.2">
      <c r="B39" s="3" t="s">
        <v>100</v>
      </c>
      <c r="C39" s="17">
        <v>1</v>
      </c>
      <c r="D39" s="17">
        <v>0</v>
      </c>
      <c r="E39" s="17">
        <v>0</v>
      </c>
      <c r="F39" s="23"/>
    </row>
    <row r="40" spans="2:6" x14ac:dyDescent="0.2">
      <c r="B40" s="3" t="s">
        <v>101</v>
      </c>
      <c r="C40" s="17">
        <v>12</v>
      </c>
      <c r="D40" s="17">
        <v>0</v>
      </c>
      <c r="E40" s="17">
        <v>0</v>
      </c>
      <c r="F40" s="23"/>
    </row>
    <row r="41" spans="2:6" x14ac:dyDescent="0.2">
      <c r="B41" s="3" t="s">
        <v>102</v>
      </c>
      <c r="C41" s="17">
        <v>23</v>
      </c>
      <c r="D41" s="17">
        <v>0</v>
      </c>
      <c r="E41" s="17">
        <v>35</v>
      </c>
      <c r="F41" s="23"/>
    </row>
    <row r="42" spans="2:6" x14ac:dyDescent="0.2">
      <c r="B42" s="3" t="s">
        <v>103</v>
      </c>
      <c r="C42" s="17">
        <v>41</v>
      </c>
      <c r="D42" s="17">
        <v>0</v>
      </c>
      <c r="E42" s="17">
        <v>16</v>
      </c>
      <c r="F42" s="23"/>
    </row>
    <row r="43" spans="2:6" x14ac:dyDescent="0.2">
      <c r="B43" s="3" t="s">
        <v>104</v>
      </c>
      <c r="C43" s="17">
        <v>11</v>
      </c>
      <c r="D43" s="17">
        <v>0</v>
      </c>
      <c r="E43" s="17">
        <v>11</v>
      </c>
      <c r="F43" s="23"/>
    </row>
    <row r="44" spans="2:6" x14ac:dyDescent="0.2">
      <c r="B44" s="3" t="s">
        <v>105</v>
      </c>
      <c r="C44" s="17">
        <v>7</v>
      </c>
      <c r="D44" s="17">
        <v>0</v>
      </c>
      <c r="E44" s="17">
        <v>2</v>
      </c>
      <c r="F44" s="23"/>
    </row>
    <row r="45" spans="2:6" x14ac:dyDescent="0.2">
      <c r="B45" s="3" t="s">
        <v>106</v>
      </c>
      <c r="C45" s="17">
        <v>69</v>
      </c>
      <c r="D45" s="17">
        <v>1</v>
      </c>
      <c r="E45" s="17">
        <v>8</v>
      </c>
      <c r="F45" s="23"/>
    </row>
    <row r="46" spans="2:6" x14ac:dyDescent="0.2">
      <c r="B46" s="3" t="s">
        <v>107</v>
      </c>
      <c r="C46" s="17">
        <v>7</v>
      </c>
      <c r="D46" s="17">
        <v>1</v>
      </c>
      <c r="E46" s="17">
        <v>0</v>
      </c>
      <c r="F46" s="23"/>
    </row>
    <row r="47" spans="2:6" x14ac:dyDescent="0.2">
      <c r="B47" s="3" t="s">
        <v>108</v>
      </c>
      <c r="C47" s="17">
        <v>13</v>
      </c>
      <c r="D47" s="17">
        <v>1</v>
      </c>
      <c r="E47" s="17">
        <v>2</v>
      </c>
      <c r="F47" s="23"/>
    </row>
    <row r="48" spans="2:6" x14ac:dyDescent="0.2">
      <c r="B48" s="3" t="s">
        <v>109</v>
      </c>
      <c r="C48" s="17">
        <v>2</v>
      </c>
      <c r="D48" s="17">
        <v>0</v>
      </c>
      <c r="E48" s="17">
        <v>0</v>
      </c>
      <c r="F48" s="23"/>
    </row>
    <row r="49" spans="2:6" x14ac:dyDescent="0.2">
      <c r="B49" s="3" t="s">
        <v>110</v>
      </c>
      <c r="C49" s="17">
        <v>137</v>
      </c>
      <c r="D49" s="17">
        <v>0</v>
      </c>
      <c r="E49" s="17">
        <v>10</v>
      </c>
      <c r="F49" s="23"/>
    </row>
    <row r="50" spans="2:6" x14ac:dyDescent="0.2">
      <c r="B50" s="3" t="s">
        <v>111</v>
      </c>
      <c r="C50" s="17">
        <v>7</v>
      </c>
      <c r="D50" s="17">
        <v>0</v>
      </c>
      <c r="E50" s="17">
        <v>4</v>
      </c>
      <c r="F50" s="23"/>
    </row>
    <row r="51" spans="2:6" x14ac:dyDescent="0.2">
      <c r="B51" s="3" t="s">
        <v>112</v>
      </c>
      <c r="C51" s="17">
        <v>79</v>
      </c>
      <c r="D51" s="17">
        <v>3</v>
      </c>
      <c r="E51" s="17">
        <v>3</v>
      </c>
      <c r="F51" s="23"/>
    </row>
    <row r="52" spans="2:6" x14ac:dyDescent="0.2">
      <c r="B52" s="3" t="s">
        <v>113</v>
      </c>
      <c r="C52" s="17">
        <v>127</v>
      </c>
      <c r="D52" s="17">
        <v>0</v>
      </c>
      <c r="E52" s="17">
        <v>1</v>
      </c>
      <c r="F52" s="23"/>
    </row>
    <row r="53" spans="2:6" x14ac:dyDescent="0.2">
      <c r="B53" s="3" t="s">
        <v>114</v>
      </c>
      <c r="C53" s="17">
        <v>2</v>
      </c>
      <c r="D53" s="17">
        <v>0</v>
      </c>
      <c r="E53" s="17">
        <v>0</v>
      </c>
      <c r="F53" s="23"/>
    </row>
    <row r="54" spans="2:6" x14ac:dyDescent="0.2">
      <c r="B54" s="3" t="s">
        <v>115</v>
      </c>
      <c r="C54" s="17">
        <v>14</v>
      </c>
      <c r="D54" s="17">
        <v>0</v>
      </c>
      <c r="E54" s="17">
        <v>0</v>
      </c>
      <c r="F54" s="23"/>
    </row>
    <row r="55" spans="2:6" x14ac:dyDescent="0.2">
      <c r="B55" s="3" t="s">
        <v>116</v>
      </c>
      <c r="C55" s="17">
        <v>6</v>
      </c>
      <c r="D55" s="17">
        <v>0</v>
      </c>
      <c r="E55" s="17">
        <v>0</v>
      </c>
      <c r="F55" s="23"/>
    </row>
    <row r="56" spans="2:6" x14ac:dyDescent="0.2">
      <c r="B56" s="3" t="s">
        <v>117</v>
      </c>
      <c r="C56" s="17">
        <v>2</v>
      </c>
      <c r="D56" s="17">
        <v>0</v>
      </c>
      <c r="E56" s="17">
        <v>0</v>
      </c>
      <c r="F56" s="23"/>
    </row>
    <row r="57" spans="2:6" x14ac:dyDescent="0.2">
      <c r="B57" s="3" t="s">
        <v>118</v>
      </c>
      <c r="C57" s="17">
        <v>1</v>
      </c>
      <c r="D57" s="17">
        <v>0</v>
      </c>
      <c r="E57" s="17">
        <v>0</v>
      </c>
      <c r="F57" s="23"/>
    </row>
    <row r="58" spans="2:6" x14ac:dyDescent="0.2">
      <c r="B58" s="3" t="s">
        <v>303</v>
      </c>
      <c r="C58" s="17">
        <v>1</v>
      </c>
      <c r="D58" s="17">
        <v>0</v>
      </c>
      <c r="E58" s="17">
        <v>0</v>
      </c>
      <c r="F58" s="23"/>
    </row>
    <row r="59" spans="2:6" x14ac:dyDescent="0.2">
      <c r="B59" s="3" t="s">
        <v>119</v>
      </c>
      <c r="C59" s="17">
        <v>30</v>
      </c>
      <c r="D59" s="17">
        <v>0</v>
      </c>
      <c r="E59" s="17">
        <v>10</v>
      </c>
      <c r="F59" s="23"/>
    </row>
    <row r="60" spans="2:6" x14ac:dyDescent="0.2">
      <c r="B60" s="3" t="s">
        <v>120</v>
      </c>
      <c r="C60" s="17">
        <v>3</v>
      </c>
      <c r="D60" s="17">
        <v>0</v>
      </c>
      <c r="E60" s="17">
        <v>9</v>
      </c>
      <c r="F60" s="23"/>
    </row>
    <row r="61" spans="2:6" x14ac:dyDescent="0.2">
      <c r="B61" s="3" t="s">
        <v>121</v>
      </c>
      <c r="C61" s="17">
        <v>48</v>
      </c>
      <c r="D61" s="17">
        <v>0</v>
      </c>
      <c r="E61" s="17">
        <v>1</v>
      </c>
      <c r="F61" s="23"/>
    </row>
    <row r="62" spans="2:6" x14ac:dyDescent="0.2">
      <c r="B62" s="3" t="s">
        <v>52</v>
      </c>
      <c r="C62" s="17">
        <v>0</v>
      </c>
      <c r="D62" s="17">
        <v>1</v>
      </c>
      <c r="E62" s="17">
        <v>0</v>
      </c>
      <c r="F62" s="23"/>
    </row>
    <row r="63" spans="2:6" x14ac:dyDescent="0.2">
      <c r="B63" s="3" t="s">
        <v>122</v>
      </c>
      <c r="C63" s="17">
        <v>0</v>
      </c>
      <c r="D63" s="17">
        <v>0</v>
      </c>
      <c r="E63" s="17">
        <v>1</v>
      </c>
      <c r="F63" s="23"/>
    </row>
    <row r="64" spans="2:6" x14ac:dyDescent="0.2">
      <c r="B64" s="3" t="s">
        <v>123</v>
      </c>
      <c r="C64" s="17">
        <v>1</v>
      </c>
      <c r="D64" s="17">
        <v>0</v>
      </c>
      <c r="E64" s="17">
        <v>0</v>
      </c>
      <c r="F64" s="23"/>
    </row>
    <row r="65" spans="2:6" x14ac:dyDescent="0.2">
      <c r="B65" s="3" t="s">
        <v>124</v>
      </c>
      <c r="C65" s="17">
        <v>199</v>
      </c>
      <c r="D65" s="17">
        <v>1</v>
      </c>
      <c r="E65" s="17">
        <v>21</v>
      </c>
      <c r="F65" s="23"/>
    </row>
    <row r="66" spans="2:6" x14ac:dyDescent="0.2">
      <c r="B66" s="3" t="s">
        <v>125</v>
      </c>
      <c r="C66" s="17">
        <v>233</v>
      </c>
      <c r="D66" s="17">
        <v>8</v>
      </c>
      <c r="E66" s="17">
        <v>161</v>
      </c>
      <c r="F66" s="23"/>
    </row>
    <row r="67" spans="2:6" x14ac:dyDescent="0.2">
      <c r="B67" s="3" t="s">
        <v>126</v>
      </c>
      <c r="C67" s="17">
        <v>5</v>
      </c>
      <c r="D67" s="17">
        <v>0</v>
      </c>
      <c r="E67" s="17">
        <v>1</v>
      </c>
      <c r="F67" s="23"/>
    </row>
    <row r="68" spans="2:6" x14ac:dyDescent="0.2">
      <c r="B68" s="57" t="s">
        <v>127</v>
      </c>
      <c r="C68" s="17">
        <v>21</v>
      </c>
      <c r="D68" s="17">
        <v>1</v>
      </c>
      <c r="E68" s="17">
        <v>0</v>
      </c>
      <c r="F68" s="23"/>
    </row>
    <row r="69" spans="2:6" x14ac:dyDescent="0.2">
      <c r="B69" s="3" t="s">
        <v>128</v>
      </c>
      <c r="C69" s="17">
        <v>1</v>
      </c>
      <c r="D69" s="17">
        <v>0</v>
      </c>
      <c r="E69" s="17">
        <v>2</v>
      </c>
      <c r="F69" s="23"/>
    </row>
    <row r="70" spans="2:6" x14ac:dyDescent="0.2">
      <c r="B70" s="3" t="s">
        <v>129</v>
      </c>
      <c r="C70" s="17">
        <v>1</v>
      </c>
      <c r="D70" s="17">
        <v>0</v>
      </c>
      <c r="E70" s="17">
        <v>0</v>
      </c>
      <c r="F70" s="23"/>
    </row>
    <row r="71" spans="2:6" x14ac:dyDescent="0.2">
      <c r="B71" s="3" t="s">
        <v>130</v>
      </c>
      <c r="C71" s="17">
        <v>2</v>
      </c>
      <c r="D71" s="17">
        <v>0</v>
      </c>
      <c r="E71" s="17">
        <v>0</v>
      </c>
      <c r="F71" s="23"/>
    </row>
    <row r="72" spans="2:6" x14ac:dyDescent="0.2">
      <c r="B72" s="3" t="s">
        <v>131</v>
      </c>
      <c r="C72" s="17">
        <v>2</v>
      </c>
      <c r="D72" s="17">
        <v>0</v>
      </c>
      <c r="E72" s="17">
        <v>1</v>
      </c>
      <c r="F72" s="23"/>
    </row>
    <row r="73" spans="2:6" x14ac:dyDescent="0.2">
      <c r="B73" s="3" t="s">
        <v>132</v>
      </c>
      <c r="C73" s="17">
        <v>1</v>
      </c>
      <c r="D73" s="17">
        <v>0</v>
      </c>
      <c r="E73" s="17">
        <v>1</v>
      </c>
      <c r="F73" s="23"/>
    </row>
    <row r="74" spans="2:6" x14ac:dyDescent="0.2">
      <c r="B74" s="3" t="s">
        <v>133</v>
      </c>
      <c r="C74" s="17">
        <v>5</v>
      </c>
      <c r="D74" s="17">
        <v>0</v>
      </c>
      <c r="E74" s="17">
        <v>4</v>
      </c>
      <c r="F74" s="23"/>
    </row>
    <row r="75" spans="2:6" x14ac:dyDescent="0.2">
      <c r="B75" s="3" t="s">
        <v>134</v>
      </c>
      <c r="C75" s="17">
        <v>5</v>
      </c>
      <c r="D75" s="17">
        <v>0</v>
      </c>
      <c r="E75" s="17">
        <v>0</v>
      </c>
      <c r="F75" s="23"/>
    </row>
    <row r="76" spans="2:6" x14ac:dyDescent="0.2">
      <c r="B76" s="3" t="s">
        <v>135</v>
      </c>
      <c r="C76" s="17">
        <v>167</v>
      </c>
      <c r="D76" s="17">
        <v>3</v>
      </c>
      <c r="E76" s="17">
        <v>46</v>
      </c>
      <c r="F76" s="23"/>
    </row>
    <row r="77" spans="2:6" x14ac:dyDescent="0.2">
      <c r="B77" s="3" t="s">
        <v>136</v>
      </c>
      <c r="C77" s="17">
        <v>8</v>
      </c>
      <c r="D77" s="17">
        <v>0</v>
      </c>
      <c r="E77" s="17">
        <v>0</v>
      </c>
      <c r="F77" s="23"/>
    </row>
    <row r="78" spans="2:6" x14ac:dyDescent="0.2">
      <c r="B78" s="3" t="s">
        <v>137</v>
      </c>
      <c r="C78" s="17">
        <v>6</v>
      </c>
      <c r="D78" s="17">
        <v>0</v>
      </c>
      <c r="E78" s="17">
        <v>8</v>
      </c>
      <c r="F78" s="23"/>
    </row>
    <row r="79" spans="2:6" x14ac:dyDescent="0.2">
      <c r="B79" s="3" t="s">
        <v>138</v>
      </c>
      <c r="C79" s="17">
        <v>5</v>
      </c>
      <c r="D79" s="17">
        <v>0</v>
      </c>
      <c r="E79" s="17">
        <v>1</v>
      </c>
      <c r="F79" s="23"/>
    </row>
    <row r="80" spans="2:6" x14ac:dyDescent="0.2">
      <c r="B80" s="3" t="s">
        <v>139</v>
      </c>
      <c r="C80" s="17">
        <v>1</v>
      </c>
      <c r="D80" s="17">
        <v>0</v>
      </c>
      <c r="E80" s="17">
        <v>0</v>
      </c>
      <c r="F80" s="23"/>
    </row>
    <row r="81" spans="2:6" x14ac:dyDescent="0.2">
      <c r="B81" s="3" t="s">
        <v>140</v>
      </c>
      <c r="C81" s="17">
        <v>92</v>
      </c>
      <c r="D81" s="17">
        <v>0</v>
      </c>
      <c r="E81" s="17">
        <v>16</v>
      </c>
      <c r="F81" s="23"/>
    </row>
    <row r="82" spans="2:6" x14ac:dyDescent="0.2">
      <c r="B82" s="3" t="s">
        <v>141</v>
      </c>
      <c r="C82" s="17">
        <v>793</v>
      </c>
      <c r="D82" s="17">
        <v>0</v>
      </c>
      <c r="E82" s="17">
        <v>6</v>
      </c>
      <c r="F82" s="23"/>
    </row>
    <row r="83" spans="2:6" x14ac:dyDescent="0.2">
      <c r="B83" s="3" t="s">
        <v>142</v>
      </c>
      <c r="C83" s="17">
        <v>1</v>
      </c>
      <c r="D83" s="17">
        <v>1</v>
      </c>
      <c r="E83" s="17">
        <v>0</v>
      </c>
      <c r="F83" s="23"/>
    </row>
    <row r="84" spans="2:6" x14ac:dyDescent="0.2">
      <c r="B84" s="3" t="s">
        <v>143</v>
      </c>
      <c r="C84" s="17">
        <v>4</v>
      </c>
      <c r="D84" s="17">
        <v>0</v>
      </c>
      <c r="E84" s="17">
        <v>1</v>
      </c>
      <c r="F84" s="23"/>
    </row>
    <row r="85" spans="2:6" x14ac:dyDescent="0.2">
      <c r="B85" s="3" t="s">
        <v>144</v>
      </c>
      <c r="C85" s="17">
        <v>10</v>
      </c>
      <c r="D85" s="17">
        <v>0</v>
      </c>
      <c r="E85" s="17">
        <v>1</v>
      </c>
      <c r="F85" s="23"/>
    </row>
    <row r="86" spans="2:6" x14ac:dyDescent="0.2">
      <c r="B86" s="3" t="s">
        <v>145</v>
      </c>
      <c r="C86" s="17">
        <v>15</v>
      </c>
      <c r="D86" s="17">
        <v>3</v>
      </c>
      <c r="E86" s="17">
        <v>11</v>
      </c>
      <c r="F86" s="23"/>
    </row>
    <row r="87" spans="2:6" x14ac:dyDescent="0.2">
      <c r="B87" s="3" t="s">
        <v>146</v>
      </c>
      <c r="C87" s="17">
        <v>1</v>
      </c>
      <c r="D87" s="17">
        <v>0</v>
      </c>
      <c r="E87" s="17">
        <v>0</v>
      </c>
      <c r="F87" s="23"/>
    </row>
    <row r="88" spans="2:6" x14ac:dyDescent="0.2">
      <c r="B88" s="3" t="s">
        <v>147</v>
      </c>
      <c r="C88" s="17">
        <v>0</v>
      </c>
      <c r="D88" s="17">
        <v>1</v>
      </c>
      <c r="E88" s="17">
        <v>0</v>
      </c>
      <c r="F88" s="23"/>
    </row>
    <row r="89" spans="2:6" x14ac:dyDescent="0.2">
      <c r="B89" s="3" t="s">
        <v>148</v>
      </c>
      <c r="C89" s="17">
        <v>84</v>
      </c>
      <c r="D89" s="17">
        <v>0</v>
      </c>
      <c r="E89" s="17">
        <v>4</v>
      </c>
      <c r="F89" s="23"/>
    </row>
    <row r="90" spans="2:6" x14ac:dyDescent="0.2">
      <c r="B90" s="3" t="s">
        <v>149</v>
      </c>
      <c r="C90" s="17">
        <v>14</v>
      </c>
      <c r="D90" s="17">
        <v>1</v>
      </c>
      <c r="E90" s="17">
        <v>16</v>
      </c>
      <c r="F90" s="23"/>
    </row>
    <row r="91" spans="2:6" x14ac:dyDescent="0.2">
      <c r="B91" s="3" t="s">
        <v>150</v>
      </c>
      <c r="C91" s="17">
        <v>8</v>
      </c>
      <c r="D91" s="17">
        <v>0</v>
      </c>
      <c r="E91" s="17">
        <v>5</v>
      </c>
      <c r="F91" s="23"/>
    </row>
    <row r="92" spans="2:6" x14ac:dyDescent="0.2">
      <c r="B92" s="3" t="s">
        <v>151</v>
      </c>
      <c r="C92" s="17">
        <v>8</v>
      </c>
      <c r="D92" s="17">
        <v>1</v>
      </c>
      <c r="E92" s="17">
        <v>1</v>
      </c>
      <c r="F92" s="23"/>
    </row>
    <row r="93" spans="2:6" x14ac:dyDescent="0.2">
      <c r="B93" s="3" t="s">
        <v>152</v>
      </c>
      <c r="C93" s="17">
        <v>5587</v>
      </c>
      <c r="D93" s="17">
        <v>1</v>
      </c>
      <c r="E93" s="17">
        <v>37</v>
      </c>
      <c r="F93" s="23"/>
    </row>
    <row r="94" spans="2:6" x14ac:dyDescent="0.2">
      <c r="B94" s="3" t="s">
        <v>153</v>
      </c>
      <c r="C94" s="17">
        <v>160</v>
      </c>
      <c r="D94" s="17">
        <v>0</v>
      </c>
      <c r="E94" s="17">
        <v>0</v>
      </c>
      <c r="F94" s="23"/>
    </row>
    <row r="95" spans="2:6" x14ac:dyDescent="0.2">
      <c r="B95" s="3" t="s">
        <v>154</v>
      </c>
      <c r="C95" s="17">
        <v>17</v>
      </c>
      <c r="D95" s="17">
        <v>0</v>
      </c>
      <c r="E95" s="17">
        <v>7</v>
      </c>
      <c r="F95" s="23"/>
    </row>
    <row r="96" spans="2:6" x14ac:dyDescent="0.2">
      <c r="B96" s="3" t="s">
        <v>155</v>
      </c>
      <c r="C96" s="17">
        <v>8</v>
      </c>
      <c r="D96" s="17">
        <v>0</v>
      </c>
      <c r="E96" s="17">
        <v>1</v>
      </c>
      <c r="F96" s="23"/>
    </row>
    <row r="97" spans="2:7" x14ac:dyDescent="0.2">
      <c r="B97" s="3" t="s">
        <v>156</v>
      </c>
      <c r="C97" s="17">
        <v>5</v>
      </c>
      <c r="D97" s="17">
        <v>0</v>
      </c>
      <c r="E97" s="17">
        <v>0</v>
      </c>
      <c r="F97" s="23"/>
    </row>
    <row r="98" spans="2:7" x14ac:dyDescent="0.2">
      <c r="B98" s="3" t="s">
        <v>157</v>
      </c>
      <c r="C98" s="17">
        <v>1</v>
      </c>
      <c r="D98" s="17">
        <v>0</v>
      </c>
      <c r="E98" s="17">
        <v>0</v>
      </c>
      <c r="F98" s="23"/>
    </row>
    <row r="99" spans="2:7" x14ac:dyDescent="0.2">
      <c r="B99" s="3" t="s">
        <v>158</v>
      </c>
      <c r="C99" s="17">
        <v>0</v>
      </c>
      <c r="D99" s="17">
        <v>0</v>
      </c>
      <c r="E99" s="17">
        <v>0</v>
      </c>
      <c r="F99" s="23"/>
    </row>
    <row r="100" spans="2:7" x14ac:dyDescent="0.2">
      <c r="B100" s="3" t="s">
        <v>159</v>
      </c>
      <c r="C100" s="17">
        <v>3</v>
      </c>
      <c r="D100" s="17">
        <v>0</v>
      </c>
      <c r="E100" s="17">
        <v>0</v>
      </c>
      <c r="F100" s="23"/>
    </row>
    <row r="101" spans="2:7" x14ac:dyDescent="0.2">
      <c r="B101" s="3" t="s">
        <v>160</v>
      </c>
      <c r="C101" s="17">
        <v>8</v>
      </c>
      <c r="D101" s="17">
        <v>0</v>
      </c>
      <c r="E101" s="17">
        <v>1</v>
      </c>
      <c r="F101" s="23"/>
    </row>
    <row r="102" spans="2:7" x14ac:dyDescent="0.2">
      <c r="B102" s="3" t="s">
        <v>161</v>
      </c>
      <c r="C102" s="17">
        <v>11</v>
      </c>
      <c r="D102" s="17">
        <v>0</v>
      </c>
      <c r="E102" s="17">
        <v>3</v>
      </c>
      <c r="F102" s="23"/>
    </row>
    <row r="103" spans="2:7" x14ac:dyDescent="0.2">
      <c r="B103" s="3" t="s">
        <v>162</v>
      </c>
      <c r="C103" s="17">
        <v>5</v>
      </c>
      <c r="D103" s="17">
        <v>0</v>
      </c>
      <c r="E103" s="17">
        <v>2</v>
      </c>
      <c r="F103" s="23"/>
    </row>
    <row r="104" spans="2:7" x14ac:dyDescent="0.2">
      <c r="B104" s="3" t="s">
        <v>163</v>
      </c>
      <c r="C104" s="17">
        <v>3356</v>
      </c>
      <c r="D104" s="17">
        <v>0</v>
      </c>
      <c r="E104" s="17">
        <v>2</v>
      </c>
      <c r="F104" s="23"/>
    </row>
    <row r="105" spans="2:7" x14ac:dyDescent="0.2">
      <c r="B105" s="3" t="s">
        <v>164</v>
      </c>
      <c r="C105" s="17">
        <v>7</v>
      </c>
      <c r="D105" s="17">
        <v>0</v>
      </c>
      <c r="E105" s="17">
        <v>1</v>
      </c>
      <c r="F105" s="23"/>
    </row>
    <row r="106" spans="2:7" x14ac:dyDescent="0.2">
      <c r="B106" s="3" t="s">
        <v>165</v>
      </c>
      <c r="C106" s="17">
        <v>567</v>
      </c>
      <c r="D106" s="17">
        <v>0</v>
      </c>
      <c r="E106" s="17">
        <v>6</v>
      </c>
      <c r="F106" s="23"/>
    </row>
    <row r="107" spans="2:7" x14ac:dyDescent="0.2">
      <c r="B107" s="3" t="s">
        <v>166</v>
      </c>
      <c r="C107" s="17">
        <v>1</v>
      </c>
      <c r="D107" s="17">
        <v>0</v>
      </c>
      <c r="E107" s="17">
        <v>2</v>
      </c>
      <c r="F107" s="23"/>
    </row>
    <row r="108" spans="2:7" x14ac:dyDescent="0.2">
      <c r="B108" s="3" t="s">
        <v>167</v>
      </c>
      <c r="C108" s="17">
        <v>13</v>
      </c>
      <c r="D108" s="17">
        <v>0</v>
      </c>
      <c r="E108" s="17">
        <v>0</v>
      </c>
      <c r="F108" s="23"/>
    </row>
    <row r="109" spans="2:7" x14ac:dyDescent="0.2">
      <c r="B109" s="24" t="s">
        <v>6</v>
      </c>
      <c r="C109" s="6">
        <f>SUM(C8:C108)</f>
        <v>13539</v>
      </c>
      <c r="D109" s="6">
        <f>SUM(D8:D108)</f>
        <v>59</v>
      </c>
      <c r="E109" s="6">
        <f>SUM(E8:E108)</f>
        <v>1007</v>
      </c>
      <c r="F109" s="25"/>
      <c r="G109" s="2"/>
    </row>
  </sheetData>
  <sortState ref="B8:E109">
    <sortCondition ref="B8:B109"/>
  </sortState>
  <mergeCells count="2">
    <mergeCell ref="B2:C2"/>
    <mergeCell ref="B3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F82"/>
  <sheetViews>
    <sheetView showGridLines="0" workbookViewId="0"/>
  </sheetViews>
  <sheetFormatPr baseColWidth="10" defaultRowHeight="12.75" x14ac:dyDescent="0.2"/>
  <cols>
    <col min="1" max="1" width="2.28515625" customWidth="1"/>
    <col min="2" max="2" width="26.5703125" style="26" customWidth="1"/>
    <col min="3" max="4" width="16.7109375" customWidth="1"/>
    <col min="5" max="5" width="16.7109375" style="21" customWidth="1"/>
    <col min="6" max="6" width="16.7109375" customWidth="1"/>
  </cols>
  <sheetData>
    <row r="2" spans="2:6" ht="26.25" customHeight="1" x14ac:dyDescent="0.2">
      <c r="C2" s="66" t="s">
        <v>39</v>
      </c>
      <c r="D2" s="67"/>
      <c r="E2" s="20"/>
    </row>
    <row r="3" spans="2:6" x14ac:dyDescent="0.2">
      <c r="C3" s="66" t="s">
        <v>66</v>
      </c>
      <c r="D3" s="67"/>
    </row>
    <row r="5" spans="2:6" ht="12.75" customHeight="1" x14ac:dyDescent="0.2"/>
    <row r="6" spans="2:6" ht="12.75" customHeight="1" x14ac:dyDescent="0.2">
      <c r="C6" s="13" t="s">
        <v>3</v>
      </c>
      <c r="D6" s="14"/>
    </row>
    <row r="7" spans="2:6" ht="33.75" x14ac:dyDescent="0.2">
      <c r="B7" s="27" t="s">
        <v>271</v>
      </c>
      <c r="C7" s="27" t="s">
        <v>46</v>
      </c>
      <c r="D7" s="27" t="s">
        <v>47</v>
      </c>
      <c r="E7" s="27" t="s">
        <v>29</v>
      </c>
      <c r="F7" s="31"/>
    </row>
    <row r="8" spans="2:6" x14ac:dyDescent="0.2">
      <c r="B8" s="28" t="s">
        <v>168</v>
      </c>
      <c r="C8" s="17">
        <v>33</v>
      </c>
      <c r="D8" s="17">
        <v>17</v>
      </c>
      <c r="E8" s="17">
        <v>3</v>
      </c>
      <c r="F8" s="31"/>
    </row>
    <row r="9" spans="2:6" x14ac:dyDescent="0.2">
      <c r="B9" s="28" t="s">
        <v>169</v>
      </c>
      <c r="C9" s="17">
        <v>0</v>
      </c>
      <c r="D9" s="17">
        <v>0</v>
      </c>
      <c r="E9" s="17">
        <v>8</v>
      </c>
      <c r="F9" s="31"/>
    </row>
    <row r="10" spans="2:6" x14ac:dyDescent="0.2">
      <c r="B10" s="28" t="s">
        <v>170</v>
      </c>
      <c r="C10" s="17">
        <v>0</v>
      </c>
      <c r="D10" s="17">
        <v>0</v>
      </c>
      <c r="E10" s="17">
        <v>3</v>
      </c>
      <c r="F10" s="31"/>
    </row>
    <row r="11" spans="2:6" x14ac:dyDescent="0.2">
      <c r="B11" s="28" t="s">
        <v>171</v>
      </c>
      <c r="C11" s="17">
        <v>0</v>
      </c>
      <c r="D11" s="17">
        <v>1</v>
      </c>
      <c r="E11" s="17">
        <v>169</v>
      </c>
      <c r="F11" s="31"/>
    </row>
    <row r="12" spans="2:6" x14ac:dyDescent="0.2">
      <c r="B12" s="28" t="s">
        <v>75</v>
      </c>
      <c r="C12" s="17">
        <v>1</v>
      </c>
      <c r="D12" s="17">
        <v>0</v>
      </c>
      <c r="E12" s="17">
        <v>10</v>
      </c>
      <c r="F12" s="31"/>
    </row>
    <row r="13" spans="2:6" x14ac:dyDescent="0.2">
      <c r="B13" s="28" t="s">
        <v>77</v>
      </c>
      <c r="C13" s="17">
        <v>0</v>
      </c>
      <c r="D13" s="17">
        <v>0</v>
      </c>
      <c r="E13" s="17">
        <v>6</v>
      </c>
      <c r="F13" s="31"/>
    </row>
    <row r="14" spans="2:6" x14ac:dyDescent="0.2">
      <c r="B14" s="28" t="s">
        <v>78</v>
      </c>
      <c r="C14" s="17">
        <v>0</v>
      </c>
      <c r="D14" s="17">
        <v>0</v>
      </c>
      <c r="E14" s="17">
        <v>4</v>
      </c>
      <c r="F14" s="31"/>
    </row>
    <row r="15" spans="2:6" x14ac:dyDescent="0.2">
      <c r="B15" s="28" t="s">
        <v>172</v>
      </c>
      <c r="C15" s="17">
        <v>0</v>
      </c>
      <c r="D15" s="17">
        <v>0</v>
      </c>
      <c r="E15" s="17">
        <v>3</v>
      </c>
      <c r="F15" s="31"/>
    </row>
    <row r="16" spans="2:6" x14ac:dyDescent="0.2">
      <c r="B16" s="28" t="s">
        <v>173</v>
      </c>
      <c r="C16" s="17">
        <v>1</v>
      </c>
      <c r="D16" s="17">
        <v>0</v>
      </c>
      <c r="E16" s="17">
        <v>5</v>
      </c>
      <c r="F16" s="31"/>
    </row>
    <row r="17" spans="2:6" x14ac:dyDescent="0.2">
      <c r="B17" s="28" t="s">
        <v>174</v>
      </c>
      <c r="C17" s="17">
        <v>0</v>
      </c>
      <c r="D17" s="17">
        <v>0</v>
      </c>
      <c r="E17" s="17">
        <v>1</v>
      </c>
      <c r="F17" s="31"/>
    </row>
    <row r="18" spans="2:6" x14ac:dyDescent="0.2">
      <c r="B18" s="28" t="s">
        <v>83</v>
      </c>
      <c r="C18" s="17">
        <v>0</v>
      </c>
      <c r="D18" s="17">
        <v>0</v>
      </c>
      <c r="E18" s="17">
        <v>3</v>
      </c>
      <c r="F18" s="31"/>
    </row>
    <row r="19" spans="2:6" x14ac:dyDescent="0.2">
      <c r="B19" s="28" t="s">
        <v>175</v>
      </c>
      <c r="C19" s="17">
        <v>2</v>
      </c>
      <c r="D19" s="17">
        <v>0</v>
      </c>
      <c r="E19" s="17">
        <v>48</v>
      </c>
      <c r="F19" s="31"/>
    </row>
    <row r="20" spans="2:6" x14ac:dyDescent="0.2">
      <c r="B20" s="28" t="s">
        <v>176</v>
      </c>
      <c r="C20" s="17">
        <v>0</v>
      </c>
      <c r="D20" s="17">
        <v>0</v>
      </c>
      <c r="E20" s="17">
        <v>1</v>
      </c>
      <c r="F20" s="31"/>
    </row>
    <row r="21" spans="2:6" x14ac:dyDescent="0.2">
      <c r="B21" s="28" t="s">
        <v>87</v>
      </c>
      <c r="C21" s="17">
        <v>0</v>
      </c>
      <c r="D21" s="17">
        <v>0</v>
      </c>
      <c r="E21" s="17">
        <v>5</v>
      </c>
      <c r="F21" s="31"/>
    </row>
    <row r="22" spans="2:6" x14ac:dyDescent="0.2">
      <c r="B22" s="28" t="s">
        <v>177</v>
      </c>
      <c r="C22" s="17">
        <v>0</v>
      </c>
      <c r="D22" s="17">
        <v>0</v>
      </c>
      <c r="E22" s="17">
        <v>1</v>
      </c>
      <c r="F22" s="31"/>
    </row>
    <row r="23" spans="2:6" x14ac:dyDescent="0.2">
      <c r="B23" s="28" t="s">
        <v>89</v>
      </c>
      <c r="C23" s="17">
        <v>2</v>
      </c>
      <c r="D23" s="17">
        <v>0</v>
      </c>
      <c r="E23" s="17">
        <v>5</v>
      </c>
      <c r="F23" s="31"/>
    </row>
    <row r="24" spans="2:6" x14ac:dyDescent="0.2">
      <c r="B24" s="28" t="s">
        <v>178</v>
      </c>
      <c r="C24" s="17">
        <v>1</v>
      </c>
      <c r="D24" s="17">
        <v>0</v>
      </c>
      <c r="E24" s="17">
        <v>28</v>
      </c>
      <c r="F24" s="31"/>
    </row>
    <row r="25" spans="2:6" x14ac:dyDescent="0.2">
      <c r="B25" s="28" t="s">
        <v>91</v>
      </c>
      <c r="C25" s="17">
        <v>0</v>
      </c>
      <c r="D25" s="17">
        <v>0</v>
      </c>
      <c r="E25" s="17">
        <v>1</v>
      </c>
      <c r="F25" s="31"/>
    </row>
    <row r="26" spans="2:6" x14ac:dyDescent="0.2">
      <c r="B26" s="28" t="s">
        <v>179</v>
      </c>
      <c r="C26" s="17">
        <v>0</v>
      </c>
      <c r="D26" s="17">
        <v>1</v>
      </c>
      <c r="E26" s="17">
        <v>27</v>
      </c>
      <c r="F26" s="31"/>
    </row>
    <row r="27" spans="2:6" x14ac:dyDescent="0.2">
      <c r="B27" s="28" t="s">
        <v>180</v>
      </c>
      <c r="C27" s="17">
        <v>0</v>
      </c>
      <c r="D27" s="17">
        <v>7</v>
      </c>
      <c r="E27" s="17">
        <v>22</v>
      </c>
      <c r="F27" s="31"/>
    </row>
    <row r="28" spans="2:6" x14ac:dyDescent="0.2">
      <c r="B28" s="28" t="s">
        <v>181</v>
      </c>
      <c r="C28" s="17">
        <v>0</v>
      </c>
      <c r="D28" s="17">
        <v>0</v>
      </c>
      <c r="E28" s="17">
        <v>1</v>
      </c>
      <c r="F28" s="31"/>
    </row>
    <row r="29" spans="2:6" x14ac:dyDescent="0.2">
      <c r="B29" s="28" t="s">
        <v>182</v>
      </c>
      <c r="C29" s="17">
        <v>0</v>
      </c>
      <c r="D29" s="17">
        <v>0</v>
      </c>
      <c r="E29" s="17">
        <v>2</v>
      </c>
      <c r="F29" s="31"/>
    </row>
    <row r="30" spans="2:6" x14ac:dyDescent="0.2">
      <c r="B30" s="28" t="s">
        <v>97</v>
      </c>
      <c r="C30" s="17">
        <v>2</v>
      </c>
      <c r="D30" s="17">
        <v>0</v>
      </c>
      <c r="E30" s="17">
        <v>33</v>
      </c>
      <c r="F30" s="31"/>
    </row>
    <row r="31" spans="2:6" x14ac:dyDescent="0.2">
      <c r="B31" s="28" t="s">
        <v>99</v>
      </c>
      <c r="C31" s="17">
        <v>3</v>
      </c>
      <c r="D31" s="17">
        <v>1</v>
      </c>
      <c r="E31" s="17">
        <v>2</v>
      </c>
      <c r="F31" s="31"/>
    </row>
    <row r="32" spans="2:6" x14ac:dyDescent="0.2">
      <c r="B32" s="28" t="s">
        <v>183</v>
      </c>
      <c r="C32" s="17">
        <v>0</v>
      </c>
      <c r="D32" s="17">
        <v>2</v>
      </c>
      <c r="E32" s="17">
        <v>2</v>
      </c>
      <c r="F32" s="31"/>
    </row>
    <row r="33" spans="2:6" x14ac:dyDescent="0.2">
      <c r="B33" s="28" t="s">
        <v>184</v>
      </c>
      <c r="C33" s="17">
        <v>0</v>
      </c>
      <c r="D33" s="17">
        <v>0</v>
      </c>
      <c r="E33" s="17">
        <v>1</v>
      </c>
      <c r="F33" s="31"/>
    </row>
    <row r="34" spans="2:6" x14ac:dyDescent="0.2">
      <c r="B34" s="28" t="s">
        <v>102</v>
      </c>
      <c r="C34" s="17">
        <v>0</v>
      </c>
      <c r="D34" s="17">
        <v>0</v>
      </c>
      <c r="E34" s="61">
        <v>12</v>
      </c>
      <c r="F34" s="31"/>
    </row>
    <row r="35" spans="2:6" x14ac:dyDescent="0.2">
      <c r="B35" s="28" t="s">
        <v>103</v>
      </c>
      <c r="C35" s="17">
        <v>0</v>
      </c>
      <c r="D35" s="17">
        <v>0</v>
      </c>
      <c r="E35" s="17">
        <v>10</v>
      </c>
      <c r="F35" s="31"/>
    </row>
    <row r="36" spans="2:6" x14ac:dyDescent="0.2">
      <c r="B36" s="28" t="s">
        <v>185</v>
      </c>
      <c r="C36" s="17">
        <v>0</v>
      </c>
      <c r="D36" s="17">
        <v>0</v>
      </c>
      <c r="E36" s="17">
        <v>4</v>
      </c>
      <c r="F36" s="31"/>
    </row>
    <row r="37" spans="2:6" x14ac:dyDescent="0.2">
      <c r="B37" s="28" t="s">
        <v>107</v>
      </c>
      <c r="C37" s="17">
        <v>0</v>
      </c>
      <c r="D37" s="17">
        <v>0</v>
      </c>
      <c r="E37" s="17">
        <v>11</v>
      </c>
      <c r="F37" s="31"/>
    </row>
    <row r="38" spans="2:6" x14ac:dyDescent="0.2">
      <c r="B38" s="28" t="s">
        <v>186</v>
      </c>
      <c r="C38" s="17">
        <v>0</v>
      </c>
      <c r="D38" s="17">
        <v>0</v>
      </c>
      <c r="E38" s="17">
        <v>31</v>
      </c>
      <c r="F38" s="31"/>
    </row>
    <row r="39" spans="2:6" x14ac:dyDescent="0.2">
      <c r="B39" s="28" t="s">
        <v>187</v>
      </c>
      <c r="C39" s="17">
        <v>7</v>
      </c>
      <c r="D39" s="17">
        <v>0</v>
      </c>
      <c r="E39" s="17">
        <v>18</v>
      </c>
      <c r="F39" s="31"/>
    </row>
    <row r="40" spans="2:6" x14ac:dyDescent="0.2">
      <c r="B40" s="28" t="s">
        <v>188</v>
      </c>
      <c r="C40" s="17">
        <v>0</v>
      </c>
      <c r="D40" s="17">
        <v>0</v>
      </c>
      <c r="E40" s="17">
        <v>2</v>
      </c>
      <c r="F40" s="31"/>
    </row>
    <row r="41" spans="2:6" x14ac:dyDescent="0.2">
      <c r="B41" s="28" t="s">
        <v>189</v>
      </c>
      <c r="C41" s="17">
        <v>4</v>
      </c>
      <c r="D41" s="17">
        <v>0</v>
      </c>
      <c r="E41" s="17">
        <v>12</v>
      </c>
      <c r="F41" s="31"/>
    </row>
    <row r="42" spans="2:6" x14ac:dyDescent="0.2">
      <c r="B42" s="28" t="s">
        <v>190</v>
      </c>
      <c r="C42" s="17">
        <v>3</v>
      </c>
      <c r="D42" s="17">
        <v>0</v>
      </c>
      <c r="E42" s="17">
        <v>1</v>
      </c>
      <c r="F42" s="31"/>
    </row>
    <row r="43" spans="2:6" x14ac:dyDescent="0.2">
      <c r="B43" s="28" t="s">
        <v>191</v>
      </c>
      <c r="C43" s="17">
        <v>0</v>
      </c>
      <c r="D43" s="17">
        <v>0</v>
      </c>
      <c r="E43" s="17">
        <v>1</v>
      </c>
      <c r="F43" s="31"/>
    </row>
    <row r="44" spans="2:6" x14ac:dyDescent="0.2">
      <c r="B44" s="28" t="s">
        <v>192</v>
      </c>
      <c r="C44" s="17">
        <v>0</v>
      </c>
      <c r="D44" s="17">
        <v>0</v>
      </c>
      <c r="E44" s="17">
        <v>1</v>
      </c>
      <c r="F44" s="31"/>
    </row>
    <row r="45" spans="2:6" x14ac:dyDescent="0.2">
      <c r="B45" s="28" t="s">
        <v>193</v>
      </c>
      <c r="C45" s="17">
        <v>0</v>
      </c>
      <c r="D45" s="17">
        <v>0</v>
      </c>
      <c r="E45" s="17">
        <v>6</v>
      </c>
      <c r="F45" s="31"/>
    </row>
    <row r="46" spans="2:6" x14ac:dyDescent="0.2">
      <c r="B46" s="28" t="s">
        <v>194</v>
      </c>
      <c r="C46" s="17">
        <v>0</v>
      </c>
      <c r="D46" s="17">
        <v>0</v>
      </c>
      <c r="E46" s="17">
        <v>2</v>
      </c>
      <c r="F46" s="31"/>
    </row>
    <row r="47" spans="2:6" x14ac:dyDescent="0.2">
      <c r="B47" s="28" t="s">
        <v>120</v>
      </c>
      <c r="C47" s="17">
        <v>1</v>
      </c>
      <c r="D47" s="17">
        <v>0</v>
      </c>
      <c r="E47" s="17">
        <v>4</v>
      </c>
      <c r="F47" s="31"/>
    </row>
    <row r="48" spans="2:6" x14ac:dyDescent="0.2">
      <c r="B48" s="28" t="s">
        <v>121</v>
      </c>
      <c r="C48" s="17">
        <v>0</v>
      </c>
      <c r="D48" s="17">
        <v>0</v>
      </c>
      <c r="E48" s="17">
        <v>2</v>
      </c>
      <c r="F48" s="31"/>
    </row>
    <row r="49" spans="2:6" x14ac:dyDescent="0.2">
      <c r="B49" s="28" t="s">
        <v>122</v>
      </c>
      <c r="C49" s="17">
        <v>1</v>
      </c>
      <c r="D49" s="17">
        <v>0</v>
      </c>
      <c r="E49" s="61"/>
      <c r="F49" s="31"/>
    </row>
    <row r="50" spans="2:6" x14ac:dyDescent="0.2">
      <c r="B50" s="28" t="s">
        <v>195</v>
      </c>
      <c r="C50" s="17">
        <v>0</v>
      </c>
      <c r="D50" s="17">
        <v>0</v>
      </c>
      <c r="E50" s="17">
        <v>207</v>
      </c>
      <c r="F50" s="31"/>
    </row>
    <row r="51" spans="2:6" x14ac:dyDescent="0.2">
      <c r="B51" s="28" t="s">
        <v>196</v>
      </c>
      <c r="C51" s="17">
        <v>4</v>
      </c>
      <c r="D51" s="17">
        <v>12</v>
      </c>
      <c r="E51" s="17">
        <v>67</v>
      </c>
      <c r="F51" s="31"/>
    </row>
    <row r="52" spans="2:6" x14ac:dyDescent="0.2">
      <c r="B52" s="28" t="s">
        <v>197</v>
      </c>
      <c r="C52" s="17">
        <v>15</v>
      </c>
      <c r="D52" s="17">
        <v>0</v>
      </c>
      <c r="E52" s="17">
        <v>47</v>
      </c>
      <c r="F52" s="31"/>
    </row>
    <row r="53" spans="2:6" x14ac:dyDescent="0.2">
      <c r="B53" s="28" t="s">
        <v>198</v>
      </c>
      <c r="C53" s="17">
        <v>0</v>
      </c>
      <c r="D53" s="17">
        <v>0</v>
      </c>
      <c r="E53" s="17">
        <v>1</v>
      </c>
      <c r="F53" s="31"/>
    </row>
    <row r="54" spans="2:6" x14ac:dyDescent="0.2">
      <c r="B54" s="28" t="s">
        <v>199</v>
      </c>
      <c r="C54" s="17">
        <v>0</v>
      </c>
      <c r="D54" s="17">
        <v>0</v>
      </c>
      <c r="E54" s="17">
        <v>4</v>
      </c>
      <c r="F54" s="31"/>
    </row>
    <row r="55" spans="2:6" x14ac:dyDescent="0.2">
      <c r="B55" s="28" t="s">
        <v>200</v>
      </c>
      <c r="C55" s="17">
        <v>0</v>
      </c>
      <c r="D55" s="17">
        <v>0</v>
      </c>
      <c r="E55" s="17">
        <v>1</v>
      </c>
      <c r="F55" s="31"/>
    </row>
    <row r="56" spans="2:6" x14ac:dyDescent="0.2">
      <c r="B56" s="28" t="s">
        <v>131</v>
      </c>
      <c r="C56" s="17">
        <v>0</v>
      </c>
      <c r="D56" s="17">
        <v>0</v>
      </c>
      <c r="E56" s="17">
        <v>1</v>
      </c>
      <c r="F56" s="31"/>
    </row>
    <row r="57" spans="2:6" x14ac:dyDescent="0.2">
      <c r="B57" s="28" t="s">
        <v>201</v>
      </c>
      <c r="C57" s="17">
        <v>0</v>
      </c>
      <c r="D57" s="17">
        <v>0</v>
      </c>
      <c r="E57" s="61">
        <v>2</v>
      </c>
      <c r="F57" s="31"/>
    </row>
    <row r="58" spans="2:6" x14ac:dyDescent="0.2">
      <c r="B58" s="28" t="s">
        <v>134</v>
      </c>
      <c r="C58" s="17">
        <v>0</v>
      </c>
      <c r="D58" s="17">
        <v>0</v>
      </c>
      <c r="E58" s="17">
        <v>1</v>
      </c>
      <c r="F58" s="31"/>
    </row>
    <row r="59" spans="2:6" x14ac:dyDescent="0.2">
      <c r="B59" s="28" t="s">
        <v>202</v>
      </c>
      <c r="C59" s="17">
        <v>1</v>
      </c>
      <c r="D59" s="17">
        <v>0</v>
      </c>
      <c r="E59" s="17">
        <v>42</v>
      </c>
      <c r="F59" s="31"/>
    </row>
    <row r="60" spans="2:6" x14ac:dyDescent="0.2">
      <c r="B60" s="28" t="s">
        <v>137</v>
      </c>
      <c r="C60" s="17">
        <v>6</v>
      </c>
      <c r="D60" s="17">
        <v>0</v>
      </c>
      <c r="E60" s="17">
        <v>23</v>
      </c>
      <c r="F60" s="31"/>
    </row>
    <row r="61" spans="2:6" x14ac:dyDescent="0.2">
      <c r="B61" s="28" t="s">
        <v>203</v>
      </c>
      <c r="C61" s="17">
        <v>56</v>
      </c>
      <c r="D61" s="17">
        <v>4</v>
      </c>
      <c r="E61" s="17">
        <v>38</v>
      </c>
      <c r="F61" s="31"/>
    </row>
    <row r="62" spans="2:6" x14ac:dyDescent="0.2">
      <c r="B62" s="28" t="s">
        <v>141</v>
      </c>
      <c r="C62" s="17">
        <v>30</v>
      </c>
      <c r="D62" s="17">
        <v>15</v>
      </c>
      <c r="E62" s="17">
        <v>5</v>
      </c>
      <c r="F62" s="31"/>
    </row>
    <row r="63" spans="2:6" x14ac:dyDescent="0.2">
      <c r="B63" s="28" t="s">
        <v>204</v>
      </c>
      <c r="C63" s="17">
        <v>0</v>
      </c>
      <c r="D63" s="17">
        <v>0</v>
      </c>
      <c r="E63" s="61">
        <v>2</v>
      </c>
      <c r="F63" s="31"/>
    </row>
    <row r="64" spans="2:6" x14ac:dyDescent="0.2">
      <c r="B64" s="28" t="s">
        <v>205</v>
      </c>
      <c r="C64" s="17">
        <v>0</v>
      </c>
      <c r="D64" s="17">
        <v>0</v>
      </c>
      <c r="E64" s="17">
        <v>5</v>
      </c>
      <c r="F64" s="31"/>
    </row>
    <row r="65" spans="2:6" x14ac:dyDescent="0.2">
      <c r="B65" s="28" t="s">
        <v>206</v>
      </c>
      <c r="C65" s="17">
        <v>0</v>
      </c>
      <c r="D65" s="17">
        <v>0</v>
      </c>
      <c r="E65" s="17">
        <v>1</v>
      </c>
      <c r="F65" s="31"/>
    </row>
    <row r="66" spans="2:6" x14ac:dyDescent="0.2">
      <c r="B66" s="28" t="s">
        <v>207</v>
      </c>
      <c r="C66" s="17">
        <v>11</v>
      </c>
      <c r="D66" s="17">
        <v>1</v>
      </c>
      <c r="E66" s="17">
        <v>22</v>
      </c>
      <c r="F66" s="31"/>
    </row>
    <row r="67" spans="2:6" x14ac:dyDescent="0.2">
      <c r="B67" s="28" t="s">
        <v>208</v>
      </c>
      <c r="C67" s="17">
        <v>0</v>
      </c>
      <c r="D67" s="17">
        <v>0</v>
      </c>
      <c r="E67" s="61">
        <v>16</v>
      </c>
      <c r="F67" s="31"/>
    </row>
    <row r="68" spans="2:6" x14ac:dyDescent="0.2">
      <c r="B68" s="28" t="s">
        <v>209</v>
      </c>
      <c r="C68" s="17">
        <v>0</v>
      </c>
      <c r="D68" s="17">
        <v>0</v>
      </c>
      <c r="E68" s="17">
        <v>16</v>
      </c>
      <c r="F68" s="31"/>
    </row>
    <row r="69" spans="2:6" x14ac:dyDescent="0.2">
      <c r="B69" s="28" t="s">
        <v>150</v>
      </c>
      <c r="C69" s="17">
        <v>0</v>
      </c>
      <c r="D69" s="17">
        <v>0</v>
      </c>
      <c r="E69" s="17">
        <v>6</v>
      </c>
      <c r="F69" s="31"/>
    </row>
    <row r="70" spans="2:6" x14ac:dyDescent="0.2">
      <c r="B70" s="28" t="s">
        <v>151</v>
      </c>
      <c r="C70" s="61">
        <v>1</v>
      </c>
      <c r="D70" s="61">
        <v>0</v>
      </c>
      <c r="E70" s="17">
        <v>2</v>
      </c>
      <c r="F70" s="31"/>
    </row>
    <row r="71" spans="2:6" x14ac:dyDescent="0.2">
      <c r="B71" s="28" t="s">
        <v>210</v>
      </c>
      <c r="C71" s="17">
        <v>0</v>
      </c>
      <c r="D71" s="17">
        <v>0</v>
      </c>
      <c r="E71" s="17">
        <v>5</v>
      </c>
      <c r="F71" s="31"/>
    </row>
    <row r="72" spans="2:6" x14ac:dyDescent="0.2">
      <c r="B72" s="28" t="s">
        <v>152</v>
      </c>
      <c r="C72" s="17">
        <v>17</v>
      </c>
      <c r="D72" s="17">
        <v>639</v>
      </c>
      <c r="E72" s="17">
        <v>5</v>
      </c>
      <c r="F72" s="31"/>
    </row>
    <row r="73" spans="2:6" x14ac:dyDescent="0.2">
      <c r="B73" s="28" t="s">
        <v>211</v>
      </c>
      <c r="C73" s="17">
        <v>8</v>
      </c>
      <c r="D73" s="61">
        <v>102</v>
      </c>
      <c r="E73" s="61">
        <v>54</v>
      </c>
      <c r="F73" s="31"/>
    </row>
    <row r="74" spans="2:6" x14ac:dyDescent="0.2">
      <c r="B74" s="53" t="s">
        <v>154</v>
      </c>
      <c r="C74" s="17">
        <v>4</v>
      </c>
      <c r="D74" s="17">
        <v>0</v>
      </c>
      <c r="E74" s="17">
        <v>24</v>
      </c>
      <c r="F74" s="31"/>
    </row>
    <row r="75" spans="2:6" x14ac:dyDescent="0.2">
      <c r="B75" s="53" t="s">
        <v>212</v>
      </c>
      <c r="C75" s="17">
        <v>3</v>
      </c>
      <c r="D75" s="17">
        <v>0</v>
      </c>
      <c r="E75" s="17">
        <v>7</v>
      </c>
      <c r="F75" s="31"/>
    </row>
    <row r="76" spans="2:6" x14ac:dyDescent="0.2">
      <c r="B76" s="53" t="s">
        <v>213</v>
      </c>
      <c r="C76" s="17">
        <v>0</v>
      </c>
      <c r="D76" s="17">
        <v>0</v>
      </c>
      <c r="E76" s="17">
        <v>1</v>
      </c>
      <c r="F76" s="31"/>
    </row>
    <row r="77" spans="2:6" x14ac:dyDescent="0.2">
      <c r="B77" s="53" t="s">
        <v>160</v>
      </c>
      <c r="C77" s="17">
        <v>0</v>
      </c>
      <c r="D77" s="17">
        <v>0</v>
      </c>
      <c r="E77" s="17">
        <v>1</v>
      </c>
      <c r="F77" s="31"/>
    </row>
    <row r="78" spans="2:6" x14ac:dyDescent="0.2">
      <c r="B78" s="53" t="s">
        <v>214</v>
      </c>
      <c r="C78" s="17">
        <v>0</v>
      </c>
      <c r="D78" s="17">
        <v>0</v>
      </c>
      <c r="E78" s="17">
        <v>2</v>
      </c>
      <c r="F78" s="31"/>
    </row>
    <row r="79" spans="2:6" x14ac:dyDescent="0.2">
      <c r="B79" s="28" t="s">
        <v>215</v>
      </c>
      <c r="C79" s="17">
        <v>0</v>
      </c>
      <c r="D79" s="17">
        <v>0</v>
      </c>
      <c r="E79" s="17">
        <v>3</v>
      </c>
      <c r="F79" s="31"/>
    </row>
    <row r="80" spans="2:6" x14ac:dyDescent="0.2">
      <c r="B80" s="28" t="s">
        <v>216</v>
      </c>
      <c r="C80" s="17">
        <v>1</v>
      </c>
      <c r="D80" s="17">
        <v>0</v>
      </c>
      <c r="E80" s="17"/>
      <c r="F80" s="31"/>
    </row>
    <row r="81" spans="2:6" x14ac:dyDescent="0.2">
      <c r="B81" s="28" t="s">
        <v>217</v>
      </c>
      <c r="C81" s="17">
        <v>0</v>
      </c>
      <c r="D81" s="17">
        <v>0</v>
      </c>
      <c r="E81" s="17">
        <v>1</v>
      </c>
      <c r="F81" s="31"/>
    </row>
    <row r="82" spans="2:6" x14ac:dyDescent="0.2">
      <c r="B82" s="29" t="s">
        <v>6</v>
      </c>
      <c r="C82" s="30">
        <f>SUM(C8:C81)</f>
        <v>218</v>
      </c>
      <c r="D82" s="30">
        <f>SUM(D8:D81)</f>
        <v>802</v>
      </c>
      <c r="E82" s="30">
        <f>SUM(E8:E81)</f>
        <v>1123</v>
      </c>
      <c r="F82" s="2"/>
    </row>
  </sheetData>
  <mergeCells count="2">
    <mergeCell ref="C2:D2"/>
    <mergeCell ref="C3:D3"/>
  </mergeCells>
  <phoneticPr fontId="0" type="noConversion"/>
  <pageMargins left="0.47244094488188981" right="0.39370078740157483" top="0.78740157480314965" bottom="1.1811023622047245" header="0" footer="0.78740157480314965"/>
  <pageSetup paperSize="9" orientation="portrait" horizontalDpi="4294967293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Sexo</vt:lpstr>
      <vt:lpstr>Gráfica (Sexo )</vt:lpstr>
      <vt:lpstr>Lugar Entrada</vt:lpstr>
      <vt:lpstr>CCAA</vt:lpstr>
      <vt:lpstr>Provincias</vt:lpstr>
      <vt:lpstr>Gráfica Evolución (L. Entrada)</vt:lpstr>
      <vt:lpstr>Gráfica Evolución (Soli)</vt:lpstr>
      <vt:lpstr>Admisibilidad</vt:lpstr>
      <vt:lpstr>Resoluciones</vt:lpstr>
      <vt:lpstr>Resoluciones H y M</vt:lpstr>
      <vt:lpstr>Dublín (recibidas)</vt:lpstr>
      <vt:lpstr>Dublín (enviadas)</vt:lpstr>
      <vt:lpstr>Apátridas (evolución)</vt:lpstr>
      <vt:lpstr>Admisibilidad!Títulos_a_imprimir</vt:lpstr>
      <vt:lpstr>'Apátridas (evolución)'!Títulos_a_imprimir</vt:lpstr>
      <vt:lpstr>CCAA!Títulos_a_imprimir</vt:lpstr>
      <vt:lpstr>'Dublín (enviadas)'!Títulos_a_imprimir</vt:lpstr>
      <vt:lpstr>'Dublín (recibidas)'!Títulos_a_imprimir</vt:lpstr>
      <vt:lpstr>'Gráfica (Sexo )'!Títulos_a_imprimir</vt:lpstr>
      <vt:lpstr>'Lugar Entrada'!Títulos_a_imprimir</vt:lpstr>
      <vt:lpstr>Provincias!Títulos_a_imprimir</vt:lpstr>
      <vt:lpstr>Resoluciones!Títulos_a_imprimir</vt:lpstr>
      <vt:lpstr>'Resoluciones H y M'!Títulos_a_imprimir</vt:lpstr>
      <vt:lpstr>Sexo!Títulos_a_imprimir</vt:lpstr>
    </vt:vector>
  </TitlesOfParts>
  <Company>Ministerio del Interior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Carlos Gonzalez Hidalgo</cp:lastModifiedBy>
  <cp:lastPrinted>2015-03-06T08:19:56Z</cp:lastPrinted>
  <dcterms:created xsi:type="dcterms:W3CDTF">2010-01-09T11:31:35Z</dcterms:created>
  <dcterms:modified xsi:type="dcterms:W3CDTF">2016-03-03T08:23:13Z</dcterms:modified>
</cp:coreProperties>
</file>