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1228" documentId="11_7E4E55BF84DCCEE3ED7FF6F99031F45BFA722949" xr6:coauthVersionLast="47" xr6:coauthVersionMax="47" xr10:uidLastSave="{EA6C0613-737A-46A5-8A24-A7D1D706D4D4}"/>
  <bookViews>
    <workbookView xWindow="240" yWindow="105" windowWidth="14805" windowHeight="8010" firstSheet="29" activeTab="8" xr2:uid="{00000000-000D-0000-FFFF-FFFF00000000}"/>
  </bookViews>
  <sheets>
    <sheet name="Ap1.1" sheetId="10" r:id="rId1"/>
    <sheet name="Ap1.1 (2)" sheetId="11" r:id="rId2"/>
    <sheet name="Ap1.1 (3)" sheetId="12" r:id="rId3"/>
    <sheet name="Ap2.1" sheetId="13" r:id="rId4"/>
    <sheet name="Ap2.1 (2)" sheetId="16" r:id="rId5"/>
    <sheet name="Ap2.1 (3)" sheetId="15" r:id="rId6"/>
    <sheet name="Ap3.1" sheetId="17" r:id="rId7"/>
    <sheet name="Ap3.1 (2)" sheetId="18" r:id="rId8"/>
    <sheet name="Ap3.1 (3)" sheetId="19" r:id="rId9"/>
    <sheet name="Ap4.1" sheetId="21" r:id="rId10"/>
    <sheet name="Ap4.1 (2)" sheetId="22" r:id="rId11"/>
    <sheet name="Ap4.1 (3)" sheetId="23" r:id="rId12"/>
    <sheet name="Ap5,1" sheetId="31" r:id="rId13"/>
    <sheet name="Ap5.1 (2)" sheetId="32" r:id="rId14"/>
    <sheet name="Ap5.1 (3)" sheetId="33" r:id="rId15"/>
    <sheet name="Ap6.1" sheetId="25" r:id="rId16"/>
    <sheet name="Ap6.1 (2)" sheetId="26" r:id="rId17"/>
    <sheet name="Ap6.1 (3)" sheetId="27" r:id="rId18"/>
    <sheet name="Ap7.1" sheetId="28" r:id="rId19"/>
    <sheet name="Ap7.1 (2)" sheetId="29" r:id="rId20"/>
    <sheet name="Ap7.1 (3)" sheetId="30" r:id="rId21"/>
    <sheet name="Ap8.1" sheetId="34" r:id="rId22"/>
    <sheet name="Ap8.1 (2)" sheetId="35" r:id="rId23"/>
    <sheet name="Ap8.1 (3)" sheetId="36" r:id="rId24"/>
    <sheet name="Ap9.1" sheetId="37" r:id="rId25"/>
    <sheet name="Ap9.1 (2)" sheetId="41" r:id="rId26"/>
    <sheet name="Ap9.1 (3)" sheetId="42" r:id="rId27"/>
    <sheet name="Ap10.1" sheetId="38" r:id="rId28"/>
    <sheet name="Ap10.1 (2)" sheetId="39" r:id="rId29"/>
    <sheet name="Ap10.1 (3)" sheetId="40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9" l="1"/>
  <c r="I70" i="42"/>
  <c r="H70" i="42"/>
  <c r="G70" i="42"/>
  <c r="F70" i="42"/>
  <c r="E70" i="42"/>
  <c r="D70" i="42"/>
  <c r="C70" i="42"/>
  <c r="K70" i="42" s="1"/>
  <c r="I69" i="42"/>
  <c r="H69" i="42"/>
  <c r="G69" i="42"/>
  <c r="F69" i="42"/>
  <c r="E69" i="42"/>
  <c r="D69" i="42"/>
  <c r="C69" i="42"/>
  <c r="K69" i="42" s="1"/>
  <c r="I68" i="42"/>
  <c r="H68" i="42"/>
  <c r="G68" i="42"/>
  <c r="F68" i="42"/>
  <c r="E68" i="42"/>
  <c r="D68" i="42"/>
  <c r="C68" i="42"/>
  <c r="K68" i="42" s="1"/>
  <c r="I67" i="42"/>
  <c r="H67" i="42"/>
  <c r="G67" i="42"/>
  <c r="F67" i="42"/>
  <c r="E67" i="42"/>
  <c r="D67" i="42"/>
  <c r="C67" i="42"/>
  <c r="K67" i="42" s="1"/>
  <c r="I66" i="42"/>
  <c r="H66" i="42"/>
  <c r="G66" i="42"/>
  <c r="F66" i="42"/>
  <c r="E66" i="42"/>
  <c r="D66" i="42"/>
  <c r="C66" i="42"/>
  <c r="K66" i="42" s="1"/>
  <c r="I65" i="42"/>
  <c r="H65" i="42"/>
  <c r="G65" i="42"/>
  <c r="F65" i="42"/>
  <c r="E65" i="42"/>
  <c r="D65" i="42"/>
  <c r="C65" i="42"/>
  <c r="K65" i="42" s="1"/>
  <c r="I64" i="42"/>
  <c r="H64" i="42"/>
  <c r="G64" i="42"/>
  <c r="F64" i="42"/>
  <c r="E64" i="42"/>
  <c r="D64" i="42"/>
  <c r="C64" i="42"/>
  <c r="K64" i="42" s="1"/>
  <c r="I63" i="42"/>
  <c r="H63" i="42"/>
  <c r="G63" i="42"/>
  <c r="F63" i="42"/>
  <c r="E63" i="42"/>
  <c r="D63" i="42"/>
  <c r="C63" i="42"/>
  <c r="K63" i="42" s="1"/>
  <c r="I62" i="42"/>
  <c r="H62" i="42"/>
  <c r="G62" i="42"/>
  <c r="F62" i="42"/>
  <c r="E62" i="42"/>
  <c r="D62" i="42"/>
  <c r="C62" i="42"/>
  <c r="K62" i="42" s="1"/>
  <c r="I61" i="42"/>
  <c r="H61" i="42"/>
  <c r="G61" i="42"/>
  <c r="F61" i="42"/>
  <c r="E61" i="42"/>
  <c r="D61" i="42"/>
  <c r="C61" i="42"/>
  <c r="K61" i="42" s="1"/>
  <c r="I60" i="42"/>
  <c r="H60" i="42"/>
  <c r="G60" i="42"/>
  <c r="F60" i="42"/>
  <c r="E60" i="42"/>
  <c r="D60" i="42"/>
  <c r="C60" i="42"/>
  <c r="K60" i="42" s="1"/>
  <c r="I59" i="42"/>
  <c r="H59" i="42"/>
  <c r="G59" i="42"/>
  <c r="F59" i="42"/>
  <c r="E59" i="42"/>
  <c r="D59" i="42"/>
  <c r="C59" i="42"/>
  <c r="K59" i="42" s="1"/>
  <c r="I58" i="42"/>
  <c r="H58" i="42"/>
  <c r="G58" i="42"/>
  <c r="F58" i="42"/>
  <c r="E58" i="42"/>
  <c r="D58" i="42"/>
  <c r="C58" i="42"/>
  <c r="K58" i="42" s="1"/>
  <c r="I57" i="42"/>
  <c r="H57" i="42"/>
  <c r="G57" i="42"/>
  <c r="F57" i="42"/>
  <c r="E57" i="42"/>
  <c r="D57" i="42"/>
  <c r="C57" i="42"/>
  <c r="K57" i="42" s="1"/>
  <c r="I56" i="42"/>
  <c r="H56" i="42"/>
  <c r="G56" i="42"/>
  <c r="F56" i="42"/>
  <c r="E56" i="42"/>
  <c r="D56" i="42"/>
  <c r="C56" i="42"/>
  <c r="K56" i="42" s="1"/>
  <c r="I55" i="42"/>
  <c r="H55" i="42"/>
  <c r="G55" i="42"/>
  <c r="F55" i="42"/>
  <c r="E55" i="42"/>
  <c r="D55" i="42"/>
  <c r="C55" i="42"/>
  <c r="K55" i="42" s="1"/>
  <c r="I54" i="42"/>
  <c r="H54" i="42"/>
  <c r="G54" i="42"/>
  <c r="F54" i="42"/>
  <c r="E54" i="42"/>
  <c r="D54" i="42"/>
  <c r="C54" i="42"/>
  <c r="K54" i="42" s="1"/>
  <c r="I53" i="42"/>
  <c r="H53" i="42"/>
  <c r="G53" i="42"/>
  <c r="F53" i="42"/>
  <c r="E53" i="42"/>
  <c r="D53" i="42"/>
  <c r="C53" i="42"/>
  <c r="K53" i="42" s="1"/>
  <c r="I52" i="42"/>
  <c r="H52" i="42"/>
  <c r="G52" i="42"/>
  <c r="F52" i="42"/>
  <c r="E52" i="42"/>
  <c r="D52" i="42"/>
  <c r="C52" i="42"/>
  <c r="K52" i="42" s="1"/>
  <c r="I51" i="42"/>
  <c r="H51" i="42"/>
  <c r="G51" i="42"/>
  <c r="F51" i="42"/>
  <c r="E51" i="42"/>
  <c r="D51" i="42"/>
  <c r="C51" i="42"/>
  <c r="K51" i="42" s="1"/>
  <c r="I50" i="42"/>
  <c r="H50" i="42"/>
  <c r="G50" i="42"/>
  <c r="F50" i="42"/>
  <c r="E50" i="42"/>
  <c r="D50" i="42"/>
  <c r="C50" i="42"/>
  <c r="K50" i="42" s="1"/>
  <c r="I49" i="42"/>
  <c r="H49" i="42"/>
  <c r="G49" i="42"/>
  <c r="F49" i="42"/>
  <c r="E49" i="42"/>
  <c r="D49" i="42"/>
  <c r="C49" i="42"/>
  <c r="K49" i="42" s="1"/>
  <c r="I48" i="42"/>
  <c r="H48" i="42"/>
  <c r="G48" i="42"/>
  <c r="F48" i="42"/>
  <c r="E48" i="42"/>
  <c r="D48" i="42"/>
  <c r="C48" i="42"/>
  <c r="K48" i="42" s="1"/>
  <c r="I47" i="42"/>
  <c r="H47" i="42"/>
  <c r="G47" i="42"/>
  <c r="F47" i="42"/>
  <c r="E47" i="42"/>
  <c r="D47" i="42"/>
  <c r="C47" i="42"/>
  <c r="K47" i="42" s="1"/>
  <c r="I46" i="42"/>
  <c r="H46" i="42"/>
  <c r="G46" i="42"/>
  <c r="F46" i="42"/>
  <c r="E46" i="42"/>
  <c r="D46" i="42"/>
  <c r="C46" i="42"/>
  <c r="K46" i="42" s="1"/>
  <c r="I45" i="42"/>
  <c r="H45" i="42"/>
  <c r="G45" i="42"/>
  <c r="F45" i="42"/>
  <c r="E45" i="42"/>
  <c r="D45" i="42"/>
  <c r="C45" i="42"/>
  <c r="K45" i="42" s="1"/>
  <c r="I44" i="42"/>
  <c r="H44" i="42"/>
  <c r="G44" i="42"/>
  <c r="F44" i="42"/>
  <c r="E44" i="42"/>
  <c r="D44" i="42"/>
  <c r="C44" i="42"/>
  <c r="K44" i="42" s="1"/>
  <c r="I43" i="42"/>
  <c r="H43" i="42"/>
  <c r="G43" i="42"/>
  <c r="F43" i="42"/>
  <c r="E43" i="42"/>
  <c r="D43" i="42"/>
  <c r="C43" i="42"/>
  <c r="K43" i="42" s="1"/>
  <c r="I42" i="42"/>
  <c r="H42" i="42"/>
  <c r="G42" i="42"/>
  <c r="F42" i="42"/>
  <c r="E42" i="42"/>
  <c r="D42" i="42"/>
  <c r="C42" i="42"/>
  <c r="K42" i="42" s="1"/>
  <c r="I41" i="42"/>
  <c r="H41" i="42"/>
  <c r="G41" i="42"/>
  <c r="F41" i="42"/>
  <c r="E41" i="42"/>
  <c r="D41" i="42"/>
  <c r="C41" i="42"/>
  <c r="K41" i="42" s="1"/>
  <c r="I40" i="42"/>
  <c r="H40" i="42"/>
  <c r="G40" i="42"/>
  <c r="F40" i="42"/>
  <c r="E40" i="42"/>
  <c r="D40" i="42"/>
  <c r="C40" i="42"/>
  <c r="K40" i="42" s="1"/>
  <c r="I39" i="42"/>
  <c r="H39" i="42"/>
  <c r="G39" i="42"/>
  <c r="F39" i="42"/>
  <c r="E39" i="42"/>
  <c r="D39" i="42"/>
  <c r="C39" i="42"/>
  <c r="K39" i="42" s="1"/>
  <c r="I38" i="42"/>
  <c r="H38" i="42"/>
  <c r="G38" i="42"/>
  <c r="F38" i="42"/>
  <c r="E38" i="42"/>
  <c r="D38" i="42"/>
  <c r="C38" i="42"/>
  <c r="K38" i="42" s="1"/>
  <c r="I37" i="42"/>
  <c r="H37" i="42"/>
  <c r="G37" i="42"/>
  <c r="F37" i="42"/>
  <c r="E37" i="42"/>
  <c r="D37" i="42"/>
  <c r="C37" i="42"/>
  <c r="K37" i="42" s="1"/>
  <c r="I36" i="42"/>
  <c r="H36" i="42"/>
  <c r="G36" i="42"/>
  <c r="F36" i="42"/>
  <c r="E36" i="42"/>
  <c r="D36" i="42"/>
  <c r="C36" i="42"/>
  <c r="K36" i="42" s="1"/>
  <c r="I35" i="42"/>
  <c r="H35" i="42"/>
  <c r="G35" i="42"/>
  <c r="F35" i="42"/>
  <c r="E35" i="42"/>
  <c r="D35" i="42"/>
  <c r="C35" i="42"/>
  <c r="K35" i="42" s="1"/>
  <c r="I34" i="42"/>
  <c r="H34" i="42"/>
  <c r="G34" i="42"/>
  <c r="F34" i="42"/>
  <c r="E34" i="42"/>
  <c r="D34" i="42"/>
  <c r="C34" i="42"/>
  <c r="K34" i="42" s="1"/>
  <c r="I33" i="42"/>
  <c r="H33" i="42"/>
  <c r="G33" i="42"/>
  <c r="F33" i="42"/>
  <c r="E33" i="42"/>
  <c r="D33" i="42"/>
  <c r="C33" i="42"/>
  <c r="K33" i="42" s="1"/>
  <c r="I32" i="42"/>
  <c r="H32" i="42"/>
  <c r="G32" i="42"/>
  <c r="F32" i="42"/>
  <c r="E32" i="42"/>
  <c r="D32" i="42"/>
  <c r="C32" i="42"/>
  <c r="K32" i="42" s="1"/>
  <c r="I31" i="42"/>
  <c r="H31" i="42"/>
  <c r="G31" i="42"/>
  <c r="F31" i="42"/>
  <c r="E31" i="42"/>
  <c r="D31" i="42"/>
  <c r="C31" i="42"/>
  <c r="K31" i="42" s="1"/>
  <c r="I30" i="42"/>
  <c r="H30" i="42"/>
  <c r="G30" i="42"/>
  <c r="F30" i="42"/>
  <c r="E30" i="42"/>
  <c r="D30" i="42"/>
  <c r="C30" i="42"/>
  <c r="K30" i="42" s="1"/>
  <c r="I29" i="42"/>
  <c r="H29" i="42"/>
  <c r="G29" i="42"/>
  <c r="F29" i="42"/>
  <c r="E29" i="42"/>
  <c r="D29" i="42"/>
  <c r="C29" i="42"/>
  <c r="K29" i="42" s="1"/>
  <c r="I28" i="42"/>
  <c r="H28" i="42"/>
  <c r="G28" i="42"/>
  <c r="F28" i="42"/>
  <c r="E28" i="42"/>
  <c r="D28" i="42"/>
  <c r="C28" i="42"/>
  <c r="K28" i="42" s="1"/>
  <c r="I27" i="42"/>
  <c r="H27" i="42"/>
  <c r="G27" i="42"/>
  <c r="F27" i="42"/>
  <c r="E27" i="42"/>
  <c r="D27" i="42"/>
  <c r="C27" i="42"/>
  <c r="K27" i="42" s="1"/>
  <c r="I26" i="42"/>
  <c r="H26" i="42"/>
  <c r="G26" i="42"/>
  <c r="F26" i="42"/>
  <c r="E26" i="42"/>
  <c r="D26" i="42"/>
  <c r="C26" i="42"/>
  <c r="K26" i="42" s="1"/>
  <c r="I25" i="42"/>
  <c r="H25" i="42"/>
  <c r="G25" i="42"/>
  <c r="F25" i="42"/>
  <c r="E25" i="42"/>
  <c r="D25" i="42"/>
  <c r="C25" i="42"/>
  <c r="K25" i="42" s="1"/>
  <c r="I24" i="42"/>
  <c r="H24" i="42"/>
  <c r="G24" i="42"/>
  <c r="F24" i="42"/>
  <c r="E24" i="42"/>
  <c r="D24" i="42"/>
  <c r="C24" i="42"/>
  <c r="K24" i="42" s="1"/>
  <c r="I23" i="42"/>
  <c r="H23" i="42"/>
  <c r="G23" i="42"/>
  <c r="F23" i="42"/>
  <c r="E23" i="42"/>
  <c r="D23" i="42"/>
  <c r="C23" i="42"/>
  <c r="K23" i="42" s="1"/>
  <c r="I22" i="42"/>
  <c r="H22" i="42"/>
  <c r="G22" i="42"/>
  <c r="F22" i="42"/>
  <c r="E22" i="42"/>
  <c r="D22" i="42"/>
  <c r="C22" i="42"/>
  <c r="K22" i="42" s="1"/>
  <c r="I21" i="42"/>
  <c r="H21" i="42"/>
  <c r="G21" i="42"/>
  <c r="F21" i="42"/>
  <c r="E21" i="42"/>
  <c r="D21" i="42"/>
  <c r="C21" i="42"/>
  <c r="K21" i="42" s="1"/>
  <c r="I20" i="42"/>
  <c r="H20" i="42"/>
  <c r="G20" i="42"/>
  <c r="F20" i="42"/>
  <c r="E20" i="42"/>
  <c r="D20" i="42"/>
  <c r="C20" i="42"/>
  <c r="K20" i="42" s="1"/>
  <c r="I19" i="42"/>
  <c r="H19" i="42"/>
  <c r="G19" i="42"/>
  <c r="F19" i="42"/>
  <c r="E19" i="42"/>
  <c r="D19" i="42"/>
  <c r="C19" i="42"/>
  <c r="K19" i="42" s="1"/>
  <c r="I18" i="42"/>
  <c r="H18" i="42"/>
  <c r="G18" i="42"/>
  <c r="F18" i="42"/>
  <c r="E18" i="42"/>
  <c r="D18" i="42"/>
  <c r="C18" i="42"/>
  <c r="K18" i="42" s="1"/>
  <c r="I17" i="42"/>
  <c r="H17" i="42"/>
  <c r="G17" i="42"/>
  <c r="F17" i="42"/>
  <c r="E17" i="42"/>
  <c r="D17" i="42"/>
  <c r="C17" i="42"/>
  <c r="K17" i="42" s="1"/>
  <c r="N16" i="42"/>
  <c r="I16" i="42"/>
  <c r="H16" i="42"/>
  <c r="G16" i="42"/>
  <c r="F16" i="42"/>
  <c r="E16" i="42"/>
  <c r="D16" i="42"/>
  <c r="C16" i="42"/>
  <c r="K16" i="42" s="1"/>
  <c r="N15" i="42"/>
  <c r="I15" i="42"/>
  <c r="H15" i="42"/>
  <c r="G15" i="42"/>
  <c r="F15" i="42"/>
  <c r="E15" i="42"/>
  <c r="D15" i="42"/>
  <c r="C15" i="42"/>
  <c r="K15" i="42" s="1"/>
  <c r="N14" i="42"/>
  <c r="I14" i="42"/>
  <c r="H14" i="42"/>
  <c r="G14" i="42"/>
  <c r="F14" i="42"/>
  <c r="E14" i="42"/>
  <c r="D14" i="42"/>
  <c r="C14" i="42"/>
  <c r="K14" i="42" s="1"/>
  <c r="N13" i="42"/>
  <c r="I13" i="42"/>
  <c r="H13" i="42"/>
  <c r="G13" i="42"/>
  <c r="F13" i="42"/>
  <c r="E13" i="42"/>
  <c r="D13" i="42"/>
  <c r="C13" i="42"/>
  <c r="K13" i="42" s="1"/>
  <c r="N12" i="42"/>
  <c r="I12" i="42"/>
  <c r="H12" i="42"/>
  <c r="G12" i="42"/>
  <c r="F12" i="42"/>
  <c r="E12" i="42"/>
  <c r="D12" i="42"/>
  <c r="C12" i="42"/>
  <c r="K12" i="42" s="1"/>
  <c r="N11" i="42"/>
  <c r="I11" i="42"/>
  <c r="H11" i="42"/>
  <c r="G11" i="42"/>
  <c r="F11" i="42"/>
  <c r="E11" i="42"/>
  <c r="D11" i="42"/>
  <c r="C11" i="42"/>
  <c r="K11" i="42" s="1"/>
  <c r="N10" i="42"/>
  <c r="I10" i="42"/>
  <c r="H10" i="42"/>
  <c r="G10" i="42"/>
  <c r="F10" i="42"/>
  <c r="E10" i="42"/>
  <c r="D10" i="42"/>
  <c r="C10" i="42"/>
  <c r="K10" i="42" s="1"/>
  <c r="N9" i="42"/>
  <c r="I9" i="42"/>
  <c r="H9" i="42"/>
  <c r="G9" i="42"/>
  <c r="F9" i="42"/>
  <c r="E9" i="42"/>
  <c r="D9" i="42"/>
  <c r="C9" i="42"/>
  <c r="K9" i="42" s="1"/>
  <c r="N8" i="42"/>
  <c r="I8" i="42"/>
  <c r="H8" i="42"/>
  <c r="G8" i="42"/>
  <c r="F8" i="42"/>
  <c r="E8" i="42"/>
  <c r="D8" i="42"/>
  <c r="C8" i="42"/>
  <c r="K8" i="42" s="1"/>
  <c r="N7" i="42"/>
  <c r="I7" i="42"/>
  <c r="H7" i="42"/>
  <c r="G7" i="42"/>
  <c r="F7" i="42"/>
  <c r="E7" i="42"/>
  <c r="D7" i="42"/>
  <c r="C7" i="42"/>
  <c r="K7" i="42" s="1"/>
  <c r="N6" i="42"/>
  <c r="I6" i="42"/>
  <c r="H6" i="42"/>
  <c r="G6" i="42"/>
  <c r="F6" i="42"/>
  <c r="E6" i="42"/>
  <c r="D6" i="42"/>
  <c r="C6" i="42"/>
  <c r="K6" i="42" s="1"/>
  <c r="I70" i="41"/>
  <c r="H70" i="41"/>
  <c r="G70" i="41"/>
  <c r="F70" i="41"/>
  <c r="E70" i="41"/>
  <c r="D70" i="41"/>
  <c r="C70" i="41"/>
  <c r="K70" i="41" s="1"/>
  <c r="I69" i="41"/>
  <c r="H69" i="41"/>
  <c r="G69" i="41"/>
  <c r="F69" i="41"/>
  <c r="E69" i="41"/>
  <c r="D69" i="41"/>
  <c r="C69" i="41"/>
  <c r="K69" i="41" s="1"/>
  <c r="I68" i="41"/>
  <c r="H68" i="41"/>
  <c r="G68" i="41"/>
  <c r="F68" i="41"/>
  <c r="E68" i="41"/>
  <c r="D68" i="41"/>
  <c r="C68" i="41"/>
  <c r="K68" i="41" s="1"/>
  <c r="I67" i="41"/>
  <c r="H67" i="41"/>
  <c r="G67" i="41"/>
  <c r="F67" i="41"/>
  <c r="E67" i="41"/>
  <c r="D67" i="41"/>
  <c r="C67" i="41"/>
  <c r="K67" i="41" s="1"/>
  <c r="I66" i="41"/>
  <c r="H66" i="41"/>
  <c r="G66" i="41"/>
  <c r="F66" i="41"/>
  <c r="E66" i="41"/>
  <c r="D66" i="41"/>
  <c r="C66" i="41"/>
  <c r="K66" i="41" s="1"/>
  <c r="I65" i="41"/>
  <c r="H65" i="41"/>
  <c r="G65" i="41"/>
  <c r="F65" i="41"/>
  <c r="E65" i="41"/>
  <c r="D65" i="41"/>
  <c r="C65" i="41"/>
  <c r="K65" i="41" s="1"/>
  <c r="I64" i="41"/>
  <c r="H64" i="41"/>
  <c r="G64" i="41"/>
  <c r="F64" i="41"/>
  <c r="E64" i="41"/>
  <c r="D64" i="41"/>
  <c r="C64" i="41"/>
  <c r="K64" i="41" s="1"/>
  <c r="I63" i="41"/>
  <c r="H63" i="41"/>
  <c r="G63" i="41"/>
  <c r="F63" i="41"/>
  <c r="E63" i="41"/>
  <c r="D63" i="41"/>
  <c r="C63" i="41"/>
  <c r="K63" i="41" s="1"/>
  <c r="I62" i="41"/>
  <c r="H62" i="41"/>
  <c r="G62" i="41"/>
  <c r="F62" i="41"/>
  <c r="E62" i="41"/>
  <c r="D62" i="41"/>
  <c r="C62" i="41"/>
  <c r="K62" i="41" s="1"/>
  <c r="I61" i="41"/>
  <c r="H61" i="41"/>
  <c r="G61" i="41"/>
  <c r="F61" i="41"/>
  <c r="E61" i="41"/>
  <c r="D61" i="41"/>
  <c r="C61" i="41"/>
  <c r="K61" i="41" s="1"/>
  <c r="I60" i="41"/>
  <c r="H60" i="41"/>
  <c r="G60" i="41"/>
  <c r="F60" i="41"/>
  <c r="E60" i="41"/>
  <c r="D60" i="41"/>
  <c r="C60" i="41"/>
  <c r="K60" i="41" s="1"/>
  <c r="I59" i="41"/>
  <c r="H59" i="41"/>
  <c r="G59" i="41"/>
  <c r="F59" i="41"/>
  <c r="E59" i="41"/>
  <c r="D59" i="41"/>
  <c r="C59" i="41"/>
  <c r="K59" i="41" s="1"/>
  <c r="I58" i="41"/>
  <c r="H58" i="41"/>
  <c r="G58" i="41"/>
  <c r="F58" i="41"/>
  <c r="E58" i="41"/>
  <c r="D58" i="41"/>
  <c r="C58" i="41"/>
  <c r="K58" i="41" s="1"/>
  <c r="I57" i="41"/>
  <c r="H57" i="41"/>
  <c r="G57" i="41"/>
  <c r="F57" i="41"/>
  <c r="E57" i="41"/>
  <c r="D57" i="41"/>
  <c r="C57" i="41"/>
  <c r="K57" i="41" s="1"/>
  <c r="I56" i="41"/>
  <c r="H56" i="41"/>
  <c r="G56" i="41"/>
  <c r="F56" i="41"/>
  <c r="E56" i="41"/>
  <c r="D56" i="41"/>
  <c r="C56" i="41"/>
  <c r="K56" i="41" s="1"/>
  <c r="I55" i="41"/>
  <c r="H55" i="41"/>
  <c r="G55" i="41"/>
  <c r="F55" i="41"/>
  <c r="E55" i="41"/>
  <c r="D55" i="41"/>
  <c r="C55" i="41"/>
  <c r="K55" i="41" s="1"/>
  <c r="I54" i="41"/>
  <c r="H54" i="41"/>
  <c r="G54" i="41"/>
  <c r="F54" i="41"/>
  <c r="E54" i="41"/>
  <c r="D54" i="41"/>
  <c r="C54" i="41"/>
  <c r="K54" i="41" s="1"/>
  <c r="I53" i="41"/>
  <c r="H53" i="41"/>
  <c r="G53" i="41"/>
  <c r="F53" i="41"/>
  <c r="E53" i="41"/>
  <c r="D53" i="41"/>
  <c r="C53" i="41"/>
  <c r="K53" i="41" s="1"/>
  <c r="I52" i="41"/>
  <c r="H52" i="41"/>
  <c r="G52" i="41"/>
  <c r="F52" i="41"/>
  <c r="E52" i="41"/>
  <c r="D52" i="41"/>
  <c r="C52" i="41"/>
  <c r="K52" i="41" s="1"/>
  <c r="I51" i="41"/>
  <c r="H51" i="41"/>
  <c r="G51" i="41"/>
  <c r="F51" i="41"/>
  <c r="E51" i="41"/>
  <c r="D51" i="41"/>
  <c r="C51" i="41"/>
  <c r="K51" i="41" s="1"/>
  <c r="I50" i="41"/>
  <c r="H50" i="41"/>
  <c r="G50" i="41"/>
  <c r="F50" i="41"/>
  <c r="E50" i="41"/>
  <c r="D50" i="41"/>
  <c r="C50" i="41"/>
  <c r="K50" i="41" s="1"/>
  <c r="I49" i="41"/>
  <c r="H49" i="41"/>
  <c r="G49" i="41"/>
  <c r="F49" i="41"/>
  <c r="E49" i="41"/>
  <c r="D49" i="41"/>
  <c r="C49" i="41"/>
  <c r="K49" i="41" s="1"/>
  <c r="I48" i="41"/>
  <c r="H48" i="41"/>
  <c r="G48" i="41"/>
  <c r="F48" i="41"/>
  <c r="E48" i="41"/>
  <c r="D48" i="41"/>
  <c r="C48" i="41"/>
  <c r="K48" i="41" s="1"/>
  <c r="I47" i="41"/>
  <c r="H47" i="41"/>
  <c r="G47" i="41"/>
  <c r="F47" i="41"/>
  <c r="E47" i="41"/>
  <c r="D47" i="41"/>
  <c r="C47" i="41"/>
  <c r="K47" i="41" s="1"/>
  <c r="I46" i="41"/>
  <c r="H46" i="41"/>
  <c r="G46" i="41"/>
  <c r="F46" i="41"/>
  <c r="E46" i="41"/>
  <c r="D46" i="41"/>
  <c r="C46" i="41"/>
  <c r="K46" i="41" s="1"/>
  <c r="I45" i="41"/>
  <c r="H45" i="41"/>
  <c r="G45" i="41"/>
  <c r="F45" i="41"/>
  <c r="E45" i="41"/>
  <c r="D45" i="41"/>
  <c r="C45" i="41"/>
  <c r="K45" i="41" s="1"/>
  <c r="I44" i="41"/>
  <c r="H44" i="41"/>
  <c r="G44" i="41"/>
  <c r="F44" i="41"/>
  <c r="E44" i="41"/>
  <c r="D44" i="41"/>
  <c r="C44" i="41"/>
  <c r="K44" i="41" s="1"/>
  <c r="I43" i="41"/>
  <c r="H43" i="41"/>
  <c r="G43" i="41"/>
  <c r="F43" i="41"/>
  <c r="E43" i="41"/>
  <c r="D43" i="41"/>
  <c r="C43" i="41"/>
  <c r="K43" i="41" s="1"/>
  <c r="I42" i="41"/>
  <c r="H42" i="41"/>
  <c r="G42" i="41"/>
  <c r="F42" i="41"/>
  <c r="E42" i="41"/>
  <c r="D42" i="41"/>
  <c r="C42" i="41"/>
  <c r="K42" i="41" s="1"/>
  <c r="I41" i="41"/>
  <c r="H41" i="41"/>
  <c r="G41" i="41"/>
  <c r="F41" i="41"/>
  <c r="E41" i="41"/>
  <c r="D41" i="41"/>
  <c r="C41" i="41"/>
  <c r="K41" i="41" s="1"/>
  <c r="I40" i="41"/>
  <c r="H40" i="41"/>
  <c r="G40" i="41"/>
  <c r="F40" i="41"/>
  <c r="E40" i="41"/>
  <c r="D40" i="41"/>
  <c r="C40" i="41"/>
  <c r="K40" i="41" s="1"/>
  <c r="I39" i="41"/>
  <c r="H39" i="41"/>
  <c r="G39" i="41"/>
  <c r="F39" i="41"/>
  <c r="E39" i="41"/>
  <c r="D39" i="41"/>
  <c r="C39" i="41"/>
  <c r="K39" i="41" s="1"/>
  <c r="I38" i="41"/>
  <c r="H38" i="41"/>
  <c r="G38" i="41"/>
  <c r="F38" i="41"/>
  <c r="E38" i="41"/>
  <c r="D38" i="41"/>
  <c r="C38" i="41"/>
  <c r="K38" i="41" s="1"/>
  <c r="I37" i="41"/>
  <c r="H37" i="41"/>
  <c r="G37" i="41"/>
  <c r="F37" i="41"/>
  <c r="E37" i="41"/>
  <c r="D37" i="41"/>
  <c r="C37" i="41"/>
  <c r="K37" i="41" s="1"/>
  <c r="I36" i="41"/>
  <c r="H36" i="41"/>
  <c r="G36" i="41"/>
  <c r="F36" i="41"/>
  <c r="E36" i="41"/>
  <c r="D36" i="41"/>
  <c r="C36" i="41"/>
  <c r="K36" i="41" s="1"/>
  <c r="I35" i="41"/>
  <c r="H35" i="41"/>
  <c r="G35" i="41"/>
  <c r="F35" i="41"/>
  <c r="E35" i="41"/>
  <c r="D35" i="41"/>
  <c r="C35" i="41"/>
  <c r="K35" i="41" s="1"/>
  <c r="I34" i="41"/>
  <c r="H34" i="41"/>
  <c r="G34" i="41"/>
  <c r="F34" i="41"/>
  <c r="E34" i="41"/>
  <c r="D34" i="41"/>
  <c r="C34" i="41"/>
  <c r="K34" i="41" s="1"/>
  <c r="I33" i="41"/>
  <c r="H33" i="41"/>
  <c r="G33" i="41"/>
  <c r="F33" i="41"/>
  <c r="E33" i="41"/>
  <c r="D33" i="41"/>
  <c r="C33" i="41"/>
  <c r="K33" i="41" s="1"/>
  <c r="I32" i="41"/>
  <c r="H32" i="41"/>
  <c r="G32" i="41"/>
  <c r="F32" i="41"/>
  <c r="E32" i="41"/>
  <c r="D32" i="41"/>
  <c r="C32" i="41"/>
  <c r="K32" i="41" s="1"/>
  <c r="I31" i="41"/>
  <c r="H31" i="41"/>
  <c r="G31" i="41"/>
  <c r="F31" i="41"/>
  <c r="E31" i="41"/>
  <c r="D31" i="41"/>
  <c r="C31" i="41"/>
  <c r="K31" i="41" s="1"/>
  <c r="I30" i="41"/>
  <c r="H30" i="41"/>
  <c r="G30" i="41"/>
  <c r="F30" i="41"/>
  <c r="E30" i="41"/>
  <c r="D30" i="41"/>
  <c r="C30" i="41"/>
  <c r="K30" i="41" s="1"/>
  <c r="I29" i="41"/>
  <c r="H29" i="41"/>
  <c r="G29" i="41"/>
  <c r="F29" i="41"/>
  <c r="E29" i="41"/>
  <c r="D29" i="41"/>
  <c r="C29" i="41"/>
  <c r="K29" i="41" s="1"/>
  <c r="I28" i="41"/>
  <c r="H28" i="41"/>
  <c r="G28" i="41"/>
  <c r="F28" i="41"/>
  <c r="E28" i="41"/>
  <c r="D28" i="41"/>
  <c r="C28" i="41"/>
  <c r="K28" i="41" s="1"/>
  <c r="I27" i="41"/>
  <c r="H27" i="41"/>
  <c r="G27" i="41"/>
  <c r="F27" i="41"/>
  <c r="E27" i="41"/>
  <c r="D27" i="41"/>
  <c r="C27" i="41"/>
  <c r="K27" i="41" s="1"/>
  <c r="I26" i="41"/>
  <c r="H26" i="41"/>
  <c r="G26" i="41"/>
  <c r="F26" i="41"/>
  <c r="E26" i="41"/>
  <c r="D26" i="41"/>
  <c r="C26" i="41"/>
  <c r="K26" i="41" s="1"/>
  <c r="I25" i="41"/>
  <c r="H25" i="41"/>
  <c r="G25" i="41"/>
  <c r="F25" i="41"/>
  <c r="E25" i="41"/>
  <c r="D25" i="41"/>
  <c r="C25" i="41"/>
  <c r="K25" i="41" s="1"/>
  <c r="I24" i="41"/>
  <c r="H24" i="41"/>
  <c r="G24" i="41"/>
  <c r="F24" i="41"/>
  <c r="E24" i="41"/>
  <c r="D24" i="41"/>
  <c r="C24" i="41"/>
  <c r="K24" i="41" s="1"/>
  <c r="I23" i="41"/>
  <c r="H23" i="41"/>
  <c r="G23" i="41"/>
  <c r="F23" i="41"/>
  <c r="E23" i="41"/>
  <c r="D23" i="41"/>
  <c r="C23" i="41"/>
  <c r="K23" i="41" s="1"/>
  <c r="I22" i="41"/>
  <c r="H22" i="41"/>
  <c r="G22" i="41"/>
  <c r="F22" i="41"/>
  <c r="E22" i="41"/>
  <c r="D22" i="41"/>
  <c r="C22" i="41"/>
  <c r="K22" i="41" s="1"/>
  <c r="I21" i="41"/>
  <c r="H21" i="41"/>
  <c r="G21" i="41"/>
  <c r="F21" i="41"/>
  <c r="E21" i="41"/>
  <c r="D21" i="41"/>
  <c r="C21" i="41"/>
  <c r="K21" i="41" s="1"/>
  <c r="I20" i="41"/>
  <c r="H20" i="41"/>
  <c r="G20" i="41"/>
  <c r="F20" i="41"/>
  <c r="E20" i="41"/>
  <c r="D20" i="41"/>
  <c r="C20" i="41"/>
  <c r="K20" i="41" s="1"/>
  <c r="I19" i="41"/>
  <c r="H19" i="41"/>
  <c r="G19" i="41"/>
  <c r="F19" i="41"/>
  <c r="E19" i="41"/>
  <c r="D19" i="41"/>
  <c r="C19" i="41"/>
  <c r="K19" i="41" s="1"/>
  <c r="I18" i="41"/>
  <c r="H18" i="41"/>
  <c r="G18" i="41"/>
  <c r="F18" i="41"/>
  <c r="E18" i="41"/>
  <c r="D18" i="41"/>
  <c r="C18" i="41"/>
  <c r="K18" i="41" s="1"/>
  <c r="I17" i="41"/>
  <c r="H17" i="41"/>
  <c r="G17" i="41"/>
  <c r="F17" i="41"/>
  <c r="E17" i="41"/>
  <c r="D17" i="41"/>
  <c r="C17" i="41"/>
  <c r="K17" i="41" s="1"/>
  <c r="N16" i="41"/>
  <c r="I16" i="41"/>
  <c r="H16" i="41"/>
  <c r="G16" i="41"/>
  <c r="F16" i="41"/>
  <c r="E16" i="41"/>
  <c r="D16" i="41"/>
  <c r="C16" i="41"/>
  <c r="K16" i="41" s="1"/>
  <c r="N15" i="41"/>
  <c r="I15" i="41"/>
  <c r="H15" i="41"/>
  <c r="G15" i="41"/>
  <c r="F15" i="41"/>
  <c r="E15" i="41"/>
  <c r="D15" i="41"/>
  <c r="C15" i="41"/>
  <c r="K15" i="41" s="1"/>
  <c r="N14" i="41"/>
  <c r="I14" i="41"/>
  <c r="H14" i="41"/>
  <c r="G14" i="41"/>
  <c r="F14" i="41"/>
  <c r="E14" i="41"/>
  <c r="D14" i="41"/>
  <c r="C14" i="41"/>
  <c r="K14" i="41" s="1"/>
  <c r="N13" i="41"/>
  <c r="I13" i="41"/>
  <c r="H13" i="41"/>
  <c r="G13" i="41"/>
  <c r="F13" i="41"/>
  <c r="E13" i="41"/>
  <c r="D13" i="41"/>
  <c r="C13" i="41"/>
  <c r="K13" i="41" s="1"/>
  <c r="N12" i="41"/>
  <c r="I12" i="41"/>
  <c r="H12" i="41"/>
  <c r="G12" i="41"/>
  <c r="F12" i="41"/>
  <c r="E12" i="41"/>
  <c r="D12" i="41"/>
  <c r="C12" i="41"/>
  <c r="K12" i="41" s="1"/>
  <c r="N11" i="41"/>
  <c r="I11" i="41"/>
  <c r="H11" i="41"/>
  <c r="G11" i="41"/>
  <c r="F11" i="41"/>
  <c r="E11" i="41"/>
  <c r="D11" i="41"/>
  <c r="C11" i="41"/>
  <c r="K11" i="41" s="1"/>
  <c r="N10" i="41"/>
  <c r="I10" i="41"/>
  <c r="H10" i="41"/>
  <c r="G10" i="41"/>
  <c r="F10" i="41"/>
  <c r="E10" i="41"/>
  <c r="D10" i="41"/>
  <c r="C10" i="41"/>
  <c r="K10" i="41" s="1"/>
  <c r="N9" i="41"/>
  <c r="I9" i="41"/>
  <c r="H9" i="41"/>
  <c r="G9" i="41"/>
  <c r="F9" i="41"/>
  <c r="E9" i="41"/>
  <c r="D9" i="41"/>
  <c r="C9" i="41"/>
  <c r="K9" i="41" s="1"/>
  <c r="N8" i="41"/>
  <c r="I8" i="41"/>
  <c r="H8" i="41"/>
  <c r="G8" i="41"/>
  <c r="F8" i="41"/>
  <c r="E8" i="41"/>
  <c r="D8" i="41"/>
  <c r="C8" i="41"/>
  <c r="K8" i="41" s="1"/>
  <c r="N7" i="41"/>
  <c r="I7" i="41"/>
  <c r="H7" i="41"/>
  <c r="G7" i="41"/>
  <c r="F7" i="41"/>
  <c r="E7" i="41"/>
  <c r="D7" i="41"/>
  <c r="C7" i="41"/>
  <c r="K7" i="41" s="1"/>
  <c r="N6" i="41"/>
  <c r="I6" i="41"/>
  <c r="H6" i="41"/>
  <c r="G6" i="41"/>
  <c r="F6" i="41"/>
  <c r="E6" i="41"/>
  <c r="D6" i="41"/>
  <c r="C6" i="41"/>
  <c r="K6" i="41" s="1"/>
  <c r="I70" i="40"/>
  <c r="H70" i="40"/>
  <c r="G70" i="40"/>
  <c r="F70" i="40"/>
  <c r="E70" i="40"/>
  <c r="D70" i="40"/>
  <c r="C70" i="40"/>
  <c r="K70" i="40" s="1"/>
  <c r="I69" i="40"/>
  <c r="H69" i="40"/>
  <c r="G69" i="40"/>
  <c r="F69" i="40"/>
  <c r="E69" i="40"/>
  <c r="D69" i="40"/>
  <c r="C69" i="40"/>
  <c r="K69" i="40" s="1"/>
  <c r="I68" i="40"/>
  <c r="H68" i="40"/>
  <c r="G68" i="40"/>
  <c r="F68" i="40"/>
  <c r="E68" i="40"/>
  <c r="D68" i="40"/>
  <c r="C68" i="40"/>
  <c r="K68" i="40" s="1"/>
  <c r="I67" i="40"/>
  <c r="H67" i="40"/>
  <c r="G67" i="40"/>
  <c r="F67" i="40"/>
  <c r="E67" i="40"/>
  <c r="D67" i="40"/>
  <c r="C67" i="40"/>
  <c r="K67" i="40" s="1"/>
  <c r="I66" i="40"/>
  <c r="H66" i="40"/>
  <c r="G66" i="40"/>
  <c r="F66" i="40"/>
  <c r="E66" i="40"/>
  <c r="D66" i="40"/>
  <c r="C66" i="40"/>
  <c r="K66" i="40" s="1"/>
  <c r="I65" i="40"/>
  <c r="H65" i="40"/>
  <c r="G65" i="40"/>
  <c r="F65" i="40"/>
  <c r="E65" i="40"/>
  <c r="D65" i="40"/>
  <c r="C65" i="40"/>
  <c r="K65" i="40" s="1"/>
  <c r="I64" i="40"/>
  <c r="H64" i="40"/>
  <c r="G64" i="40"/>
  <c r="F64" i="40"/>
  <c r="E64" i="40"/>
  <c r="D64" i="40"/>
  <c r="C64" i="40"/>
  <c r="K64" i="40" s="1"/>
  <c r="I63" i="40"/>
  <c r="H63" i="40"/>
  <c r="G63" i="40"/>
  <c r="F63" i="40"/>
  <c r="E63" i="40"/>
  <c r="D63" i="40"/>
  <c r="C63" i="40"/>
  <c r="K63" i="40" s="1"/>
  <c r="I62" i="40"/>
  <c r="H62" i="40"/>
  <c r="G62" i="40"/>
  <c r="F62" i="40"/>
  <c r="E62" i="40"/>
  <c r="D62" i="40"/>
  <c r="C62" i="40"/>
  <c r="K62" i="40" s="1"/>
  <c r="I61" i="40"/>
  <c r="H61" i="40"/>
  <c r="G61" i="40"/>
  <c r="F61" i="40"/>
  <c r="E61" i="40"/>
  <c r="D61" i="40"/>
  <c r="C61" i="40"/>
  <c r="K61" i="40" s="1"/>
  <c r="I60" i="40"/>
  <c r="H60" i="40"/>
  <c r="G60" i="40"/>
  <c r="F60" i="40"/>
  <c r="E60" i="40"/>
  <c r="D60" i="40"/>
  <c r="C60" i="40"/>
  <c r="K60" i="40" s="1"/>
  <c r="I59" i="40"/>
  <c r="H59" i="40"/>
  <c r="G59" i="40"/>
  <c r="F59" i="40"/>
  <c r="E59" i="40"/>
  <c r="D59" i="40"/>
  <c r="C59" i="40"/>
  <c r="K59" i="40" s="1"/>
  <c r="I58" i="40"/>
  <c r="H58" i="40"/>
  <c r="G58" i="40"/>
  <c r="F58" i="40"/>
  <c r="E58" i="40"/>
  <c r="D58" i="40"/>
  <c r="C58" i="40"/>
  <c r="K58" i="40" s="1"/>
  <c r="I57" i="40"/>
  <c r="H57" i="40"/>
  <c r="G57" i="40"/>
  <c r="F57" i="40"/>
  <c r="E57" i="40"/>
  <c r="D57" i="40"/>
  <c r="C57" i="40"/>
  <c r="K57" i="40" s="1"/>
  <c r="I56" i="40"/>
  <c r="H56" i="40"/>
  <c r="G56" i="40"/>
  <c r="F56" i="40"/>
  <c r="E56" i="40"/>
  <c r="D56" i="40"/>
  <c r="C56" i="40"/>
  <c r="K56" i="40" s="1"/>
  <c r="I55" i="40"/>
  <c r="H55" i="40"/>
  <c r="G55" i="40"/>
  <c r="F55" i="40"/>
  <c r="E55" i="40"/>
  <c r="D55" i="40"/>
  <c r="C55" i="40"/>
  <c r="K55" i="40" s="1"/>
  <c r="I54" i="40"/>
  <c r="H54" i="40"/>
  <c r="G54" i="40"/>
  <c r="F54" i="40"/>
  <c r="E54" i="40"/>
  <c r="D54" i="40"/>
  <c r="C54" i="40"/>
  <c r="K54" i="40" s="1"/>
  <c r="I53" i="40"/>
  <c r="H53" i="40"/>
  <c r="G53" i="40"/>
  <c r="F53" i="40"/>
  <c r="E53" i="40"/>
  <c r="D53" i="40"/>
  <c r="C53" i="40"/>
  <c r="K53" i="40" s="1"/>
  <c r="I52" i="40"/>
  <c r="H52" i="40"/>
  <c r="G52" i="40"/>
  <c r="F52" i="40"/>
  <c r="E52" i="40"/>
  <c r="D52" i="40"/>
  <c r="C52" i="40"/>
  <c r="K52" i="40" s="1"/>
  <c r="I51" i="40"/>
  <c r="H51" i="40"/>
  <c r="G51" i="40"/>
  <c r="F51" i="40"/>
  <c r="E51" i="40"/>
  <c r="D51" i="40"/>
  <c r="C51" i="40"/>
  <c r="K51" i="40" s="1"/>
  <c r="I50" i="40"/>
  <c r="H50" i="40"/>
  <c r="G50" i="40"/>
  <c r="F50" i="40"/>
  <c r="E50" i="40"/>
  <c r="D50" i="40"/>
  <c r="C50" i="40"/>
  <c r="K50" i="40" s="1"/>
  <c r="I49" i="40"/>
  <c r="H49" i="40"/>
  <c r="G49" i="40"/>
  <c r="F49" i="40"/>
  <c r="E49" i="40"/>
  <c r="D49" i="40"/>
  <c r="C49" i="40"/>
  <c r="K49" i="40" s="1"/>
  <c r="I48" i="40"/>
  <c r="H48" i="40"/>
  <c r="G48" i="40"/>
  <c r="F48" i="40"/>
  <c r="E48" i="40"/>
  <c r="D48" i="40"/>
  <c r="C48" i="40"/>
  <c r="K48" i="40" s="1"/>
  <c r="I47" i="40"/>
  <c r="H47" i="40"/>
  <c r="G47" i="40"/>
  <c r="F47" i="40"/>
  <c r="E47" i="40"/>
  <c r="D47" i="40"/>
  <c r="C47" i="40"/>
  <c r="K47" i="40" s="1"/>
  <c r="I46" i="40"/>
  <c r="H46" i="40"/>
  <c r="G46" i="40"/>
  <c r="F46" i="40"/>
  <c r="E46" i="40"/>
  <c r="D46" i="40"/>
  <c r="C46" i="40"/>
  <c r="K46" i="40" s="1"/>
  <c r="I45" i="40"/>
  <c r="H45" i="40"/>
  <c r="G45" i="40"/>
  <c r="F45" i="40"/>
  <c r="E45" i="40"/>
  <c r="D45" i="40"/>
  <c r="C45" i="40"/>
  <c r="K45" i="40" s="1"/>
  <c r="I44" i="40"/>
  <c r="H44" i="40"/>
  <c r="G44" i="40"/>
  <c r="F44" i="40"/>
  <c r="E44" i="40"/>
  <c r="D44" i="40"/>
  <c r="C44" i="40"/>
  <c r="K44" i="40" s="1"/>
  <c r="I43" i="40"/>
  <c r="H43" i="40"/>
  <c r="G43" i="40"/>
  <c r="F43" i="40"/>
  <c r="E43" i="40"/>
  <c r="D43" i="40"/>
  <c r="C43" i="40"/>
  <c r="K43" i="40" s="1"/>
  <c r="I42" i="40"/>
  <c r="H42" i="40"/>
  <c r="G42" i="40"/>
  <c r="F42" i="40"/>
  <c r="E42" i="40"/>
  <c r="D42" i="40"/>
  <c r="C42" i="40"/>
  <c r="K42" i="40" s="1"/>
  <c r="I41" i="40"/>
  <c r="H41" i="40"/>
  <c r="G41" i="40"/>
  <c r="F41" i="40"/>
  <c r="E41" i="40"/>
  <c r="D41" i="40"/>
  <c r="C41" i="40"/>
  <c r="K41" i="40" s="1"/>
  <c r="I40" i="40"/>
  <c r="H40" i="40"/>
  <c r="G40" i="40"/>
  <c r="F40" i="40"/>
  <c r="E40" i="40"/>
  <c r="D40" i="40"/>
  <c r="C40" i="40"/>
  <c r="K40" i="40" s="1"/>
  <c r="I39" i="40"/>
  <c r="H39" i="40"/>
  <c r="G39" i="40"/>
  <c r="F39" i="40"/>
  <c r="E39" i="40"/>
  <c r="D39" i="40"/>
  <c r="C39" i="40"/>
  <c r="K39" i="40" s="1"/>
  <c r="I38" i="40"/>
  <c r="H38" i="40"/>
  <c r="G38" i="40"/>
  <c r="F38" i="40"/>
  <c r="E38" i="40"/>
  <c r="D38" i="40"/>
  <c r="C38" i="40"/>
  <c r="K38" i="40" s="1"/>
  <c r="I37" i="40"/>
  <c r="H37" i="40"/>
  <c r="G37" i="40"/>
  <c r="F37" i="40"/>
  <c r="E37" i="40"/>
  <c r="D37" i="40"/>
  <c r="C37" i="40"/>
  <c r="K37" i="40" s="1"/>
  <c r="I36" i="40"/>
  <c r="H36" i="40"/>
  <c r="G36" i="40"/>
  <c r="F36" i="40"/>
  <c r="E36" i="40"/>
  <c r="D36" i="40"/>
  <c r="C36" i="40"/>
  <c r="K36" i="40" s="1"/>
  <c r="I35" i="40"/>
  <c r="H35" i="40"/>
  <c r="G35" i="40"/>
  <c r="F35" i="40"/>
  <c r="E35" i="40"/>
  <c r="D35" i="40"/>
  <c r="C35" i="40"/>
  <c r="K35" i="40" s="1"/>
  <c r="I34" i="40"/>
  <c r="H34" i="40"/>
  <c r="G34" i="40"/>
  <c r="F34" i="40"/>
  <c r="E34" i="40"/>
  <c r="D34" i="40"/>
  <c r="C34" i="40"/>
  <c r="K34" i="40" s="1"/>
  <c r="I33" i="40"/>
  <c r="H33" i="40"/>
  <c r="G33" i="40"/>
  <c r="F33" i="40"/>
  <c r="E33" i="40"/>
  <c r="D33" i="40"/>
  <c r="C33" i="40"/>
  <c r="K33" i="40" s="1"/>
  <c r="I32" i="40"/>
  <c r="H32" i="40"/>
  <c r="G32" i="40"/>
  <c r="F32" i="40"/>
  <c r="E32" i="40"/>
  <c r="D32" i="40"/>
  <c r="C32" i="40"/>
  <c r="K32" i="40" s="1"/>
  <c r="I31" i="40"/>
  <c r="H31" i="40"/>
  <c r="G31" i="40"/>
  <c r="F31" i="40"/>
  <c r="E31" i="40"/>
  <c r="D31" i="40"/>
  <c r="C31" i="40"/>
  <c r="K31" i="40" s="1"/>
  <c r="I30" i="40"/>
  <c r="H30" i="40"/>
  <c r="G30" i="40"/>
  <c r="F30" i="40"/>
  <c r="E30" i="40"/>
  <c r="D30" i="40"/>
  <c r="C30" i="40"/>
  <c r="K30" i="40" s="1"/>
  <c r="I29" i="40"/>
  <c r="H29" i="40"/>
  <c r="G29" i="40"/>
  <c r="F29" i="40"/>
  <c r="E29" i="40"/>
  <c r="D29" i="40"/>
  <c r="C29" i="40"/>
  <c r="K29" i="40" s="1"/>
  <c r="I28" i="40"/>
  <c r="H28" i="40"/>
  <c r="G28" i="40"/>
  <c r="F28" i="40"/>
  <c r="E28" i="40"/>
  <c r="D28" i="40"/>
  <c r="C28" i="40"/>
  <c r="K28" i="40" s="1"/>
  <c r="I27" i="40"/>
  <c r="H27" i="40"/>
  <c r="G27" i="40"/>
  <c r="F27" i="40"/>
  <c r="E27" i="40"/>
  <c r="D27" i="40"/>
  <c r="C27" i="40"/>
  <c r="K27" i="40" s="1"/>
  <c r="I26" i="40"/>
  <c r="H26" i="40"/>
  <c r="G26" i="40"/>
  <c r="F26" i="40"/>
  <c r="E26" i="40"/>
  <c r="D26" i="40"/>
  <c r="C26" i="40"/>
  <c r="K26" i="40" s="1"/>
  <c r="I25" i="40"/>
  <c r="H25" i="40"/>
  <c r="G25" i="40"/>
  <c r="F25" i="40"/>
  <c r="E25" i="40"/>
  <c r="D25" i="40"/>
  <c r="C25" i="40"/>
  <c r="K25" i="40" s="1"/>
  <c r="I24" i="40"/>
  <c r="H24" i="40"/>
  <c r="G24" i="40"/>
  <c r="F24" i="40"/>
  <c r="E24" i="40"/>
  <c r="D24" i="40"/>
  <c r="C24" i="40"/>
  <c r="K24" i="40" s="1"/>
  <c r="I23" i="40"/>
  <c r="H23" i="40"/>
  <c r="G23" i="40"/>
  <c r="F23" i="40"/>
  <c r="E23" i="40"/>
  <c r="D23" i="40"/>
  <c r="C23" i="40"/>
  <c r="K23" i="40" s="1"/>
  <c r="I22" i="40"/>
  <c r="H22" i="40"/>
  <c r="G22" i="40"/>
  <c r="F22" i="40"/>
  <c r="E22" i="40"/>
  <c r="D22" i="40"/>
  <c r="C22" i="40"/>
  <c r="K22" i="40" s="1"/>
  <c r="I21" i="40"/>
  <c r="H21" i="40"/>
  <c r="G21" i="40"/>
  <c r="F21" i="40"/>
  <c r="E21" i="40"/>
  <c r="D21" i="40"/>
  <c r="C21" i="40"/>
  <c r="K21" i="40" s="1"/>
  <c r="I20" i="40"/>
  <c r="H20" i="40"/>
  <c r="G20" i="40"/>
  <c r="F20" i="40"/>
  <c r="E20" i="40"/>
  <c r="D20" i="40"/>
  <c r="C20" i="40"/>
  <c r="K20" i="40" s="1"/>
  <c r="I19" i="40"/>
  <c r="H19" i="40"/>
  <c r="G19" i="40"/>
  <c r="F19" i="40"/>
  <c r="E19" i="40"/>
  <c r="D19" i="40"/>
  <c r="C19" i="40"/>
  <c r="K19" i="40" s="1"/>
  <c r="I18" i="40"/>
  <c r="H18" i="40"/>
  <c r="G18" i="40"/>
  <c r="F18" i="40"/>
  <c r="E18" i="40"/>
  <c r="D18" i="40"/>
  <c r="C18" i="40"/>
  <c r="K18" i="40" s="1"/>
  <c r="I17" i="40"/>
  <c r="H17" i="40"/>
  <c r="G17" i="40"/>
  <c r="F17" i="40"/>
  <c r="E17" i="40"/>
  <c r="D17" i="40"/>
  <c r="C17" i="40"/>
  <c r="K17" i="40" s="1"/>
  <c r="I16" i="40"/>
  <c r="H16" i="40"/>
  <c r="G16" i="40"/>
  <c r="F16" i="40"/>
  <c r="E16" i="40"/>
  <c r="D16" i="40"/>
  <c r="C16" i="40"/>
  <c r="K16" i="40" s="1"/>
  <c r="I15" i="40"/>
  <c r="H15" i="40"/>
  <c r="G15" i="40"/>
  <c r="F15" i="40"/>
  <c r="E15" i="40"/>
  <c r="D15" i="40"/>
  <c r="C15" i="40"/>
  <c r="K15" i="40" s="1"/>
  <c r="I14" i="40"/>
  <c r="H14" i="40"/>
  <c r="G14" i="40"/>
  <c r="F14" i="40"/>
  <c r="E14" i="40"/>
  <c r="D14" i="40"/>
  <c r="C14" i="40"/>
  <c r="K14" i="40" s="1"/>
  <c r="I13" i="40"/>
  <c r="H13" i="40"/>
  <c r="G13" i="40"/>
  <c r="F13" i="40"/>
  <c r="E13" i="40"/>
  <c r="D13" i="40"/>
  <c r="C13" i="40"/>
  <c r="K13" i="40" s="1"/>
  <c r="I12" i="40"/>
  <c r="H12" i="40"/>
  <c r="G12" i="40"/>
  <c r="F12" i="40"/>
  <c r="E12" i="40"/>
  <c r="D12" i="40"/>
  <c r="C12" i="40"/>
  <c r="K12" i="40" s="1"/>
  <c r="I11" i="40"/>
  <c r="H11" i="40"/>
  <c r="G11" i="40"/>
  <c r="F11" i="40"/>
  <c r="E11" i="40"/>
  <c r="D11" i="40"/>
  <c r="C11" i="40"/>
  <c r="K11" i="40" s="1"/>
  <c r="I10" i="40"/>
  <c r="H10" i="40"/>
  <c r="G10" i="40"/>
  <c r="F10" i="40"/>
  <c r="E10" i="40"/>
  <c r="D10" i="40"/>
  <c r="C10" i="40"/>
  <c r="K10" i="40" s="1"/>
  <c r="I9" i="40"/>
  <c r="H9" i="40"/>
  <c r="G9" i="40"/>
  <c r="F9" i="40"/>
  <c r="E9" i="40"/>
  <c r="D9" i="40"/>
  <c r="C9" i="40"/>
  <c r="K9" i="40" s="1"/>
  <c r="I8" i="40"/>
  <c r="H8" i="40"/>
  <c r="G8" i="40"/>
  <c r="F8" i="40"/>
  <c r="E8" i="40"/>
  <c r="D8" i="40"/>
  <c r="C8" i="40"/>
  <c r="K8" i="40" s="1"/>
  <c r="I7" i="40"/>
  <c r="H7" i="40"/>
  <c r="G7" i="40"/>
  <c r="F7" i="40"/>
  <c r="E7" i="40"/>
  <c r="D7" i="40"/>
  <c r="C7" i="40"/>
  <c r="K7" i="40" s="1"/>
  <c r="I6" i="40"/>
  <c r="H6" i="40"/>
  <c r="G6" i="40"/>
  <c r="F6" i="40"/>
  <c r="E6" i="40"/>
  <c r="D6" i="40"/>
  <c r="C6" i="40"/>
  <c r="K6" i="40" s="1"/>
  <c r="I70" i="39"/>
  <c r="H70" i="39"/>
  <c r="G70" i="39"/>
  <c r="F70" i="39"/>
  <c r="E70" i="39"/>
  <c r="D70" i="39"/>
  <c r="C70" i="39"/>
  <c r="K70" i="39" s="1"/>
  <c r="I69" i="39"/>
  <c r="H69" i="39"/>
  <c r="G69" i="39"/>
  <c r="F69" i="39"/>
  <c r="E69" i="39"/>
  <c r="D69" i="39"/>
  <c r="C69" i="39"/>
  <c r="K69" i="39" s="1"/>
  <c r="I68" i="39"/>
  <c r="H68" i="39"/>
  <c r="G68" i="39"/>
  <c r="F68" i="39"/>
  <c r="E68" i="39"/>
  <c r="D68" i="39"/>
  <c r="C68" i="39"/>
  <c r="K68" i="39" s="1"/>
  <c r="I67" i="39"/>
  <c r="H67" i="39"/>
  <c r="G67" i="39"/>
  <c r="F67" i="39"/>
  <c r="E67" i="39"/>
  <c r="D67" i="39"/>
  <c r="C67" i="39"/>
  <c r="K67" i="39" s="1"/>
  <c r="I66" i="39"/>
  <c r="H66" i="39"/>
  <c r="G66" i="39"/>
  <c r="F66" i="39"/>
  <c r="E66" i="39"/>
  <c r="D66" i="39"/>
  <c r="C66" i="39"/>
  <c r="K66" i="39" s="1"/>
  <c r="I65" i="39"/>
  <c r="H65" i="39"/>
  <c r="G65" i="39"/>
  <c r="F65" i="39"/>
  <c r="E65" i="39"/>
  <c r="D65" i="39"/>
  <c r="C65" i="39"/>
  <c r="K65" i="39" s="1"/>
  <c r="I64" i="39"/>
  <c r="H64" i="39"/>
  <c r="G64" i="39"/>
  <c r="F64" i="39"/>
  <c r="E64" i="39"/>
  <c r="D64" i="39"/>
  <c r="C64" i="39"/>
  <c r="K64" i="39" s="1"/>
  <c r="I63" i="39"/>
  <c r="H63" i="39"/>
  <c r="G63" i="39"/>
  <c r="F63" i="39"/>
  <c r="E63" i="39"/>
  <c r="D63" i="39"/>
  <c r="C63" i="39"/>
  <c r="K63" i="39" s="1"/>
  <c r="I62" i="39"/>
  <c r="H62" i="39"/>
  <c r="G62" i="39"/>
  <c r="F62" i="39"/>
  <c r="E62" i="39"/>
  <c r="D62" i="39"/>
  <c r="C62" i="39"/>
  <c r="K62" i="39" s="1"/>
  <c r="I61" i="39"/>
  <c r="H61" i="39"/>
  <c r="G61" i="39"/>
  <c r="F61" i="39"/>
  <c r="E61" i="39"/>
  <c r="D61" i="39"/>
  <c r="C61" i="39"/>
  <c r="K61" i="39" s="1"/>
  <c r="I60" i="39"/>
  <c r="H60" i="39"/>
  <c r="G60" i="39"/>
  <c r="F60" i="39"/>
  <c r="E60" i="39"/>
  <c r="D60" i="39"/>
  <c r="C60" i="39"/>
  <c r="K60" i="39" s="1"/>
  <c r="I59" i="39"/>
  <c r="H59" i="39"/>
  <c r="G59" i="39"/>
  <c r="F59" i="39"/>
  <c r="E59" i="39"/>
  <c r="D59" i="39"/>
  <c r="C59" i="39"/>
  <c r="K59" i="39" s="1"/>
  <c r="I58" i="39"/>
  <c r="H58" i="39"/>
  <c r="G58" i="39"/>
  <c r="F58" i="39"/>
  <c r="E58" i="39"/>
  <c r="D58" i="39"/>
  <c r="C58" i="39"/>
  <c r="K58" i="39" s="1"/>
  <c r="I57" i="39"/>
  <c r="H57" i="39"/>
  <c r="G57" i="39"/>
  <c r="F57" i="39"/>
  <c r="E57" i="39"/>
  <c r="D57" i="39"/>
  <c r="C57" i="39"/>
  <c r="K57" i="39" s="1"/>
  <c r="I56" i="39"/>
  <c r="H56" i="39"/>
  <c r="G56" i="39"/>
  <c r="F56" i="39"/>
  <c r="E56" i="39"/>
  <c r="D56" i="39"/>
  <c r="C56" i="39"/>
  <c r="K56" i="39" s="1"/>
  <c r="I55" i="39"/>
  <c r="H55" i="39"/>
  <c r="G55" i="39"/>
  <c r="F55" i="39"/>
  <c r="E55" i="39"/>
  <c r="D55" i="39"/>
  <c r="C55" i="39"/>
  <c r="K55" i="39" s="1"/>
  <c r="I54" i="39"/>
  <c r="H54" i="39"/>
  <c r="G54" i="39"/>
  <c r="F54" i="39"/>
  <c r="E54" i="39"/>
  <c r="D54" i="39"/>
  <c r="C54" i="39"/>
  <c r="K54" i="39" s="1"/>
  <c r="I53" i="39"/>
  <c r="H53" i="39"/>
  <c r="G53" i="39"/>
  <c r="F53" i="39"/>
  <c r="E53" i="39"/>
  <c r="D53" i="39"/>
  <c r="C53" i="39"/>
  <c r="K53" i="39" s="1"/>
  <c r="I52" i="39"/>
  <c r="H52" i="39"/>
  <c r="G52" i="39"/>
  <c r="F52" i="39"/>
  <c r="E52" i="39"/>
  <c r="D52" i="39"/>
  <c r="C52" i="39"/>
  <c r="K52" i="39" s="1"/>
  <c r="I51" i="39"/>
  <c r="H51" i="39"/>
  <c r="G51" i="39"/>
  <c r="F51" i="39"/>
  <c r="E51" i="39"/>
  <c r="D51" i="39"/>
  <c r="C51" i="39"/>
  <c r="K51" i="39" s="1"/>
  <c r="I50" i="39"/>
  <c r="H50" i="39"/>
  <c r="G50" i="39"/>
  <c r="F50" i="39"/>
  <c r="E50" i="39"/>
  <c r="D50" i="39"/>
  <c r="C50" i="39"/>
  <c r="K50" i="39" s="1"/>
  <c r="I49" i="39"/>
  <c r="H49" i="39"/>
  <c r="G49" i="39"/>
  <c r="F49" i="39"/>
  <c r="E49" i="39"/>
  <c r="D49" i="39"/>
  <c r="C49" i="39"/>
  <c r="K49" i="39" s="1"/>
  <c r="I48" i="39"/>
  <c r="H48" i="39"/>
  <c r="G48" i="39"/>
  <c r="F48" i="39"/>
  <c r="E48" i="39"/>
  <c r="D48" i="39"/>
  <c r="C48" i="39"/>
  <c r="K48" i="39" s="1"/>
  <c r="I47" i="39"/>
  <c r="H47" i="39"/>
  <c r="G47" i="39"/>
  <c r="F47" i="39"/>
  <c r="E47" i="39"/>
  <c r="D47" i="39"/>
  <c r="C47" i="39"/>
  <c r="K47" i="39" s="1"/>
  <c r="I46" i="39"/>
  <c r="H46" i="39"/>
  <c r="G46" i="39"/>
  <c r="F46" i="39"/>
  <c r="E46" i="39"/>
  <c r="D46" i="39"/>
  <c r="C46" i="39"/>
  <c r="K46" i="39" s="1"/>
  <c r="I45" i="39"/>
  <c r="H45" i="39"/>
  <c r="G45" i="39"/>
  <c r="F45" i="39"/>
  <c r="E45" i="39"/>
  <c r="D45" i="39"/>
  <c r="C45" i="39"/>
  <c r="K45" i="39" s="1"/>
  <c r="I44" i="39"/>
  <c r="H44" i="39"/>
  <c r="G44" i="39"/>
  <c r="F44" i="39"/>
  <c r="E44" i="39"/>
  <c r="D44" i="39"/>
  <c r="C44" i="39"/>
  <c r="K44" i="39" s="1"/>
  <c r="I43" i="39"/>
  <c r="H43" i="39"/>
  <c r="G43" i="39"/>
  <c r="F43" i="39"/>
  <c r="E43" i="39"/>
  <c r="D43" i="39"/>
  <c r="C43" i="39"/>
  <c r="K43" i="39" s="1"/>
  <c r="I42" i="39"/>
  <c r="H42" i="39"/>
  <c r="G42" i="39"/>
  <c r="F42" i="39"/>
  <c r="E42" i="39"/>
  <c r="D42" i="39"/>
  <c r="C42" i="39"/>
  <c r="K42" i="39" s="1"/>
  <c r="I41" i="39"/>
  <c r="H41" i="39"/>
  <c r="G41" i="39"/>
  <c r="F41" i="39"/>
  <c r="E41" i="39"/>
  <c r="D41" i="39"/>
  <c r="C41" i="39"/>
  <c r="K41" i="39" s="1"/>
  <c r="I40" i="39"/>
  <c r="H40" i="39"/>
  <c r="G40" i="39"/>
  <c r="F40" i="39"/>
  <c r="E40" i="39"/>
  <c r="D40" i="39"/>
  <c r="C40" i="39"/>
  <c r="K40" i="39" s="1"/>
  <c r="I39" i="39"/>
  <c r="H39" i="39"/>
  <c r="G39" i="39"/>
  <c r="F39" i="39"/>
  <c r="E39" i="39"/>
  <c r="D39" i="39"/>
  <c r="C39" i="39"/>
  <c r="K39" i="39" s="1"/>
  <c r="I38" i="39"/>
  <c r="H38" i="39"/>
  <c r="G38" i="39"/>
  <c r="F38" i="39"/>
  <c r="E38" i="39"/>
  <c r="D38" i="39"/>
  <c r="C38" i="39"/>
  <c r="K38" i="39" s="1"/>
  <c r="I37" i="39"/>
  <c r="H37" i="39"/>
  <c r="G37" i="39"/>
  <c r="F37" i="39"/>
  <c r="E37" i="39"/>
  <c r="D37" i="39"/>
  <c r="C37" i="39"/>
  <c r="K37" i="39" s="1"/>
  <c r="I36" i="39"/>
  <c r="H36" i="39"/>
  <c r="G36" i="39"/>
  <c r="F36" i="39"/>
  <c r="E36" i="39"/>
  <c r="D36" i="39"/>
  <c r="C36" i="39"/>
  <c r="K36" i="39" s="1"/>
  <c r="I35" i="39"/>
  <c r="H35" i="39"/>
  <c r="G35" i="39"/>
  <c r="F35" i="39"/>
  <c r="E35" i="39"/>
  <c r="D35" i="39"/>
  <c r="C35" i="39"/>
  <c r="K35" i="39" s="1"/>
  <c r="I34" i="39"/>
  <c r="H34" i="39"/>
  <c r="G34" i="39"/>
  <c r="F34" i="39"/>
  <c r="E34" i="39"/>
  <c r="D34" i="39"/>
  <c r="C34" i="39"/>
  <c r="K34" i="39" s="1"/>
  <c r="I33" i="39"/>
  <c r="H33" i="39"/>
  <c r="G33" i="39"/>
  <c r="F33" i="39"/>
  <c r="E33" i="39"/>
  <c r="D33" i="39"/>
  <c r="C33" i="39"/>
  <c r="K33" i="39" s="1"/>
  <c r="I32" i="39"/>
  <c r="H32" i="39"/>
  <c r="G32" i="39"/>
  <c r="F32" i="39"/>
  <c r="E32" i="39"/>
  <c r="D32" i="39"/>
  <c r="C32" i="39"/>
  <c r="K32" i="39" s="1"/>
  <c r="I31" i="39"/>
  <c r="H31" i="39"/>
  <c r="G31" i="39"/>
  <c r="F31" i="39"/>
  <c r="E31" i="39"/>
  <c r="D31" i="39"/>
  <c r="C31" i="39"/>
  <c r="K31" i="39" s="1"/>
  <c r="I30" i="39"/>
  <c r="H30" i="39"/>
  <c r="G30" i="39"/>
  <c r="F30" i="39"/>
  <c r="E30" i="39"/>
  <c r="D30" i="39"/>
  <c r="C30" i="39"/>
  <c r="K30" i="39" s="1"/>
  <c r="I29" i="39"/>
  <c r="H29" i="39"/>
  <c r="G29" i="39"/>
  <c r="F29" i="39"/>
  <c r="E29" i="39"/>
  <c r="D29" i="39"/>
  <c r="C29" i="39"/>
  <c r="K29" i="39" s="1"/>
  <c r="I28" i="39"/>
  <c r="H28" i="39"/>
  <c r="G28" i="39"/>
  <c r="F28" i="39"/>
  <c r="E28" i="39"/>
  <c r="D28" i="39"/>
  <c r="C28" i="39"/>
  <c r="K28" i="39" s="1"/>
  <c r="I27" i="39"/>
  <c r="H27" i="39"/>
  <c r="G27" i="39"/>
  <c r="F27" i="39"/>
  <c r="E27" i="39"/>
  <c r="D27" i="39"/>
  <c r="C27" i="39"/>
  <c r="K27" i="39" s="1"/>
  <c r="I26" i="39"/>
  <c r="H26" i="39"/>
  <c r="G26" i="39"/>
  <c r="F26" i="39"/>
  <c r="E26" i="39"/>
  <c r="D26" i="39"/>
  <c r="C26" i="39"/>
  <c r="K26" i="39" s="1"/>
  <c r="I25" i="39"/>
  <c r="H25" i="39"/>
  <c r="G25" i="39"/>
  <c r="F25" i="39"/>
  <c r="E25" i="39"/>
  <c r="D25" i="39"/>
  <c r="C25" i="39"/>
  <c r="K25" i="39" s="1"/>
  <c r="I24" i="39"/>
  <c r="H24" i="39"/>
  <c r="G24" i="39"/>
  <c r="F24" i="39"/>
  <c r="E24" i="39"/>
  <c r="D24" i="39"/>
  <c r="C24" i="39"/>
  <c r="K24" i="39" s="1"/>
  <c r="I23" i="39"/>
  <c r="H23" i="39"/>
  <c r="G23" i="39"/>
  <c r="F23" i="39"/>
  <c r="E23" i="39"/>
  <c r="D23" i="39"/>
  <c r="C23" i="39"/>
  <c r="K23" i="39" s="1"/>
  <c r="I22" i="39"/>
  <c r="H22" i="39"/>
  <c r="G22" i="39"/>
  <c r="F22" i="39"/>
  <c r="E22" i="39"/>
  <c r="D22" i="39"/>
  <c r="C22" i="39"/>
  <c r="K22" i="39" s="1"/>
  <c r="I21" i="39"/>
  <c r="H21" i="39"/>
  <c r="G21" i="39"/>
  <c r="F21" i="39"/>
  <c r="E21" i="39"/>
  <c r="D21" i="39"/>
  <c r="C21" i="39"/>
  <c r="K21" i="39" s="1"/>
  <c r="I20" i="39"/>
  <c r="H20" i="39"/>
  <c r="G20" i="39"/>
  <c r="F20" i="39"/>
  <c r="E20" i="39"/>
  <c r="D20" i="39"/>
  <c r="C20" i="39"/>
  <c r="K20" i="39" s="1"/>
  <c r="I19" i="39"/>
  <c r="H19" i="39"/>
  <c r="G19" i="39"/>
  <c r="F19" i="39"/>
  <c r="E19" i="39"/>
  <c r="D19" i="39"/>
  <c r="C19" i="39"/>
  <c r="K19" i="39" s="1"/>
  <c r="I18" i="39"/>
  <c r="H18" i="39"/>
  <c r="G18" i="39"/>
  <c r="F18" i="39"/>
  <c r="E18" i="39"/>
  <c r="D18" i="39"/>
  <c r="C18" i="39"/>
  <c r="K18" i="39" s="1"/>
  <c r="I17" i="39"/>
  <c r="H17" i="39"/>
  <c r="G17" i="39"/>
  <c r="F17" i="39"/>
  <c r="E17" i="39"/>
  <c r="D17" i="39"/>
  <c r="C17" i="39"/>
  <c r="K17" i="39" s="1"/>
  <c r="I16" i="39"/>
  <c r="H16" i="39"/>
  <c r="G16" i="39"/>
  <c r="F16" i="39"/>
  <c r="E16" i="39"/>
  <c r="D16" i="39"/>
  <c r="C16" i="39"/>
  <c r="K16" i="39" s="1"/>
  <c r="I15" i="39"/>
  <c r="H15" i="39"/>
  <c r="G15" i="39"/>
  <c r="F15" i="39"/>
  <c r="E15" i="39"/>
  <c r="D15" i="39"/>
  <c r="C15" i="39"/>
  <c r="K15" i="39" s="1"/>
  <c r="I14" i="39"/>
  <c r="H14" i="39"/>
  <c r="G14" i="39"/>
  <c r="F14" i="39"/>
  <c r="E14" i="39"/>
  <c r="D14" i="39"/>
  <c r="C14" i="39"/>
  <c r="K14" i="39" s="1"/>
  <c r="I13" i="39"/>
  <c r="H13" i="39"/>
  <c r="G13" i="39"/>
  <c r="F13" i="39"/>
  <c r="E13" i="39"/>
  <c r="D13" i="39"/>
  <c r="C13" i="39"/>
  <c r="K13" i="39" s="1"/>
  <c r="I12" i="39"/>
  <c r="H12" i="39"/>
  <c r="G12" i="39"/>
  <c r="F12" i="39"/>
  <c r="E12" i="39"/>
  <c r="D12" i="39"/>
  <c r="C12" i="39"/>
  <c r="K12" i="39" s="1"/>
  <c r="I11" i="39"/>
  <c r="H11" i="39"/>
  <c r="G11" i="39"/>
  <c r="F11" i="39"/>
  <c r="E11" i="39"/>
  <c r="D11" i="39"/>
  <c r="C11" i="39"/>
  <c r="K11" i="39" s="1"/>
  <c r="I10" i="39"/>
  <c r="H10" i="39"/>
  <c r="G10" i="39"/>
  <c r="F10" i="39"/>
  <c r="E10" i="39"/>
  <c r="D10" i="39"/>
  <c r="C10" i="39"/>
  <c r="K10" i="39" s="1"/>
  <c r="I9" i="39"/>
  <c r="H9" i="39"/>
  <c r="G9" i="39"/>
  <c r="F9" i="39"/>
  <c r="E9" i="39"/>
  <c r="D9" i="39"/>
  <c r="C9" i="39"/>
  <c r="K9" i="39" s="1"/>
  <c r="I8" i="39"/>
  <c r="H8" i="39"/>
  <c r="G8" i="39"/>
  <c r="F8" i="39"/>
  <c r="E8" i="39"/>
  <c r="D8" i="39"/>
  <c r="C8" i="39"/>
  <c r="K8" i="39" s="1"/>
  <c r="I7" i="39"/>
  <c r="H7" i="39"/>
  <c r="G7" i="39"/>
  <c r="F7" i="39"/>
  <c r="E7" i="39"/>
  <c r="D7" i="39"/>
  <c r="C7" i="39"/>
  <c r="K7" i="39" s="1"/>
  <c r="I6" i="39"/>
  <c r="H6" i="39"/>
  <c r="G6" i="39"/>
  <c r="F6" i="39"/>
  <c r="E6" i="39"/>
  <c r="D6" i="39"/>
  <c r="C6" i="39"/>
  <c r="K6" i="39" s="1"/>
  <c r="C7" i="23"/>
  <c r="L73" i="36"/>
  <c r="K73" i="36"/>
  <c r="I73" i="36"/>
  <c r="H73" i="36"/>
  <c r="G73" i="36"/>
  <c r="F73" i="36"/>
  <c r="E73" i="36"/>
  <c r="D73" i="36"/>
  <c r="C73" i="36"/>
  <c r="J73" i="36" s="1"/>
  <c r="L72" i="36"/>
  <c r="K72" i="36"/>
  <c r="I72" i="36"/>
  <c r="H72" i="36"/>
  <c r="G72" i="36"/>
  <c r="F72" i="36"/>
  <c r="E72" i="36"/>
  <c r="D72" i="36"/>
  <c r="C72" i="36"/>
  <c r="J72" i="36" s="1"/>
  <c r="L71" i="36"/>
  <c r="K71" i="36"/>
  <c r="I71" i="36"/>
  <c r="H71" i="36"/>
  <c r="G71" i="36"/>
  <c r="F71" i="36"/>
  <c r="E71" i="36"/>
  <c r="D71" i="36"/>
  <c r="C71" i="36"/>
  <c r="J71" i="36" s="1"/>
  <c r="L70" i="36"/>
  <c r="K70" i="36"/>
  <c r="I70" i="36"/>
  <c r="H70" i="36"/>
  <c r="G70" i="36"/>
  <c r="F70" i="36"/>
  <c r="E70" i="36"/>
  <c r="D70" i="36"/>
  <c r="C70" i="36"/>
  <c r="J70" i="36" s="1"/>
  <c r="L69" i="36"/>
  <c r="K69" i="36"/>
  <c r="I69" i="36"/>
  <c r="H69" i="36"/>
  <c r="G69" i="36"/>
  <c r="F69" i="36"/>
  <c r="E69" i="36"/>
  <c r="D69" i="36"/>
  <c r="C69" i="36"/>
  <c r="J69" i="36" s="1"/>
  <c r="L68" i="36"/>
  <c r="K68" i="36"/>
  <c r="I68" i="36"/>
  <c r="H68" i="36"/>
  <c r="G68" i="36"/>
  <c r="F68" i="36"/>
  <c r="E68" i="36"/>
  <c r="D68" i="36"/>
  <c r="C68" i="36"/>
  <c r="J68" i="36" s="1"/>
  <c r="L67" i="36"/>
  <c r="K67" i="36"/>
  <c r="I67" i="36"/>
  <c r="H67" i="36"/>
  <c r="G67" i="36"/>
  <c r="F67" i="36"/>
  <c r="E67" i="36"/>
  <c r="D67" i="36"/>
  <c r="C67" i="36"/>
  <c r="J67" i="36" s="1"/>
  <c r="L66" i="36"/>
  <c r="K66" i="36"/>
  <c r="I66" i="36"/>
  <c r="H66" i="36"/>
  <c r="G66" i="36"/>
  <c r="F66" i="36"/>
  <c r="E66" i="36"/>
  <c r="D66" i="36"/>
  <c r="C66" i="36"/>
  <c r="J66" i="36" s="1"/>
  <c r="L65" i="36"/>
  <c r="K65" i="36"/>
  <c r="I65" i="36"/>
  <c r="H65" i="36"/>
  <c r="G65" i="36"/>
  <c r="F65" i="36"/>
  <c r="E65" i="36"/>
  <c r="D65" i="36"/>
  <c r="C65" i="36"/>
  <c r="J65" i="36" s="1"/>
  <c r="L64" i="36"/>
  <c r="K64" i="36"/>
  <c r="I64" i="36"/>
  <c r="H64" i="36"/>
  <c r="G64" i="36"/>
  <c r="F64" i="36"/>
  <c r="E64" i="36"/>
  <c r="D64" i="36"/>
  <c r="C64" i="36"/>
  <c r="J64" i="36" s="1"/>
  <c r="L63" i="36"/>
  <c r="K63" i="36"/>
  <c r="I63" i="36"/>
  <c r="H63" i="36"/>
  <c r="G63" i="36"/>
  <c r="F63" i="36"/>
  <c r="E63" i="36"/>
  <c r="D63" i="36"/>
  <c r="C63" i="36"/>
  <c r="J63" i="36" s="1"/>
  <c r="L62" i="36"/>
  <c r="K62" i="36"/>
  <c r="I62" i="36"/>
  <c r="H62" i="36"/>
  <c r="G62" i="36"/>
  <c r="F62" i="36"/>
  <c r="E62" i="36"/>
  <c r="D62" i="36"/>
  <c r="C62" i="36"/>
  <c r="J62" i="36" s="1"/>
  <c r="L61" i="36"/>
  <c r="K61" i="36"/>
  <c r="I61" i="36"/>
  <c r="H61" i="36"/>
  <c r="G61" i="36"/>
  <c r="F61" i="36"/>
  <c r="E61" i="36"/>
  <c r="D61" i="36"/>
  <c r="C61" i="36"/>
  <c r="J61" i="36" s="1"/>
  <c r="L60" i="36"/>
  <c r="K60" i="36"/>
  <c r="I60" i="36"/>
  <c r="H60" i="36"/>
  <c r="G60" i="36"/>
  <c r="F60" i="36"/>
  <c r="E60" i="36"/>
  <c r="D60" i="36"/>
  <c r="C60" i="36"/>
  <c r="J60" i="36" s="1"/>
  <c r="L59" i="36"/>
  <c r="K59" i="36"/>
  <c r="I59" i="36"/>
  <c r="H59" i="36"/>
  <c r="G59" i="36"/>
  <c r="F59" i="36"/>
  <c r="E59" i="36"/>
  <c r="D59" i="36"/>
  <c r="C59" i="36"/>
  <c r="J59" i="36" s="1"/>
  <c r="L58" i="36"/>
  <c r="K58" i="36"/>
  <c r="I58" i="36"/>
  <c r="H58" i="36"/>
  <c r="G58" i="36"/>
  <c r="F58" i="36"/>
  <c r="E58" i="36"/>
  <c r="D58" i="36"/>
  <c r="C58" i="36"/>
  <c r="J58" i="36" s="1"/>
  <c r="L57" i="36"/>
  <c r="K57" i="36"/>
  <c r="I57" i="36"/>
  <c r="H57" i="36"/>
  <c r="G57" i="36"/>
  <c r="F57" i="36"/>
  <c r="E57" i="36"/>
  <c r="D57" i="36"/>
  <c r="C57" i="36"/>
  <c r="J57" i="36" s="1"/>
  <c r="L56" i="36"/>
  <c r="K56" i="36"/>
  <c r="I56" i="36"/>
  <c r="H56" i="36"/>
  <c r="G56" i="36"/>
  <c r="F56" i="36"/>
  <c r="E56" i="36"/>
  <c r="D56" i="36"/>
  <c r="C56" i="36"/>
  <c r="J56" i="36" s="1"/>
  <c r="L55" i="36"/>
  <c r="K55" i="36"/>
  <c r="I55" i="36"/>
  <c r="H55" i="36"/>
  <c r="G55" i="36"/>
  <c r="F55" i="36"/>
  <c r="E55" i="36"/>
  <c r="D55" i="36"/>
  <c r="C55" i="36"/>
  <c r="J55" i="36" s="1"/>
  <c r="L54" i="36"/>
  <c r="K54" i="36"/>
  <c r="I54" i="36"/>
  <c r="H54" i="36"/>
  <c r="G54" i="36"/>
  <c r="F54" i="36"/>
  <c r="E54" i="36"/>
  <c r="D54" i="36"/>
  <c r="C54" i="36"/>
  <c r="J54" i="36" s="1"/>
  <c r="L53" i="36"/>
  <c r="K53" i="36"/>
  <c r="I53" i="36"/>
  <c r="H53" i="36"/>
  <c r="G53" i="36"/>
  <c r="F53" i="36"/>
  <c r="E53" i="36"/>
  <c r="D53" i="36"/>
  <c r="C53" i="36"/>
  <c r="J53" i="36" s="1"/>
  <c r="L52" i="36"/>
  <c r="K52" i="36"/>
  <c r="I52" i="36"/>
  <c r="H52" i="36"/>
  <c r="G52" i="36"/>
  <c r="F52" i="36"/>
  <c r="E52" i="36"/>
  <c r="D52" i="36"/>
  <c r="C52" i="36"/>
  <c r="J52" i="36" s="1"/>
  <c r="L51" i="36"/>
  <c r="K51" i="36"/>
  <c r="I51" i="36"/>
  <c r="H51" i="36"/>
  <c r="G51" i="36"/>
  <c r="F51" i="36"/>
  <c r="E51" i="36"/>
  <c r="D51" i="36"/>
  <c r="C51" i="36"/>
  <c r="J51" i="36" s="1"/>
  <c r="L50" i="36"/>
  <c r="K50" i="36"/>
  <c r="I50" i="36"/>
  <c r="H50" i="36"/>
  <c r="G50" i="36"/>
  <c r="F50" i="36"/>
  <c r="E50" i="36"/>
  <c r="D50" i="36"/>
  <c r="C50" i="36"/>
  <c r="J50" i="36" s="1"/>
  <c r="L49" i="36"/>
  <c r="K49" i="36"/>
  <c r="I49" i="36"/>
  <c r="H49" i="36"/>
  <c r="G49" i="36"/>
  <c r="F49" i="36"/>
  <c r="E49" i="36"/>
  <c r="D49" i="36"/>
  <c r="C49" i="36"/>
  <c r="J49" i="36" s="1"/>
  <c r="L48" i="36"/>
  <c r="K48" i="36"/>
  <c r="I48" i="36"/>
  <c r="H48" i="36"/>
  <c r="G48" i="36"/>
  <c r="F48" i="36"/>
  <c r="E48" i="36"/>
  <c r="D48" i="36"/>
  <c r="C48" i="36"/>
  <c r="J48" i="36" s="1"/>
  <c r="L47" i="36"/>
  <c r="K47" i="36"/>
  <c r="I47" i="36"/>
  <c r="H47" i="36"/>
  <c r="G47" i="36"/>
  <c r="F47" i="36"/>
  <c r="E47" i="36"/>
  <c r="D47" i="36"/>
  <c r="C47" i="36"/>
  <c r="J47" i="36" s="1"/>
  <c r="L46" i="36"/>
  <c r="K46" i="36"/>
  <c r="I46" i="36"/>
  <c r="H46" i="36"/>
  <c r="G46" i="36"/>
  <c r="F46" i="36"/>
  <c r="E46" i="36"/>
  <c r="D46" i="36"/>
  <c r="C46" i="36"/>
  <c r="J46" i="36" s="1"/>
  <c r="L45" i="36"/>
  <c r="K45" i="36"/>
  <c r="I45" i="36"/>
  <c r="H45" i="36"/>
  <c r="G45" i="36"/>
  <c r="F45" i="36"/>
  <c r="E45" i="36"/>
  <c r="D45" i="36"/>
  <c r="C45" i="36"/>
  <c r="J45" i="36" s="1"/>
  <c r="L44" i="36"/>
  <c r="K44" i="36"/>
  <c r="I44" i="36"/>
  <c r="H44" i="36"/>
  <c r="G44" i="36"/>
  <c r="F44" i="36"/>
  <c r="E44" i="36"/>
  <c r="D44" i="36"/>
  <c r="C44" i="36"/>
  <c r="J44" i="36" s="1"/>
  <c r="L43" i="36"/>
  <c r="K43" i="36"/>
  <c r="I43" i="36"/>
  <c r="H43" i="36"/>
  <c r="G43" i="36"/>
  <c r="F43" i="36"/>
  <c r="E43" i="36"/>
  <c r="D43" i="36"/>
  <c r="C43" i="36"/>
  <c r="J43" i="36" s="1"/>
  <c r="L42" i="36"/>
  <c r="K42" i="36"/>
  <c r="I42" i="36"/>
  <c r="H42" i="36"/>
  <c r="G42" i="36"/>
  <c r="F42" i="36"/>
  <c r="E42" i="36"/>
  <c r="D42" i="36"/>
  <c r="C42" i="36"/>
  <c r="J42" i="36" s="1"/>
  <c r="L41" i="36"/>
  <c r="K41" i="36"/>
  <c r="I41" i="36"/>
  <c r="H41" i="36"/>
  <c r="G41" i="36"/>
  <c r="F41" i="36"/>
  <c r="E41" i="36"/>
  <c r="D41" i="36"/>
  <c r="C41" i="36"/>
  <c r="J41" i="36" s="1"/>
  <c r="L40" i="36"/>
  <c r="K40" i="36"/>
  <c r="I40" i="36"/>
  <c r="H40" i="36"/>
  <c r="G40" i="36"/>
  <c r="F40" i="36"/>
  <c r="E40" i="36"/>
  <c r="D40" i="36"/>
  <c r="C40" i="36"/>
  <c r="J40" i="36" s="1"/>
  <c r="L39" i="36"/>
  <c r="K39" i="36"/>
  <c r="I39" i="36"/>
  <c r="H39" i="36"/>
  <c r="G39" i="36"/>
  <c r="F39" i="36"/>
  <c r="E39" i="36"/>
  <c r="D39" i="36"/>
  <c r="C39" i="36"/>
  <c r="J39" i="36" s="1"/>
  <c r="L38" i="36"/>
  <c r="K38" i="36"/>
  <c r="I38" i="36"/>
  <c r="H38" i="36"/>
  <c r="G38" i="36"/>
  <c r="F38" i="36"/>
  <c r="E38" i="36"/>
  <c r="D38" i="36"/>
  <c r="C38" i="36"/>
  <c r="J38" i="36" s="1"/>
  <c r="L37" i="36"/>
  <c r="K37" i="36"/>
  <c r="I37" i="36"/>
  <c r="H37" i="36"/>
  <c r="G37" i="36"/>
  <c r="F37" i="36"/>
  <c r="E37" i="36"/>
  <c r="D37" i="36"/>
  <c r="C37" i="36"/>
  <c r="J37" i="36" s="1"/>
  <c r="L36" i="36"/>
  <c r="K36" i="36"/>
  <c r="I36" i="36"/>
  <c r="H36" i="36"/>
  <c r="G36" i="36"/>
  <c r="F36" i="36"/>
  <c r="E36" i="36"/>
  <c r="D36" i="36"/>
  <c r="C36" i="36"/>
  <c r="J36" i="36" s="1"/>
  <c r="L35" i="36"/>
  <c r="K35" i="36"/>
  <c r="I35" i="36"/>
  <c r="H35" i="36"/>
  <c r="G35" i="36"/>
  <c r="F35" i="36"/>
  <c r="E35" i="36"/>
  <c r="D35" i="36"/>
  <c r="C35" i="36"/>
  <c r="J35" i="36" s="1"/>
  <c r="L34" i="36"/>
  <c r="K34" i="36"/>
  <c r="I34" i="36"/>
  <c r="H34" i="36"/>
  <c r="G34" i="36"/>
  <c r="F34" i="36"/>
  <c r="E34" i="36"/>
  <c r="D34" i="36"/>
  <c r="C34" i="36"/>
  <c r="J34" i="36" s="1"/>
  <c r="L33" i="36"/>
  <c r="K33" i="36"/>
  <c r="I33" i="36"/>
  <c r="H33" i="36"/>
  <c r="G33" i="36"/>
  <c r="F33" i="36"/>
  <c r="E33" i="36"/>
  <c r="D33" i="36"/>
  <c r="C33" i="36"/>
  <c r="J33" i="36" s="1"/>
  <c r="L32" i="36"/>
  <c r="K32" i="36"/>
  <c r="I32" i="36"/>
  <c r="H32" i="36"/>
  <c r="G32" i="36"/>
  <c r="F32" i="36"/>
  <c r="E32" i="36"/>
  <c r="D32" i="36"/>
  <c r="C32" i="36"/>
  <c r="J32" i="36" s="1"/>
  <c r="L31" i="36"/>
  <c r="K31" i="36"/>
  <c r="I31" i="36"/>
  <c r="H31" i="36"/>
  <c r="G31" i="36"/>
  <c r="F31" i="36"/>
  <c r="E31" i="36"/>
  <c r="D31" i="36"/>
  <c r="C31" i="36"/>
  <c r="J31" i="36" s="1"/>
  <c r="L30" i="36"/>
  <c r="K30" i="36"/>
  <c r="I30" i="36"/>
  <c r="H30" i="36"/>
  <c r="G30" i="36"/>
  <c r="F30" i="36"/>
  <c r="E30" i="36"/>
  <c r="D30" i="36"/>
  <c r="C30" i="36"/>
  <c r="J30" i="36" s="1"/>
  <c r="L29" i="36"/>
  <c r="K29" i="36"/>
  <c r="I29" i="36"/>
  <c r="H29" i="36"/>
  <c r="G29" i="36"/>
  <c r="F29" i="36"/>
  <c r="E29" i="36"/>
  <c r="D29" i="36"/>
  <c r="C29" i="36"/>
  <c r="J29" i="36" s="1"/>
  <c r="L28" i="36"/>
  <c r="K28" i="36"/>
  <c r="I28" i="36"/>
  <c r="H28" i="36"/>
  <c r="G28" i="36"/>
  <c r="F28" i="36"/>
  <c r="E28" i="36"/>
  <c r="D28" i="36"/>
  <c r="C28" i="36"/>
  <c r="J28" i="36" s="1"/>
  <c r="L27" i="36"/>
  <c r="K27" i="36"/>
  <c r="I27" i="36"/>
  <c r="H27" i="36"/>
  <c r="G27" i="36"/>
  <c r="F27" i="36"/>
  <c r="E27" i="36"/>
  <c r="D27" i="36"/>
  <c r="C27" i="36"/>
  <c r="J27" i="36" s="1"/>
  <c r="L26" i="36"/>
  <c r="K26" i="36"/>
  <c r="I26" i="36"/>
  <c r="H26" i="36"/>
  <c r="G26" i="36"/>
  <c r="F26" i="36"/>
  <c r="E26" i="36"/>
  <c r="D26" i="36"/>
  <c r="C26" i="36"/>
  <c r="J26" i="36" s="1"/>
  <c r="L25" i="36"/>
  <c r="K25" i="36"/>
  <c r="I25" i="36"/>
  <c r="H25" i="36"/>
  <c r="G25" i="36"/>
  <c r="F25" i="36"/>
  <c r="E25" i="36"/>
  <c r="D25" i="36"/>
  <c r="C25" i="36"/>
  <c r="J25" i="36" s="1"/>
  <c r="L24" i="36"/>
  <c r="K24" i="36"/>
  <c r="I24" i="36"/>
  <c r="H24" i="36"/>
  <c r="G24" i="36"/>
  <c r="F24" i="36"/>
  <c r="E24" i="36"/>
  <c r="D24" i="36"/>
  <c r="C24" i="36"/>
  <c r="J24" i="36" s="1"/>
  <c r="L23" i="36"/>
  <c r="K23" i="36"/>
  <c r="I23" i="36"/>
  <c r="H23" i="36"/>
  <c r="G23" i="36"/>
  <c r="F23" i="36"/>
  <c r="E23" i="36"/>
  <c r="D23" i="36"/>
  <c r="C23" i="36"/>
  <c r="J23" i="36" s="1"/>
  <c r="L22" i="36"/>
  <c r="K22" i="36"/>
  <c r="I22" i="36"/>
  <c r="H22" i="36"/>
  <c r="G22" i="36"/>
  <c r="F22" i="36"/>
  <c r="E22" i="36"/>
  <c r="D22" i="36"/>
  <c r="C22" i="36"/>
  <c r="J22" i="36" s="1"/>
  <c r="L21" i="36"/>
  <c r="K21" i="36"/>
  <c r="I21" i="36"/>
  <c r="H21" i="36"/>
  <c r="G21" i="36"/>
  <c r="F21" i="36"/>
  <c r="E21" i="36"/>
  <c r="D21" i="36"/>
  <c r="C21" i="36"/>
  <c r="J21" i="36" s="1"/>
  <c r="L20" i="36"/>
  <c r="K20" i="36"/>
  <c r="I20" i="36"/>
  <c r="H20" i="36"/>
  <c r="G20" i="36"/>
  <c r="F20" i="36"/>
  <c r="E20" i="36"/>
  <c r="D20" i="36"/>
  <c r="C20" i="36"/>
  <c r="J20" i="36" s="1"/>
  <c r="L19" i="36"/>
  <c r="K19" i="36"/>
  <c r="I19" i="36"/>
  <c r="H19" i="36"/>
  <c r="G19" i="36"/>
  <c r="F19" i="36"/>
  <c r="E19" i="36"/>
  <c r="D19" i="36"/>
  <c r="C19" i="36"/>
  <c r="J19" i="36" s="1"/>
  <c r="L18" i="36"/>
  <c r="K18" i="36"/>
  <c r="I18" i="36"/>
  <c r="H18" i="36"/>
  <c r="G18" i="36"/>
  <c r="F18" i="36"/>
  <c r="E18" i="36"/>
  <c r="D18" i="36"/>
  <c r="C18" i="36"/>
  <c r="J18" i="36" s="1"/>
  <c r="L17" i="36"/>
  <c r="K17" i="36"/>
  <c r="I17" i="36"/>
  <c r="H17" i="36"/>
  <c r="G17" i="36"/>
  <c r="F17" i="36"/>
  <c r="E17" i="36"/>
  <c r="D17" i="36"/>
  <c r="C17" i="36"/>
  <c r="J17" i="36" s="1"/>
  <c r="L16" i="36"/>
  <c r="K16" i="36"/>
  <c r="I16" i="36"/>
  <c r="H16" i="36"/>
  <c r="G16" i="36"/>
  <c r="F16" i="36"/>
  <c r="E16" i="36"/>
  <c r="D16" i="36"/>
  <c r="C16" i="36"/>
  <c r="J16" i="36" s="1"/>
  <c r="L15" i="36"/>
  <c r="K15" i="36"/>
  <c r="I15" i="36"/>
  <c r="H15" i="36"/>
  <c r="G15" i="36"/>
  <c r="F15" i="36"/>
  <c r="E15" i="36"/>
  <c r="D15" i="36"/>
  <c r="C15" i="36"/>
  <c r="J15" i="36" s="1"/>
  <c r="L14" i="36"/>
  <c r="K14" i="36"/>
  <c r="I14" i="36"/>
  <c r="H14" i="36"/>
  <c r="G14" i="36"/>
  <c r="F14" i="36"/>
  <c r="E14" i="36"/>
  <c r="D14" i="36"/>
  <c r="C14" i="36"/>
  <c r="J14" i="36" s="1"/>
  <c r="L13" i="36"/>
  <c r="K13" i="36"/>
  <c r="I13" i="36"/>
  <c r="H13" i="36"/>
  <c r="G13" i="36"/>
  <c r="F13" i="36"/>
  <c r="E13" i="36"/>
  <c r="D13" i="36"/>
  <c r="C13" i="36"/>
  <c r="J13" i="36" s="1"/>
  <c r="L12" i="36"/>
  <c r="K12" i="36"/>
  <c r="I12" i="36"/>
  <c r="H12" i="36"/>
  <c r="G12" i="36"/>
  <c r="F12" i="36"/>
  <c r="E12" i="36"/>
  <c r="D12" i="36"/>
  <c r="C12" i="36"/>
  <c r="J12" i="36" s="1"/>
  <c r="L11" i="36"/>
  <c r="K11" i="36"/>
  <c r="I11" i="36"/>
  <c r="H11" i="36"/>
  <c r="G11" i="36"/>
  <c r="F11" i="36"/>
  <c r="E11" i="36"/>
  <c r="D11" i="36"/>
  <c r="C11" i="36"/>
  <c r="J11" i="36" s="1"/>
  <c r="L10" i="36"/>
  <c r="K10" i="36"/>
  <c r="I10" i="36"/>
  <c r="H10" i="36"/>
  <c r="G10" i="36"/>
  <c r="F10" i="36"/>
  <c r="E10" i="36"/>
  <c r="D10" i="36"/>
  <c r="C10" i="36"/>
  <c r="J10" i="36" s="1"/>
  <c r="L9" i="36"/>
  <c r="K9" i="36"/>
  <c r="I9" i="36"/>
  <c r="H9" i="36"/>
  <c r="G9" i="36"/>
  <c r="F9" i="36"/>
  <c r="E9" i="36"/>
  <c r="D9" i="36"/>
  <c r="C9" i="36"/>
  <c r="J9" i="36" s="1"/>
  <c r="L73" i="35"/>
  <c r="K73" i="35"/>
  <c r="I73" i="35"/>
  <c r="H73" i="35"/>
  <c r="G73" i="35"/>
  <c r="F73" i="35"/>
  <c r="E73" i="35"/>
  <c r="D73" i="35"/>
  <c r="C73" i="35"/>
  <c r="J73" i="35" s="1"/>
  <c r="L72" i="35"/>
  <c r="K72" i="35"/>
  <c r="I72" i="35"/>
  <c r="H72" i="35"/>
  <c r="G72" i="35"/>
  <c r="F72" i="35"/>
  <c r="E72" i="35"/>
  <c r="D72" i="35"/>
  <c r="C72" i="35"/>
  <c r="J72" i="35" s="1"/>
  <c r="L71" i="35"/>
  <c r="K71" i="35"/>
  <c r="I71" i="35"/>
  <c r="H71" i="35"/>
  <c r="G71" i="35"/>
  <c r="F71" i="35"/>
  <c r="E71" i="35"/>
  <c r="D71" i="35"/>
  <c r="C71" i="35"/>
  <c r="J71" i="35" s="1"/>
  <c r="L70" i="35"/>
  <c r="K70" i="35"/>
  <c r="I70" i="35"/>
  <c r="H70" i="35"/>
  <c r="G70" i="35"/>
  <c r="F70" i="35"/>
  <c r="E70" i="35"/>
  <c r="D70" i="35"/>
  <c r="C70" i="35"/>
  <c r="J70" i="35" s="1"/>
  <c r="L69" i="35"/>
  <c r="K69" i="35"/>
  <c r="I69" i="35"/>
  <c r="H69" i="35"/>
  <c r="G69" i="35"/>
  <c r="F69" i="35"/>
  <c r="E69" i="35"/>
  <c r="D69" i="35"/>
  <c r="C69" i="35"/>
  <c r="J69" i="35" s="1"/>
  <c r="L68" i="35"/>
  <c r="K68" i="35"/>
  <c r="I68" i="35"/>
  <c r="H68" i="35"/>
  <c r="G68" i="35"/>
  <c r="F68" i="35"/>
  <c r="E68" i="35"/>
  <c r="D68" i="35"/>
  <c r="C68" i="35"/>
  <c r="J68" i="35" s="1"/>
  <c r="L67" i="35"/>
  <c r="K67" i="35"/>
  <c r="I67" i="35"/>
  <c r="H67" i="35"/>
  <c r="G67" i="35"/>
  <c r="F67" i="35"/>
  <c r="E67" i="35"/>
  <c r="D67" i="35"/>
  <c r="C67" i="35"/>
  <c r="J67" i="35" s="1"/>
  <c r="L66" i="35"/>
  <c r="K66" i="35"/>
  <c r="I66" i="35"/>
  <c r="H66" i="35"/>
  <c r="G66" i="35"/>
  <c r="F66" i="35"/>
  <c r="E66" i="35"/>
  <c r="D66" i="35"/>
  <c r="C66" i="35"/>
  <c r="J66" i="35" s="1"/>
  <c r="L65" i="35"/>
  <c r="K65" i="35"/>
  <c r="I65" i="35"/>
  <c r="H65" i="35"/>
  <c r="G65" i="35"/>
  <c r="F65" i="35"/>
  <c r="E65" i="35"/>
  <c r="D65" i="35"/>
  <c r="C65" i="35"/>
  <c r="J65" i="35" s="1"/>
  <c r="L64" i="35"/>
  <c r="K64" i="35"/>
  <c r="I64" i="35"/>
  <c r="H64" i="35"/>
  <c r="G64" i="35"/>
  <c r="F64" i="35"/>
  <c r="E64" i="35"/>
  <c r="D64" i="35"/>
  <c r="C64" i="35"/>
  <c r="J64" i="35" s="1"/>
  <c r="L63" i="35"/>
  <c r="K63" i="35"/>
  <c r="I63" i="35"/>
  <c r="H63" i="35"/>
  <c r="G63" i="35"/>
  <c r="F63" i="35"/>
  <c r="E63" i="35"/>
  <c r="D63" i="35"/>
  <c r="C63" i="35"/>
  <c r="J63" i="35" s="1"/>
  <c r="L62" i="35"/>
  <c r="K62" i="35"/>
  <c r="I62" i="35"/>
  <c r="H62" i="35"/>
  <c r="G62" i="35"/>
  <c r="F62" i="35"/>
  <c r="E62" i="35"/>
  <c r="D62" i="35"/>
  <c r="C62" i="35"/>
  <c r="J62" i="35" s="1"/>
  <c r="L61" i="35"/>
  <c r="K61" i="35"/>
  <c r="I61" i="35"/>
  <c r="H61" i="35"/>
  <c r="G61" i="35"/>
  <c r="F61" i="35"/>
  <c r="E61" i="35"/>
  <c r="D61" i="35"/>
  <c r="C61" i="35"/>
  <c r="J61" i="35" s="1"/>
  <c r="L60" i="35"/>
  <c r="K60" i="35"/>
  <c r="I60" i="35"/>
  <c r="H60" i="35"/>
  <c r="G60" i="35"/>
  <c r="F60" i="35"/>
  <c r="E60" i="35"/>
  <c r="D60" i="35"/>
  <c r="C60" i="35"/>
  <c r="J60" i="35" s="1"/>
  <c r="L59" i="35"/>
  <c r="K59" i="35"/>
  <c r="I59" i="35"/>
  <c r="H59" i="35"/>
  <c r="G59" i="35"/>
  <c r="F59" i="35"/>
  <c r="E59" i="35"/>
  <c r="D59" i="35"/>
  <c r="C59" i="35"/>
  <c r="J59" i="35" s="1"/>
  <c r="L58" i="35"/>
  <c r="K58" i="35"/>
  <c r="I58" i="35"/>
  <c r="H58" i="35"/>
  <c r="G58" i="35"/>
  <c r="F58" i="35"/>
  <c r="E58" i="35"/>
  <c r="D58" i="35"/>
  <c r="C58" i="35"/>
  <c r="J58" i="35" s="1"/>
  <c r="L57" i="35"/>
  <c r="K57" i="35"/>
  <c r="I57" i="35"/>
  <c r="H57" i="35"/>
  <c r="G57" i="35"/>
  <c r="F57" i="35"/>
  <c r="E57" i="35"/>
  <c r="D57" i="35"/>
  <c r="C57" i="35"/>
  <c r="J57" i="35" s="1"/>
  <c r="L56" i="35"/>
  <c r="K56" i="35"/>
  <c r="I56" i="35"/>
  <c r="H56" i="35"/>
  <c r="G56" i="35"/>
  <c r="F56" i="35"/>
  <c r="E56" i="35"/>
  <c r="D56" i="35"/>
  <c r="C56" i="35"/>
  <c r="J56" i="35" s="1"/>
  <c r="L55" i="35"/>
  <c r="K55" i="35"/>
  <c r="I55" i="35"/>
  <c r="H55" i="35"/>
  <c r="G55" i="35"/>
  <c r="F55" i="35"/>
  <c r="E55" i="35"/>
  <c r="D55" i="35"/>
  <c r="C55" i="35"/>
  <c r="J55" i="35" s="1"/>
  <c r="L54" i="35"/>
  <c r="K54" i="35"/>
  <c r="I54" i="35"/>
  <c r="H54" i="35"/>
  <c r="G54" i="35"/>
  <c r="F54" i="35"/>
  <c r="E54" i="35"/>
  <c r="D54" i="35"/>
  <c r="C54" i="35"/>
  <c r="J54" i="35" s="1"/>
  <c r="L53" i="35"/>
  <c r="K53" i="35"/>
  <c r="I53" i="35"/>
  <c r="H53" i="35"/>
  <c r="G53" i="35"/>
  <c r="F53" i="35"/>
  <c r="E53" i="35"/>
  <c r="D53" i="35"/>
  <c r="C53" i="35"/>
  <c r="J53" i="35" s="1"/>
  <c r="L52" i="35"/>
  <c r="K52" i="35"/>
  <c r="I52" i="35"/>
  <c r="H52" i="35"/>
  <c r="G52" i="35"/>
  <c r="F52" i="35"/>
  <c r="E52" i="35"/>
  <c r="D52" i="35"/>
  <c r="C52" i="35"/>
  <c r="J52" i="35" s="1"/>
  <c r="L51" i="35"/>
  <c r="K51" i="35"/>
  <c r="I51" i="35"/>
  <c r="H51" i="35"/>
  <c r="G51" i="35"/>
  <c r="F51" i="35"/>
  <c r="E51" i="35"/>
  <c r="D51" i="35"/>
  <c r="C51" i="35"/>
  <c r="J51" i="35" s="1"/>
  <c r="L50" i="35"/>
  <c r="K50" i="35"/>
  <c r="I50" i="35"/>
  <c r="H50" i="35"/>
  <c r="G50" i="35"/>
  <c r="F50" i="35"/>
  <c r="E50" i="35"/>
  <c r="D50" i="35"/>
  <c r="C50" i="35"/>
  <c r="J50" i="35" s="1"/>
  <c r="L49" i="35"/>
  <c r="K49" i="35"/>
  <c r="I49" i="35"/>
  <c r="H49" i="35"/>
  <c r="G49" i="35"/>
  <c r="F49" i="35"/>
  <c r="E49" i="35"/>
  <c r="D49" i="35"/>
  <c r="C49" i="35"/>
  <c r="J49" i="35" s="1"/>
  <c r="L48" i="35"/>
  <c r="K48" i="35"/>
  <c r="I48" i="35"/>
  <c r="H48" i="35"/>
  <c r="G48" i="35"/>
  <c r="F48" i="35"/>
  <c r="E48" i="35"/>
  <c r="D48" i="35"/>
  <c r="C48" i="35"/>
  <c r="J48" i="35" s="1"/>
  <c r="L47" i="35"/>
  <c r="K47" i="35"/>
  <c r="I47" i="35"/>
  <c r="H47" i="35"/>
  <c r="G47" i="35"/>
  <c r="F47" i="35"/>
  <c r="E47" i="35"/>
  <c r="D47" i="35"/>
  <c r="C47" i="35"/>
  <c r="J47" i="35" s="1"/>
  <c r="L46" i="35"/>
  <c r="K46" i="35"/>
  <c r="I46" i="35"/>
  <c r="H46" i="35"/>
  <c r="G46" i="35"/>
  <c r="F46" i="35"/>
  <c r="E46" i="35"/>
  <c r="D46" i="35"/>
  <c r="C46" i="35"/>
  <c r="J46" i="35" s="1"/>
  <c r="L45" i="35"/>
  <c r="K45" i="35"/>
  <c r="I45" i="35"/>
  <c r="H45" i="35"/>
  <c r="G45" i="35"/>
  <c r="F45" i="35"/>
  <c r="E45" i="35"/>
  <c r="D45" i="35"/>
  <c r="C45" i="35"/>
  <c r="J45" i="35" s="1"/>
  <c r="L44" i="35"/>
  <c r="K44" i="35"/>
  <c r="I44" i="35"/>
  <c r="H44" i="35"/>
  <c r="G44" i="35"/>
  <c r="F44" i="35"/>
  <c r="E44" i="35"/>
  <c r="D44" i="35"/>
  <c r="C44" i="35"/>
  <c r="J44" i="35" s="1"/>
  <c r="L43" i="35"/>
  <c r="K43" i="35"/>
  <c r="I43" i="35"/>
  <c r="H43" i="35"/>
  <c r="G43" i="35"/>
  <c r="F43" i="35"/>
  <c r="E43" i="35"/>
  <c r="D43" i="35"/>
  <c r="C43" i="35"/>
  <c r="J43" i="35" s="1"/>
  <c r="L42" i="35"/>
  <c r="K42" i="35"/>
  <c r="I42" i="35"/>
  <c r="H42" i="35"/>
  <c r="G42" i="35"/>
  <c r="F42" i="35"/>
  <c r="E42" i="35"/>
  <c r="D42" i="35"/>
  <c r="C42" i="35"/>
  <c r="J42" i="35" s="1"/>
  <c r="L41" i="35"/>
  <c r="K41" i="35"/>
  <c r="I41" i="35"/>
  <c r="H41" i="35"/>
  <c r="G41" i="35"/>
  <c r="F41" i="35"/>
  <c r="E41" i="35"/>
  <c r="D41" i="35"/>
  <c r="C41" i="35"/>
  <c r="J41" i="35" s="1"/>
  <c r="L40" i="35"/>
  <c r="K40" i="35"/>
  <c r="I40" i="35"/>
  <c r="H40" i="35"/>
  <c r="G40" i="35"/>
  <c r="F40" i="35"/>
  <c r="E40" i="35"/>
  <c r="D40" i="35"/>
  <c r="C40" i="35"/>
  <c r="J40" i="35" s="1"/>
  <c r="L39" i="35"/>
  <c r="K39" i="35"/>
  <c r="I39" i="35"/>
  <c r="H39" i="35"/>
  <c r="G39" i="35"/>
  <c r="F39" i="35"/>
  <c r="E39" i="35"/>
  <c r="D39" i="35"/>
  <c r="C39" i="35"/>
  <c r="J39" i="35" s="1"/>
  <c r="L38" i="35"/>
  <c r="K38" i="35"/>
  <c r="I38" i="35"/>
  <c r="H38" i="35"/>
  <c r="G38" i="35"/>
  <c r="F38" i="35"/>
  <c r="E38" i="35"/>
  <c r="D38" i="35"/>
  <c r="C38" i="35"/>
  <c r="J38" i="35" s="1"/>
  <c r="L37" i="35"/>
  <c r="K37" i="35"/>
  <c r="I37" i="35"/>
  <c r="H37" i="35"/>
  <c r="G37" i="35"/>
  <c r="F37" i="35"/>
  <c r="E37" i="35"/>
  <c r="D37" i="35"/>
  <c r="C37" i="35"/>
  <c r="J37" i="35" s="1"/>
  <c r="L36" i="35"/>
  <c r="K36" i="35"/>
  <c r="I36" i="35"/>
  <c r="H36" i="35"/>
  <c r="G36" i="35"/>
  <c r="F36" i="35"/>
  <c r="E36" i="35"/>
  <c r="D36" i="35"/>
  <c r="C36" i="35"/>
  <c r="J36" i="35" s="1"/>
  <c r="L35" i="35"/>
  <c r="K35" i="35"/>
  <c r="I35" i="35"/>
  <c r="H35" i="35"/>
  <c r="G35" i="35"/>
  <c r="F35" i="35"/>
  <c r="E35" i="35"/>
  <c r="D35" i="35"/>
  <c r="C35" i="35"/>
  <c r="J35" i="35" s="1"/>
  <c r="L34" i="35"/>
  <c r="K34" i="35"/>
  <c r="I34" i="35"/>
  <c r="H34" i="35"/>
  <c r="G34" i="35"/>
  <c r="F34" i="35"/>
  <c r="E34" i="35"/>
  <c r="D34" i="35"/>
  <c r="C34" i="35"/>
  <c r="J34" i="35" s="1"/>
  <c r="L33" i="35"/>
  <c r="K33" i="35"/>
  <c r="I33" i="35"/>
  <c r="H33" i="35"/>
  <c r="G33" i="35"/>
  <c r="F33" i="35"/>
  <c r="E33" i="35"/>
  <c r="D33" i="35"/>
  <c r="C33" i="35"/>
  <c r="J33" i="35" s="1"/>
  <c r="L32" i="35"/>
  <c r="K32" i="35"/>
  <c r="I32" i="35"/>
  <c r="H32" i="35"/>
  <c r="G32" i="35"/>
  <c r="F32" i="35"/>
  <c r="E32" i="35"/>
  <c r="D32" i="35"/>
  <c r="C32" i="35"/>
  <c r="J32" i="35" s="1"/>
  <c r="L31" i="35"/>
  <c r="K31" i="35"/>
  <c r="I31" i="35"/>
  <c r="H31" i="35"/>
  <c r="G31" i="35"/>
  <c r="F31" i="35"/>
  <c r="E31" i="35"/>
  <c r="D31" i="35"/>
  <c r="C31" i="35"/>
  <c r="J31" i="35" s="1"/>
  <c r="L30" i="35"/>
  <c r="K30" i="35"/>
  <c r="I30" i="35"/>
  <c r="H30" i="35"/>
  <c r="G30" i="35"/>
  <c r="F30" i="35"/>
  <c r="E30" i="35"/>
  <c r="D30" i="35"/>
  <c r="C30" i="35"/>
  <c r="J30" i="35" s="1"/>
  <c r="L29" i="35"/>
  <c r="K29" i="35"/>
  <c r="I29" i="35"/>
  <c r="H29" i="35"/>
  <c r="G29" i="35"/>
  <c r="F29" i="35"/>
  <c r="E29" i="35"/>
  <c r="D29" i="35"/>
  <c r="C29" i="35"/>
  <c r="J29" i="35" s="1"/>
  <c r="L28" i="35"/>
  <c r="K28" i="35"/>
  <c r="I28" i="35"/>
  <c r="H28" i="35"/>
  <c r="G28" i="35"/>
  <c r="F28" i="35"/>
  <c r="E28" i="35"/>
  <c r="D28" i="35"/>
  <c r="C28" i="35"/>
  <c r="J28" i="35" s="1"/>
  <c r="L27" i="35"/>
  <c r="K27" i="35"/>
  <c r="I27" i="35"/>
  <c r="H27" i="35"/>
  <c r="G27" i="35"/>
  <c r="F27" i="35"/>
  <c r="E27" i="35"/>
  <c r="D27" i="35"/>
  <c r="C27" i="35"/>
  <c r="J27" i="35" s="1"/>
  <c r="L26" i="35"/>
  <c r="K26" i="35"/>
  <c r="I26" i="35"/>
  <c r="H26" i="35"/>
  <c r="G26" i="35"/>
  <c r="F26" i="35"/>
  <c r="E26" i="35"/>
  <c r="D26" i="35"/>
  <c r="C26" i="35"/>
  <c r="J26" i="35" s="1"/>
  <c r="L25" i="35"/>
  <c r="K25" i="35"/>
  <c r="I25" i="35"/>
  <c r="H25" i="35"/>
  <c r="G25" i="35"/>
  <c r="F25" i="35"/>
  <c r="E25" i="35"/>
  <c r="D25" i="35"/>
  <c r="C25" i="35"/>
  <c r="J25" i="35" s="1"/>
  <c r="L24" i="35"/>
  <c r="K24" i="35"/>
  <c r="I24" i="35"/>
  <c r="H24" i="35"/>
  <c r="G24" i="35"/>
  <c r="F24" i="35"/>
  <c r="E24" i="35"/>
  <c r="D24" i="35"/>
  <c r="C24" i="35"/>
  <c r="J24" i="35" s="1"/>
  <c r="L23" i="35"/>
  <c r="K23" i="35"/>
  <c r="I23" i="35"/>
  <c r="H23" i="35"/>
  <c r="G23" i="35"/>
  <c r="F23" i="35"/>
  <c r="E23" i="35"/>
  <c r="D23" i="35"/>
  <c r="C23" i="35"/>
  <c r="J23" i="35" s="1"/>
  <c r="L22" i="35"/>
  <c r="K22" i="35"/>
  <c r="I22" i="35"/>
  <c r="H22" i="35"/>
  <c r="G22" i="35"/>
  <c r="F22" i="35"/>
  <c r="E22" i="35"/>
  <c r="D22" i="35"/>
  <c r="C22" i="35"/>
  <c r="J22" i="35" s="1"/>
  <c r="L21" i="35"/>
  <c r="K21" i="35"/>
  <c r="I21" i="35"/>
  <c r="H21" i="35"/>
  <c r="G21" i="35"/>
  <c r="F21" i="35"/>
  <c r="E21" i="35"/>
  <c r="D21" i="35"/>
  <c r="C21" i="35"/>
  <c r="J21" i="35" s="1"/>
  <c r="L20" i="35"/>
  <c r="K20" i="35"/>
  <c r="I20" i="35"/>
  <c r="H20" i="35"/>
  <c r="G20" i="35"/>
  <c r="F20" i="35"/>
  <c r="E20" i="35"/>
  <c r="D20" i="35"/>
  <c r="C20" i="35"/>
  <c r="J20" i="35" s="1"/>
  <c r="L19" i="35"/>
  <c r="K19" i="35"/>
  <c r="I19" i="35"/>
  <c r="H19" i="35"/>
  <c r="G19" i="35"/>
  <c r="F19" i="35"/>
  <c r="E19" i="35"/>
  <c r="D19" i="35"/>
  <c r="C19" i="35"/>
  <c r="J19" i="35" s="1"/>
  <c r="L18" i="35"/>
  <c r="K18" i="35"/>
  <c r="I18" i="35"/>
  <c r="H18" i="35"/>
  <c r="G18" i="35"/>
  <c r="F18" i="35"/>
  <c r="E18" i="35"/>
  <c r="D18" i="35"/>
  <c r="C18" i="35"/>
  <c r="J18" i="35" s="1"/>
  <c r="L17" i="35"/>
  <c r="K17" i="35"/>
  <c r="I17" i="35"/>
  <c r="H17" i="35"/>
  <c r="G17" i="35"/>
  <c r="F17" i="35"/>
  <c r="E17" i="35"/>
  <c r="D17" i="35"/>
  <c r="C17" i="35"/>
  <c r="J17" i="35" s="1"/>
  <c r="L16" i="35"/>
  <c r="K16" i="35"/>
  <c r="I16" i="35"/>
  <c r="H16" i="35"/>
  <c r="G16" i="35"/>
  <c r="F16" i="35"/>
  <c r="E16" i="35"/>
  <c r="D16" i="35"/>
  <c r="C16" i="35"/>
  <c r="J16" i="35" s="1"/>
  <c r="L15" i="35"/>
  <c r="K15" i="35"/>
  <c r="I15" i="35"/>
  <c r="H15" i="35"/>
  <c r="G15" i="35"/>
  <c r="F15" i="35"/>
  <c r="E15" i="35"/>
  <c r="D15" i="35"/>
  <c r="C15" i="35"/>
  <c r="J15" i="35" s="1"/>
  <c r="L14" i="35"/>
  <c r="K14" i="35"/>
  <c r="I14" i="35"/>
  <c r="H14" i="35"/>
  <c r="G14" i="35"/>
  <c r="F14" i="35"/>
  <c r="E14" i="35"/>
  <c r="D14" i="35"/>
  <c r="C14" i="35"/>
  <c r="J14" i="35" s="1"/>
  <c r="L13" i="35"/>
  <c r="K13" i="35"/>
  <c r="I13" i="35"/>
  <c r="H13" i="35"/>
  <c r="G13" i="35"/>
  <c r="F13" i="35"/>
  <c r="E13" i="35"/>
  <c r="D13" i="35"/>
  <c r="C13" i="35"/>
  <c r="J13" i="35" s="1"/>
  <c r="L12" i="35"/>
  <c r="K12" i="35"/>
  <c r="I12" i="35"/>
  <c r="H12" i="35"/>
  <c r="G12" i="35"/>
  <c r="F12" i="35"/>
  <c r="E12" i="35"/>
  <c r="D12" i="35"/>
  <c r="C12" i="35"/>
  <c r="J12" i="35" s="1"/>
  <c r="L11" i="35"/>
  <c r="K11" i="35"/>
  <c r="I11" i="35"/>
  <c r="H11" i="35"/>
  <c r="G11" i="35"/>
  <c r="F11" i="35"/>
  <c r="E11" i="35"/>
  <c r="D11" i="35"/>
  <c r="C11" i="35"/>
  <c r="J11" i="35" s="1"/>
  <c r="L10" i="35"/>
  <c r="K10" i="35"/>
  <c r="I10" i="35"/>
  <c r="H10" i="35"/>
  <c r="G10" i="35"/>
  <c r="F10" i="35"/>
  <c r="E10" i="35"/>
  <c r="D10" i="35"/>
  <c r="C10" i="35"/>
  <c r="J10" i="35" s="1"/>
  <c r="L9" i="35"/>
  <c r="K9" i="35"/>
  <c r="I9" i="35"/>
  <c r="H9" i="35"/>
  <c r="G9" i="35"/>
  <c r="F9" i="35"/>
  <c r="E9" i="35"/>
  <c r="D9" i="35"/>
  <c r="C9" i="35"/>
  <c r="J9" i="35" s="1"/>
  <c r="H4" i="19"/>
  <c r="G7" i="23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9" i="34"/>
  <c r="H9" i="34"/>
  <c r="G9" i="34"/>
  <c r="F9" i="34"/>
  <c r="E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9" i="34"/>
  <c r="C10" i="34"/>
  <c r="C9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K7" i="30"/>
  <c r="I71" i="33"/>
  <c r="H71" i="33"/>
  <c r="G71" i="33"/>
  <c r="F71" i="33"/>
  <c r="E71" i="33"/>
  <c r="D71" i="33"/>
  <c r="C71" i="33"/>
  <c r="I70" i="33"/>
  <c r="H70" i="33"/>
  <c r="G70" i="33"/>
  <c r="F70" i="33"/>
  <c r="E70" i="33"/>
  <c r="D70" i="33"/>
  <c r="C70" i="33"/>
  <c r="I69" i="33"/>
  <c r="H69" i="33"/>
  <c r="G69" i="33"/>
  <c r="F69" i="33"/>
  <c r="E69" i="33"/>
  <c r="D69" i="33"/>
  <c r="C69" i="33"/>
  <c r="I68" i="33"/>
  <c r="H68" i="33"/>
  <c r="G68" i="33"/>
  <c r="F68" i="33"/>
  <c r="E68" i="33"/>
  <c r="D68" i="33"/>
  <c r="C68" i="33"/>
  <c r="I67" i="33"/>
  <c r="H67" i="33"/>
  <c r="G67" i="33"/>
  <c r="F67" i="33"/>
  <c r="E67" i="33"/>
  <c r="D67" i="33"/>
  <c r="C67" i="33"/>
  <c r="I66" i="33"/>
  <c r="H66" i="33"/>
  <c r="G66" i="33"/>
  <c r="F66" i="33"/>
  <c r="E66" i="33"/>
  <c r="D66" i="33"/>
  <c r="C66" i="33"/>
  <c r="I65" i="33"/>
  <c r="H65" i="33"/>
  <c r="G65" i="33"/>
  <c r="F65" i="33"/>
  <c r="E65" i="33"/>
  <c r="D65" i="33"/>
  <c r="C65" i="33"/>
  <c r="I64" i="33"/>
  <c r="H64" i="33"/>
  <c r="G64" i="33"/>
  <c r="F64" i="33"/>
  <c r="E64" i="33"/>
  <c r="D64" i="33"/>
  <c r="C64" i="33"/>
  <c r="I63" i="33"/>
  <c r="H63" i="33"/>
  <c r="G63" i="33"/>
  <c r="F63" i="33"/>
  <c r="E63" i="33"/>
  <c r="D63" i="33"/>
  <c r="C63" i="33"/>
  <c r="I62" i="33"/>
  <c r="H62" i="33"/>
  <c r="G62" i="33"/>
  <c r="F62" i="33"/>
  <c r="E62" i="33"/>
  <c r="D62" i="33"/>
  <c r="C62" i="33"/>
  <c r="I61" i="33"/>
  <c r="H61" i="33"/>
  <c r="G61" i="33"/>
  <c r="F61" i="33"/>
  <c r="E61" i="33"/>
  <c r="D61" i="33"/>
  <c r="C61" i="33"/>
  <c r="I60" i="33"/>
  <c r="H60" i="33"/>
  <c r="G60" i="33"/>
  <c r="F60" i="33"/>
  <c r="E60" i="33"/>
  <c r="D60" i="33"/>
  <c r="C60" i="33"/>
  <c r="I59" i="33"/>
  <c r="H59" i="33"/>
  <c r="G59" i="33"/>
  <c r="F59" i="33"/>
  <c r="E59" i="33"/>
  <c r="D59" i="33"/>
  <c r="C59" i="33"/>
  <c r="I58" i="33"/>
  <c r="H58" i="33"/>
  <c r="G58" i="33"/>
  <c r="F58" i="33"/>
  <c r="E58" i="33"/>
  <c r="D58" i="33"/>
  <c r="C58" i="33"/>
  <c r="I57" i="33"/>
  <c r="H57" i="33"/>
  <c r="G57" i="33"/>
  <c r="F57" i="33"/>
  <c r="E57" i="33"/>
  <c r="D57" i="33"/>
  <c r="C57" i="33"/>
  <c r="I56" i="33"/>
  <c r="H56" i="33"/>
  <c r="G56" i="33"/>
  <c r="F56" i="33"/>
  <c r="E56" i="33"/>
  <c r="D56" i="33"/>
  <c r="C56" i="33"/>
  <c r="I55" i="33"/>
  <c r="H55" i="33"/>
  <c r="G55" i="33"/>
  <c r="F55" i="33"/>
  <c r="E55" i="33"/>
  <c r="D55" i="33"/>
  <c r="C55" i="33"/>
  <c r="I54" i="33"/>
  <c r="H54" i="33"/>
  <c r="G54" i="33"/>
  <c r="F54" i="33"/>
  <c r="E54" i="33"/>
  <c r="D54" i="33"/>
  <c r="C54" i="33"/>
  <c r="I53" i="33"/>
  <c r="H53" i="33"/>
  <c r="G53" i="33"/>
  <c r="F53" i="33"/>
  <c r="E53" i="33"/>
  <c r="D53" i="33"/>
  <c r="C53" i="33"/>
  <c r="I52" i="33"/>
  <c r="H52" i="33"/>
  <c r="G52" i="33"/>
  <c r="F52" i="33"/>
  <c r="E52" i="33"/>
  <c r="D52" i="33"/>
  <c r="C52" i="33"/>
  <c r="I51" i="33"/>
  <c r="H51" i="33"/>
  <c r="G51" i="33"/>
  <c r="F51" i="33"/>
  <c r="E51" i="33"/>
  <c r="D51" i="33"/>
  <c r="C51" i="33"/>
  <c r="I50" i="33"/>
  <c r="H50" i="33"/>
  <c r="G50" i="33"/>
  <c r="F50" i="33"/>
  <c r="E50" i="33"/>
  <c r="D50" i="33"/>
  <c r="C50" i="33"/>
  <c r="I49" i="33"/>
  <c r="H49" i="33"/>
  <c r="G49" i="33"/>
  <c r="F49" i="33"/>
  <c r="E49" i="33"/>
  <c r="D49" i="33"/>
  <c r="C49" i="33"/>
  <c r="I48" i="33"/>
  <c r="H48" i="33"/>
  <c r="G48" i="33"/>
  <c r="F48" i="33"/>
  <c r="E48" i="33"/>
  <c r="D48" i="33"/>
  <c r="C48" i="33"/>
  <c r="I47" i="33"/>
  <c r="H47" i="33"/>
  <c r="G47" i="33"/>
  <c r="F47" i="33"/>
  <c r="E47" i="33"/>
  <c r="D47" i="33"/>
  <c r="C47" i="33"/>
  <c r="I46" i="33"/>
  <c r="H46" i="33"/>
  <c r="G46" i="33"/>
  <c r="F46" i="33"/>
  <c r="E46" i="33"/>
  <c r="D46" i="33"/>
  <c r="C46" i="33"/>
  <c r="I45" i="33"/>
  <c r="H45" i="33"/>
  <c r="G45" i="33"/>
  <c r="F45" i="33"/>
  <c r="E45" i="33"/>
  <c r="D45" i="33"/>
  <c r="C45" i="33"/>
  <c r="I44" i="33"/>
  <c r="H44" i="33"/>
  <c r="G44" i="33"/>
  <c r="F44" i="33"/>
  <c r="E44" i="33"/>
  <c r="D44" i="33"/>
  <c r="C44" i="33"/>
  <c r="I43" i="33"/>
  <c r="H43" i="33"/>
  <c r="G43" i="33"/>
  <c r="F43" i="33"/>
  <c r="E43" i="33"/>
  <c r="D43" i="33"/>
  <c r="C43" i="33"/>
  <c r="I42" i="33"/>
  <c r="H42" i="33"/>
  <c r="G42" i="33"/>
  <c r="F42" i="33"/>
  <c r="E42" i="33"/>
  <c r="D42" i="33"/>
  <c r="C42" i="33"/>
  <c r="I41" i="33"/>
  <c r="H41" i="33"/>
  <c r="G41" i="33"/>
  <c r="F41" i="33"/>
  <c r="E41" i="33"/>
  <c r="D41" i="33"/>
  <c r="C41" i="33"/>
  <c r="I40" i="33"/>
  <c r="H40" i="33"/>
  <c r="G40" i="33"/>
  <c r="F40" i="33"/>
  <c r="E40" i="33"/>
  <c r="D40" i="33"/>
  <c r="C40" i="33"/>
  <c r="I39" i="33"/>
  <c r="H39" i="33"/>
  <c r="G39" i="33"/>
  <c r="F39" i="33"/>
  <c r="E39" i="33"/>
  <c r="D39" i="33"/>
  <c r="C39" i="33"/>
  <c r="I38" i="33"/>
  <c r="H38" i="33"/>
  <c r="G38" i="33"/>
  <c r="F38" i="33"/>
  <c r="E38" i="33"/>
  <c r="D38" i="33"/>
  <c r="C38" i="33"/>
  <c r="I37" i="33"/>
  <c r="H37" i="33"/>
  <c r="G37" i="33"/>
  <c r="F37" i="33"/>
  <c r="E37" i="33"/>
  <c r="D37" i="33"/>
  <c r="C37" i="33"/>
  <c r="I36" i="33"/>
  <c r="H36" i="33"/>
  <c r="G36" i="33"/>
  <c r="F36" i="33"/>
  <c r="E36" i="33"/>
  <c r="D36" i="33"/>
  <c r="C36" i="33"/>
  <c r="I35" i="33"/>
  <c r="H35" i="33"/>
  <c r="G35" i="33"/>
  <c r="F35" i="33"/>
  <c r="E35" i="33"/>
  <c r="D35" i="33"/>
  <c r="C35" i="33"/>
  <c r="I34" i="33"/>
  <c r="H34" i="33"/>
  <c r="G34" i="33"/>
  <c r="F34" i="33"/>
  <c r="E34" i="33"/>
  <c r="D34" i="33"/>
  <c r="C34" i="33"/>
  <c r="I33" i="33"/>
  <c r="H33" i="33"/>
  <c r="G33" i="33"/>
  <c r="F33" i="33"/>
  <c r="E33" i="33"/>
  <c r="D33" i="33"/>
  <c r="C33" i="33"/>
  <c r="I32" i="33"/>
  <c r="H32" i="33"/>
  <c r="G32" i="33"/>
  <c r="F32" i="33"/>
  <c r="E32" i="33"/>
  <c r="D32" i="33"/>
  <c r="C32" i="33"/>
  <c r="I31" i="33"/>
  <c r="H31" i="33"/>
  <c r="G31" i="33"/>
  <c r="F31" i="33"/>
  <c r="E31" i="33"/>
  <c r="D31" i="33"/>
  <c r="C31" i="33"/>
  <c r="I30" i="33"/>
  <c r="H30" i="33"/>
  <c r="G30" i="33"/>
  <c r="F30" i="33"/>
  <c r="E30" i="33"/>
  <c r="D30" i="33"/>
  <c r="C30" i="33"/>
  <c r="I29" i="33"/>
  <c r="H29" i="33"/>
  <c r="G29" i="33"/>
  <c r="F29" i="33"/>
  <c r="E29" i="33"/>
  <c r="D29" i="33"/>
  <c r="C29" i="33"/>
  <c r="I28" i="33"/>
  <c r="H28" i="33"/>
  <c r="G28" i="33"/>
  <c r="F28" i="33"/>
  <c r="E28" i="33"/>
  <c r="D28" i="33"/>
  <c r="C28" i="33"/>
  <c r="I27" i="33"/>
  <c r="H27" i="33"/>
  <c r="G27" i="33"/>
  <c r="F27" i="33"/>
  <c r="E27" i="33"/>
  <c r="D27" i="33"/>
  <c r="C27" i="33"/>
  <c r="I26" i="33"/>
  <c r="H26" i="33"/>
  <c r="G26" i="33"/>
  <c r="F26" i="33"/>
  <c r="E26" i="33"/>
  <c r="D26" i="33"/>
  <c r="C26" i="33"/>
  <c r="I25" i="33"/>
  <c r="H25" i="33"/>
  <c r="G25" i="33"/>
  <c r="F25" i="33"/>
  <c r="E25" i="33"/>
  <c r="D25" i="33"/>
  <c r="C25" i="33"/>
  <c r="I24" i="33"/>
  <c r="H24" i="33"/>
  <c r="G24" i="33"/>
  <c r="F24" i="33"/>
  <c r="E24" i="33"/>
  <c r="D24" i="33"/>
  <c r="C24" i="33"/>
  <c r="I23" i="33"/>
  <c r="H23" i="33"/>
  <c r="G23" i="33"/>
  <c r="F23" i="33"/>
  <c r="E23" i="33"/>
  <c r="D23" i="33"/>
  <c r="C23" i="33"/>
  <c r="I22" i="33"/>
  <c r="H22" i="33"/>
  <c r="G22" i="33"/>
  <c r="F22" i="33"/>
  <c r="E22" i="33"/>
  <c r="D22" i="33"/>
  <c r="C22" i="33"/>
  <c r="I21" i="33"/>
  <c r="H21" i="33"/>
  <c r="G21" i="33"/>
  <c r="F21" i="33"/>
  <c r="E21" i="33"/>
  <c r="D21" i="33"/>
  <c r="C21" i="33"/>
  <c r="I20" i="33"/>
  <c r="H20" i="33"/>
  <c r="G20" i="33"/>
  <c r="F20" i="33"/>
  <c r="E20" i="33"/>
  <c r="D20" i="33"/>
  <c r="C20" i="33"/>
  <c r="I19" i="33"/>
  <c r="H19" i="33"/>
  <c r="G19" i="33"/>
  <c r="F19" i="33"/>
  <c r="E19" i="33"/>
  <c r="D19" i="33"/>
  <c r="C19" i="33"/>
  <c r="I18" i="33"/>
  <c r="H18" i="33"/>
  <c r="G18" i="33"/>
  <c r="F18" i="33"/>
  <c r="E18" i="33"/>
  <c r="D18" i="33"/>
  <c r="C18" i="33"/>
  <c r="I17" i="33"/>
  <c r="H17" i="33"/>
  <c r="G17" i="33"/>
  <c r="F17" i="33"/>
  <c r="E17" i="33"/>
  <c r="D17" i="33"/>
  <c r="C17" i="33"/>
  <c r="I16" i="33"/>
  <c r="H16" i="33"/>
  <c r="G16" i="33"/>
  <c r="F16" i="33"/>
  <c r="E16" i="33"/>
  <c r="D16" i="33"/>
  <c r="C16" i="33"/>
  <c r="I15" i="33"/>
  <c r="H15" i="33"/>
  <c r="G15" i="33"/>
  <c r="F15" i="33"/>
  <c r="E15" i="33"/>
  <c r="D15" i="33"/>
  <c r="C15" i="33"/>
  <c r="I14" i="33"/>
  <c r="H14" i="33"/>
  <c r="G14" i="33"/>
  <c r="F14" i="33"/>
  <c r="E14" i="33"/>
  <c r="D14" i="33"/>
  <c r="C14" i="33"/>
  <c r="I13" i="33"/>
  <c r="H13" i="33"/>
  <c r="G13" i="33"/>
  <c r="F13" i="33"/>
  <c r="E13" i="33"/>
  <c r="D13" i="33"/>
  <c r="C13" i="33"/>
  <c r="I12" i="33"/>
  <c r="H12" i="33"/>
  <c r="G12" i="33"/>
  <c r="F12" i="33"/>
  <c r="E12" i="33"/>
  <c r="D12" i="33"/>
  <c r="C12" i="33"/>
  <c r="I11" i="33"/>
  <c r="H11" i="33"/>
  <c r="G11" i="33"/>
  <c r="F11" i="33"/>
  <c r="E11" i="33"/>
  <c r="D11" i="33"/>
  <c r="C11" i="33"/>
  <c r="I10" i="33"/>
  <c r="H10" i="33"/>
  <c r="G10" i="33"/>
  <c r="F10" i="33"/>
  <c r="E10" i="33"/>
  <c r="D10" i="33"/>
  <c r="C10" i="33"/>
  <c r="I9" i="33"/>
  <c r="H9" i="33"/>
  <c r="G9" i="33"/>
  <c r="F9" i="33"/>
  <c r="E9" i="33"/>
  <c r="D9" i="33"/>
  <c r="C9" i="33"/>
  <c r="I8" i="33"/>
  <c r="H8" i="33"/>
  <c r="G8" i="33"/>
  <c r="F8" i="33"/>
  <c r="E8" i="33"/>
  <c r="D8" i="33"/>
  <c r="C8" i="33"/>
  <c r="I7" i="33"/>
  <c r="H7" i="33"/>
  <c r="G7" i="33"/>
  <c r="F7" i="33"/>
  <c r="E7" i="33"/>
  <c r="D7" i="33"/>
  <c r="C7" i="33"/>
  <c r="I71" i="32"/>
  <c r="H71" i="32"/>
  <c r="G71" i="32"/>
  <c r="F71" i="32"/>
  <c r="E71" i="32"/>
  <c r="D71" i="32"/>
  <c r="C71" i="32"/>
  <c r="I70" i="32"/>
  <c r="H70" i="32"/>
  <c r="G70" i="32"/>
  <c r="F70" i="32"/>
  <c r="E70" i="32"/>
  <c r="D70" i="32"/>
  <c r="C70" i="32"/>
  <c r="I69" i="32"/>
  <c r="H69" i="32"/>
  <c r="G69" i="32"/>
  <c r="F69" i="32"/>
  <c r="E69" i="32"/>
  <c r="D69" i="32"/>
  <c r="C69" i="32"/>
  <c r="I68" i="32"/>
  <c r="H68" i="32"/>
  <c r="G68" i="32"/>
  <c r="F68" i="32"/>
  <c r="E68" i="32"/>
  <c r="D68" i="32"/>
  <c r="C68" i="32"/>
  <c r="I67" i="32"/>
  <c r="H67" i="32"/>
  <c r="G67" i="32"/>
  <c r="F67" i="32"/>
  <c r="E67" i="32"/>
  <c r="D67" i="32"/>
  <c r="C67" i="32"/>
  <c r="I66" i="32"/>
  <c r="H66" i="32"/>
  <c r="G66" i="32"/>
  <c r="F66" i="32"/>
  <c r="E66" i="32"/>
  <c r="D66" i="32"/>
  <c r="C66" i="32"/>
  <c r="I65" i="32"/>
  <c r="H65" i="32"/>
  <c r="G65" i="32"/>
  <c r="F65" i="32"/>
  <c r="E65" i="32"/>
  <c r="D65" i="32"/>
  <c r="C65" i="32"/>
  <c r="I64" i="32"/>
  <c r="H64" i="32"/>
  <c r="G64" i="32"/>
  <c r="F64" i="32"/>
  <c r="E64" i="32"/>
  <c r="D64" i="32"/>
  <c r="C64" i="32"/>
  <c r="I63" i="32"/>
  <c r="H63" i="32"/>
  <c r="G63" i="32"/>
  <c r="F63" i="32"/>
  <c r="E63" i="32"/>
  <c r="D63" i="32"/>
  <c r="C63" i="32"/>
  <c r="I62" i="32"/>
  <c r="H62" i="32"/>
  <c r="G62" i="32"/>
  <c r="F62" i="32"/>
  <c r="E62" i="32"/>
  <c r="D62" i="32"/>
  <c r="C62" i="32"/>
  <c r="I61" i="32"/>
  <c r="H61" i="32"/>
  <c r="G61" i="32"/>
  <c r="F61" i="32"/>
  <c r="E61" i="32"/>
  <c r="D61" i="32"/>
  <c r="C61" i="32"/>
  <c r="I60" i="32"/>
  <c r="H60" i="32"/>
  <c r="G60" i="32"/>
  <c r="F60" i="32"/>
  <c r="E60" i="32"/>
  <c r="D60" i="32"/>
  <c r="C60" i="32"/>
  <c r="I59" i="32"/>
  <c r="H59" i="32"/>
  <c r="G59" i="32"/>
  <c r="F59" i="32"/>
  <c r="E59" i="32"/>
  <c r="D59" i="32"/>
  <c r="C59" i="32"/>
  <c r="I58" i="32"/>
  <c r="H58" i="32"/>
  <c r="G58" i="32"/>
  <c r="F58" i="32"/>
  <c r="E58" i="32"/>
  <c r="D58" i="32"/>
  <c r="C58" i="32"/>
  <c r="I57" i="32"/>
  <c r="H57" i="32"/>
  <c r="G57" i="32"/>
  <c r="F57" i="32"/>
  <c r="E57" i="32"/>
  <c r="D57" i="32"/>
  <c r="C57" i="32"/>
  <c r="I56" i="32"/>
  <c r="H56" i="32"/>
  <c r="G56" i="32"/>
  <c r="F56" i="32"/>
  <c r="E56" i="32"/>
  <c r="D56" i="32"/>
  <c r="C56" i="32"/>
  <c r="I55" i="32"/>
  <c r="H55" i="32"/>
  <c r="G55" i="32"/>
  <c r="F55" i="32"/>
  <c r="E55" i="32"/>
  <c r="D55" i="32"/>
  <c r="C55" i="32"/>
  <c r="I54" i="32"/>
  <c r="H54" i="32"/>
  <c r="G54" i="32"/>
  <c r="F54" i="32"/>
  <c r="E54" i="32"/>
  <c r="D54" i="32"/>
  <c r="C54" i="32"/>
  <c r="I53" i="32"/>
  <c r="H53" i="32"/>
  <c r="G53" i="32"/>
  <c r="F53" i="32"/>
  <c r="E53" i="32"/>
  <c r="D53" i="32"/>
  <c r="C53" i="32"/>
  <c r="I52" i="32"/>
  <c r="H52" i="32"/>
  <c r="G52" i="32"/>
  <c r="F52" i="32"/>
  <c r="E52" i="32"/>
  <c r="D52" i="32"/>
  <c r="C52" i="32"/>
  <c r="I51" i="32"/>
  <c r="H51" i="32"/>
  <c r="G51" i="32"/>
  <c r="F51" i="32"/>
  <c r="E51" i="32"/>
  <c r="D51" i="32"/>
  <c r="C51" i="32"/>
  <c r="I50" i="32"/>
  <c r="H50" i="32"/>
  <c r="G50" i="32"/>
  <c r="F50" i="32"/>
  <c r="E50" i="32"/>
  <c r="D50" i="32"/>
  <c r="C50" i="32"/>
  <c r="I49" i="32"/>
  <c r="H49" i="32"/>
  <c r="G49" i="32"/>
  <c r="F49" i="32"/>
  <c r="E49" i="32"/>
  <c r="D49" i="32"/>
  <c r="C49" i="32"/>
  <c r="I48" i="32"/>
  <c r="H48" i="32"/>
  <c r="G48" i="32"/>
  <c r="F48" i="32"/>
  <c r="E48" i="32"/>
  <c r="D48" i="32"/>
  <c r="C48" i="32"/>
  <c r="I47" i="32"/>
  <c r="H47" i="32"/>
  <c r="G47" i="32"/>
  <c r="F47" i="32"/>
  <c r="E47" i="32"/>
  <c r="D47" i="32"/>
  <c r="C47" i="32"/>
  <c r="I46" i="32"/>
  <c r="H46" i="32"/>
  <c r="G46" i="32"/>
  <c r="F46" i="32"/>
  <c r="E46" i="32"/>
  <c r="D46" i="32"/>
  <c r="C46" i="32"/>
  <c r="I45" i="32"/>
  <c r="H45" i="32"/>
  <c r="G45" i="32"/>
  <c r="F45" i="32"/>
  <c r="E45" i="32"/>
  <c r="D45" i="32"/>
  <c r="C45" i="32"/>
  <c r="I44" i="32"/>
  <c r="H44" i="32"/>
  <c r="G44" i="32"/>
  <c r="F44" i="32"/>
  <c r="E44" i="32"/>
  <c r="D44" i="32"/>
  <c r="C44" i="32"/>
  <c r="I43" i="32"/>
  <c r="H43" i="32"/>
  <c r="G43" i="32"/>
  <c r="F43" i="32"/>
  <c r="E43" i="32"/>
  <c r="D43" i="32"/>
  <c r="C43" i="32"/>
  <c r="I42" i="32"/>
  <c r="H42" i="32"/>
  <c r="G42" i="32"/>
  <c r="F42" i="32"/>
  <c r="E42" i="32"/>
  <c r="D42" i="32"/>
  <c r="C42" i="32"/>
  <c r="I41" i="32"/>
  <c r="H41" i="32"/>
  <c r="G41" i="32"/>
  <c r="F41" i="32"/>
  <c r="E41" i="32"/>
  <c r="D41" i="32"/>
  <c r="C41" i="32"/>
  <c r="I40" i="32"/>
  <c r="H40" i="32"/>
  <c r="G40" i="32"/>
  <c r="F40" i="32"/>
  <c r="E40" i="32"/>
  <c r="D40" i="32"/>
  <c r="C40" i="32"/>
  <c r="I39" i="32"/>
  <c r="H39" i="32"/>
  <c r="G39" i="32"/>
  <c r="F39" i="32"/>
  <c r="E39" i="32"/>
  <c r="D39" i="32"/>
  <c r="C39" i="32"/>
  <c r="I38" i="32"/>
  <c r="H38" i="32"/>
  <c r="G38" i="32"/>
  <c r="F38" i="32"/>
  <c r="E38" i="32"/>
  <c r="D38" i="32"/>
  <c r="C38" i="32"/>
  <c r="I37" i="32"/>
  <c r="H37" i="32"/>
  <c r="G37" i="32"/>
  <c r="F37" i="32"/>
  <c r="E37" i="32"/>
  <c r="D37" i="32"/>
  <c r="C37" i="32"/>
  <c r="I36" i="32"/>
  <c r="H36" i="32"/>
  <c r="G36" i="32"/>
  <c r="F36" i="32"/>
  <c r="E36" i="32"/>
  <c r="D36" i="32"/>
  <c r="C36" i="32"/>
  <c r="I35" i="32"/>
  <c r="H35" i="32"/>
  <c r="G35" i="32"/>
  <c r="F35" i="32"/>
  <c r="E35" i="32"/>
  <c r="D35" i="32"/>
  <c r="C35" i="32"/>
  <c r="I34" i="32"/>
  <c r="H34" i="32"/>
  <c r="G34" i="32"/>
  <c r="F34" i="32"/>
  <c r="E34" i="32"/>
  <c r="D34" i="32"/>
  <c r="C34" i="32"/>
  <c r="I33" i="32"/>
  <c r="H33" i="32"/>
  <c r="G33" i="32"/>
  <c r="F33" i="32"/>
  <c r="E33" i="32"/>
  <c r="D33" i="32"/>
  <c r="C33" i="32"/>
  <c r="I32" i="32"/>
  <c r="H32" i="32"/>
  <c r="G32" i="32"/>
  <c r="F32" i="32"/>
  <c r="E32" i="32"/>
  <c r="D32" i="32"/>
  <c r="C32" i="32"/>
  <c r="I31" i="32"/>
  <c r="H31" i="32"/>
  <c r="G31" i="32"/>
  <c r="F31" i="32"/>
  <c r="E31" i="32"/>
  <c r="D31" i="32"/>
  <c r="C31" i="32"/>
  <c r="I30" i="32"/>
  <c r="H30" i="32"/>
  <c r="G30" i="32"/>
  <c r="F30" i="32"/>
  <c r="E30" i="32"/>
  <c r="D30" i="32"/>
  <c r="C30" i="32"/>
  <c r="I29" i="32"/>
  <c r="H29" i="32"/>
  <c r="G29" i="32"/>
  <c r="F29" i="32"/>
  <c r="E29" i="32"/>
  <c r="D29" i="32"/>
  <c r="C29" i="32"/>
  <c r="I28" i="32"/>
  <c r="H28" i="32"/>
  <c r="G28" i="32"/>
  <c r="F28" i="32"/>
  <c r="E28" i="32"/>
  <c r="D28" i="32"/>
  <c r="C28" i="32"/>
  <c r="I27" i="32"/>
  <c r="H27" i="32"/>
  <c r="G27" i="32"/>
  <c r="F27" i="32"/>
  <c r="E27" i="32"/>
  <c r="D27" i="32"/>
  <c r="C27" i="32"/>
  <c r="I26" i="32"/>
  <c r="H26" i="32"/>
  <c r="G26" i="32"/>
  <c r="F26" i="32"/>
  <c r="E26" i="32"/>
  <c r="D26" i="32"/>
  <c r="C26" i="32"/>
  <c r="I25" i="32"/>
  <c r="H25" i="32"/>
  <c r="G25" i="32"/>
  <c r="F25" i="32"/>
  <c r="E25" i="32"/>
  <c r="D25" i="32"/>
  <c r="C25" i="32"/>
  <c r="I24" i="32"/>
  <c r="H24" i="32"/>
  <c r="G24" i="32"/>
  <c r="F24" i="32"/>
  <c r="E24" i="32"/>
  <c r="D24" i="32"/>
  <c r="C24" i="32"/>
  <c r="I23" i="32"/>
  <c r="H23" i="32"/>
  <c r="G23" i="32"/>
  <c r="F23" i="32"/>
  <c r="E23" i="32"/>
  <c r="D23" i="32"/>
  <c r="C23" i="32"/>
  <c r="I22" i="32"/>
  <c r="H22" i="32"/>
  <c r="G22" i="32"/>
  <c r="F22" i="32"/>
  <c r="E22" i="32"/>
  <c r="D22" i="32"/>
  <c r="C22" i="32"/>
  <c r="I21" i="32"/>
  <c r="H21" i="32"/>
  <c r="G21" i="32"/>
  <c r="F21" i="32"/>
  <c r="E21" i="32"/>
  <c r="D21" i="32"/>
  <c r="C21" i="32"/>
  <c r="I20" i="32"/>
  <c r="H20" i="32"/>
  <c r="G20" i="32"/>
  <c r="F20" i="32"/>
  <c r="E20" i="32"/>
  <c r="D20" i="32"/>
  <c r="C20" i="32"/>
  <c r="I19" i="32"/>
  <c r="H19" i="32"/>
  <c r="G19" i="32"/>
  <c r="F19" i="32"/>
  <c r="E19" i="32"/>
  <c r="D19" i="32"/>
  <c r="C19" i="32"/>
  <c r="I18" i="32"/>
  <c r="H18" i="32"/>
  <c r="G18" i="32"/>
  <c r="F18" i="32"/>
  <c r="E18" i="32"/>
  <c r="D18" i="32"/>
  <c r="C18" i="32"/>
  <c r="I17" i="32"/>
  <c r="H17" i="32"/>
  <c r="G17" i="32"/>
  <c r="F17" i="32"/>
  <c r="E17" i="32"/>
  <c r="D17" i="32"/>
  <c r="C17" i="32"/>
  <c r="I16" i="32"/>
  <c r="H16" i="32"/>
  <c r="G16" i="32"/>
  <c r="F16" i="32"/>
  <c r="E16" i="32"/>
  <c r="D16" i="32"/>
  <c r="C16" i="32"/>
  <c r="I15" i="32"/>
  <c r="H15" i="32"/>
  <c r="G15" i="32"/>
  <c r="F15" i="32"/>
  <c r="E15" i="32"/>
  <c r="D15" i="32"/>
  <c r="C15" i="32"/>
  <c r="I14" i="32"/>
  <c r="H14" i="32"/>
  <c r="G14" i="32"/>
  <c r="F14" i="32"/>
  <c r="E14" i="32"/>
  <c r="D14" i="32"/>
  <c r="C14" i="32"/>
  <c r="I13" i="32"/>
  <c r="H13" i="32"/>
  <c r="G13" i="32"/>
  <c r="F13" i="32"/>
  <c r="E13" i="32"/>
  <c r="D13" i="32"/>
  <c r="C13" i="32"/>
  <c r="I12" i="32"/>
  <c r="H12" i="32"/>
  <c r="G12" i="32"/>
  <c r="F12" i="32"/>
  <c r="E12" i="32"/>
  <c r="D12" i="32"/>
  <c r="C12" i="32"/>
  <c r="I11" i="32"/>
  <c r="H11" i="32"/>
  <c r="G11" i="32"/>
  <c r="F11" i="32"/>
  <c r="E11" i="32"/>
  <c r="D11" i="32"/>
  <c r="C11" i="32"/>
  <c r="I10" i="32"/>
  <c r="H10" i="32"/>
  <c r="G10" i="32"/>
  <c r="F10" i="32"/>
  <c r="E10" i="32"/>
  <c r="D10" i="32"/>
  <c r="C10" i="32"/>
  <c r="I9" i="32"/>
  <c r="H9" i="32"/>
  <c r="G9" i="32"/>
  <c r="F9" i="32"/>
  <c r="E9" i="32"/>
  <c r="D9" i="32"/>
  <c r="C9" i="32"/>
  <c r="I8" i="32"/>
  <c r="H8" i="32"/>
  <c r="G8" i="32"/>
  <c r="F8" i="32"/>
  <c r="E8" i="32"/>
  <c r="D8" i="32"/>
  <c r="C8" i="32"/>
  <c r="I7" i="32"/>
  <c r="H7" i="32"/>
  <c r="G7" i="32"/>
  <c r="F7" i="32"/>
  <c r="E7" i="32"/>
  <c r="D7" i="32"/>
  <c r="C7" i="32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4" i="29"/>
  <c r="H4" i="30"/>
  <c r="F4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" i="30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4" i="18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" i="19"/>
  <c r="D71" i="30"/>
  <c r="C71" i="30"/>
  <c r="F71" i="30" s="1"/>
  <c r="D70" i="30"/>
  <c r="C70" i="30"/>
  <c r="F70" i="30" s="1"/>
  <c r="D69" i="30"/>
  <c r="C69" i="30"/>
  <c r="F69" i="30" s="1"/>
  <c r="D68" i="30"/>
  <c r="C68" i="30"/>
  <c r="F68" i="30" s="1"/>
  <c r="D67" i="30"/>
  <c r="C67" i="30"/>
  <c r="F67" i="30" s="1"/>
  <c r="D66" i="30"/>
  <c r="C66" i="30"/>
  <c r="F66" i="30" s="1"/>
  <c r="D65" i="30"/>
  <c r="C65" i="30"/>
  <c r="F65" i="30" s="1"/>
  <c r="D64" i="30"/>
  <c r="C64" i="30"/>
  <c r="F64" i="30" s="1"/>
  <c r="D63" i="30"/>
  <c r="C63" i="30"/>
  <c r="F63" i="30" s="1"/>
  <c r="D62" i="30"/>
  <c r="C62" i="30"/>
  <c r="F62" i="30" s="1"/>
  <c r="D61" i="30"/>
  <c r="C61" i="30"/>
  <c r="F61" i="30" s="1"/>
  <c r="D60" i="30"/>
  <c r="C60" i="30"/>
  <c r="F60" i="30" s="1"/>
  <c r="D59" i="30"/>
  <c r="C59" i="30"/>
  <c r="F59" i="30" s="1"/>
  <c r="D58" i="30"/>
  <c r="C58" i="30"/>
  <c r="F58" i="30" s="1"/>
  <c r="D57" i="30"/>
  <c r="C57" i="30"/>
  <c r="F57" i="30" s="1"/>
  <c r="D56" i="30"/>
  <c r="C56" i="30"/>
  <c r="F56" i="30" s="1"/>
  <c r="D55" i="30"/>
  <c r="C55" i="30"/>
  <c r="F55" i="30" s="1"/>
  <c r="D54" i="30"/>
  <c r="C54" i="30"/>
  <c r="F54" i="30" s="1"/>
  <c r="D53" i="30"/>
  <c r="C53" i="30"/>
  <c r="F53" i="30" s="1"/>
  <c r="D52" i="30"/>
  <c r="C52" i="30"/>
  <c r="F52" i="30" s="1"/>
  <c r="D51" i="30"/>
  <c r="C51" i="30"/>
  <c r="F51" i="30" s="1"/>
  <c r="D50" i="30"/>
  <c r="C50" i="30"/>
  <c r="F50" i="30" s="1"/>
  <c r="D49" i="30"/>
  <c r="C49" i="30"/>
  <c r="F49" i="30" s="1"/>
  <c r="D48" i="30"/>
  <c r="C48" i="30"/>
  <c r="F48" i="30" s="1"/>
  <c r="D47" i="30"/>
  <c r="C47" i="30"/>
  <c r="F47" i="30" s="1"/>
  <c r="D46" i="30"/>
  <c r="C46" i="30"/>
  <c r="F46" i="30" s="1"/>
  <c r="D45" i="30"/>
  <c r="C45" i="30"/>
  <c r="F45" i="30" s="1"/>
  <c r="D44" i="30"/>
  <c r="C44" i="30"/>
  <c r="F44" i="30" s="1"/>
  <c r="D43" i="30"/>
  <c r="C43" i="30"/>
  <c r="F43" i="30" s="1"/>
  <c r="D42" i="30"/>
  <c r="C42" i="30"/>
  <c r="F42" i="30" s="1"/>
  <c r="D41" i="30"/>
  <c r="C41" i="30"/>
  <c r="F41" i="30" s="1"/>
  <c r="D40" i="30"/>
  <c r="C40" i="30"/>
  <c r="F40" i="30" s="1"/>
  <c r="D39" i="30"/>
  <c r="C39" i="30"/>
  <c r="F39" i="30" s="1"/>
  <c r="D38" i="30"/>
  <c r="C38" i="30"/>
  <c r="F38" i="30" s="1"/>
  <c r="D37" i="30"/>
  <c r="C37" i="30"/>
  <c r="F37" i="30" s="1"/>
  <c r="D36" i="30"/>
  <c r="C36" i="30"/>
  <c r="F36" i="30" s="1"/>
  <c r="D35" i="30"/>
  <c r="C35" i="30"/>
  <c r="F35" i="30" s="1"/>
  <c r="D34" i="30"/>
  <c r="C34" i="30"/>
  <c r="F34" i="30" s="1"/>
  <c r="D33" i="30"/>
  <c r="C33" i="30"/>
  <c r="F33" i="30" s="1"/>
  <c r="D32" i="30"/>
  <c r="C32" i="30"/>
  <c r="F32" i="30" s="1"/>
  <c r="D31" i="30"/>
  <c r="C31" i="30"/>
  <c r="F31" i="30" s="1"/>
  <c r="D30" i="30"/>
  <c r="C30" i="30"/>
  <c r="F30" i="30" s="1"/>
  <c r="D29" i="30"/>
  <c r="C29" i="30"/>
  <c r="F29" i="30" s="1"/>
  <c r="D28" i="30"/>
  <c r="C28" i="30"/>
  <c r="F28" i="30" s="1"/>
  <c r="D27" i="30"/>
  <c r="C27" i="30"/>
  <c r="F27" i="30" s="1"/>
  <c r="D26" i="30"/>
  <c r="C26" i="30"/>
  <c r="F26" i="30" s="1"/>
  <c r="D25" i="30"/>
  <c r="C25" i="30"/>
  <c r="F25" i="30" s="1"/>
  <c r="D24" i="30"/>
  <c r="C24" i="30"/>
  <c r="F24" i="30" s="1"/>
  <c r="D23" i="30"/>
  <c r="C23" i="30"/>
  <c r="F23" i="30" s="1"/>
  <c r="D22" i="30"/>
  <c r="C22" i="30"/>
  <c r="F22" i="30" s="1"/>
  <c r="D21" i="30"/>
  <c r="C21" i="30"/>
  <c r="F21" i="30" s="1"/>
  <c r="D20" i="30"/>
  <c r="C20" i="30"/>
  <c r="F20" i="30" s="1"/>
  <c r="D19" i="30"/>
  <c r="C19" i="30"/>
  <c r="F19" i="30" s="1"/>
  <c r="D18" i="30"/>
  <c r="C18" i="30"/>
  <c r="F18" i="30" s="1"/>
  <c r="D17" i="30"/>
  <c r="C17" i="30"/>
  <c r="F17" i="30" s="1"/>
  <c r="D16" i="30"/>
  <c r="C16" i="30"/>
  <c r="F16" i="30" s="1"/>
  <c r="D15" i="30"/>
  <c r="C15" i="30"/>
  <c r="F15" i="30" s="1"/>
  <c r="D14" i="30"/>
  <c r="C14" i="30"/>
  <c r="F14" i="30" s="1"/>
  <c r="D13" i="30"/>
  <c r="C13" i="30"/>
  <c r="F13" i="30" s="1"/>
  <c r="D12" i="30"/>
  <c r="C12" i="30"/>
  <c r="F12" i="30" s="1"/>
  <c r="D11" i="30"/>
  <c r="C11" i="30"/>
  <c r="F11" i="30" s="1"/>
  <c r="D10" i="30"/>
  <c r="C10" i="30"/>
  <c r="F10" i="30" s="1"/>
  <c r="D9" i="30"/>
  <c r="C9" i="30"/>
  <c r="F9" i="30" s="1"/>
  <c r="D8" i="30"/>
  <c r="C8" i="30"/>
  <c r="F8" i="30" s="1"/>
  <c r="D7" i="30"/>
  <c r="C7" i="30"/>
  <c r="F7" i="30" s="1"/>
  <c r="D71" i="29"/>
  <c r="C71" i="29"/>
  <c r="F71" i="29" s="1"/>
  <c r="D70" i="29"/>
  <c r="C70" i="29"/>
  <c r="F70" i="29" s="1"/>
  <c r="D69" i="29"/>
  <c r="C69" i="29"/>
  <c r="F69" i="29" s="1"/>
  <c r="D68" i="29"/>
  <c r="C68" i="29"/>
  <c r="F68" i="29" s="1"/>
  <c r="D67" i="29"/>
  <c r="C67" i="29"/>
  <c r="F67" i="29" s="1"/>
  <c r="D66" i="29"/>
  <c r="C66" i="29"/>
  <c r="F66" i="29" s="1"/>
  <c r="D65" i="29"/>
  <c r="C65" i="29"/>
  <c r="F65" i="29" s="1"/>
  <c r="D64" i="29"/>
  <c r="C64" i="29"/>
  <c r="F64" i="29" s="1"/>
  <c r="D63" i="29"/>
  <c r="C63" i="29"/>
  <c r="F63" i="29" s="1"/>
  <c r="D62" i="29"/>
  <c r="C62" i="29"/>
  <c r="F62" i="29" s="1"/>
  <c r="D61" i="29"/>
  <c r="C61" i="29"/>
  <c r="F61" i="29" s="1"/>
  <c r="D60" i="29"/>
  <c r="C60" i="29"/>
  <c r="F60" i="29" s="1"/>
  <c r="D59" i="29"/>
  <c r="C59" i="29"/>
  <c r="F59" i="29" s="1"/>
  <c r="D58" i="29"/>
  <c r="C58" i="29"/>
  <c r="F58" i="29" s="1"/>
  <c r="D57" i="29"/>
  <c r="C57" i="29"/>
  <c r="F57" i="29" s="1"/>
  <c r="D56" i="29"/>
  <c r="C56" i="29"/>
  <c r="F56" i="29" s="1"/>
  <c r="D55" i="29"/>
  <c r="C55" i="29"/>
  <c r="F55" i="29" s="1"/>
  <c r="D54" i="29"/>
  <c r="C54" i="29"/>
  <c r="F54" i="29" s="1"/>
  <c r="D53" i="29"/>
  <c r="C53" i="29"/>
  <c r="F53" i="29" s="1"/>
  <c r="D52" i="29"/>
  <c r="C52" i="29"/>
  <c r="F52" i="29" s="1"/>
  <c r="D51" i="29"/>
  <c r="C51" i="29"/>
  <c r="F51" i="29" s="1"/>
  <c r="D50" i="29"/>
  <c r="C50" i="29"/>
  <c r="F50" i="29" s="1"/>
  <c r="D49" i="29"/>
  <c r="C49" i="29"/>
  <c r="F49" i="29" s="1"/>
  <c r="D48" i="29"/>
  <c r="C48" i="29"/>
  <c r="F48" i="29" s="1"/>
  <c r="D47" i="29"/>
  <c r="C47" i="29"/>
  <c r="F47" i="29" s="1"/>
  <c r="D46" i="29"/>
  <c r="C46" i="29"/>
  <c r="F46" i="29" s="1"/>
  <c r="D45" i="29"/>
  <c r="C45" i="29"/>
  <c r="F45" i="29" s="1"/>
  <c r="D44" i="29"/>
  <c r="C44" i="29"/>
  <c r="F44" i="29" s="1"/>
  <c r="D43" i="29"/>
  <c r="C43" i="29"/>
  <c r="F43" i="29" s="1"/>
  <c r="D42" i="29"/>
  <c r="C42" i="29"/>
  <c r="F42" i="29" s="1"/>
  <c r="D41" i="29"/>
  <c r="C41" i="29"/>
  <c r="F41" i="29" s="1"/>
  <c r="D40" i="29"/>
  <c r="C40" i="29"/>
  <c r="F40" i="29" s="1"/>
  <c r="D39" i="29"/>
  <c r="C39" i="29"/>
  <c r="F39" i="29" s="1"/>
  <c r="D38" i="29"/>
  <c r="C38" i="29"/>
  <c r="F38" i="29" s="1"/>
  <c r="D37" i="29"/>
  <c r="C37" i="29"/>
  <c r="F37" i="29" s="1"/>
  <c r="D36" i="29"/>
  <c r="C36" i="29"/>
  <c r="F36" i="29" s="1"/>
  <c r="D35" i="29"/>
  <c r="C35" i="29"/>
  <c r="F35" i="29" s="1"/>
  <c r="D34" i="29"/>
  <c r="C34" i="29"/>
  <c r="F34" i="29" s="1"/>
  <c r="D33" i="29"/>
  <c r="C33" i="29"/>
  <c r="F33" i="29" s="1"/>
  <c r="D32" i="29"/>
  <c r="C32" i="29"/>
  <c r="F32" i="29" s="1"/>
  <c r="D31" i="29"/>
  <c r="C31" i="29"/>
  <c r="F31" i="29" s="1"/>
  <c r="D30" i="29"/>
  <c r="C30" i="29"/>
  <c r="F30" i="29" s="1"/>
  <c r="D29" i="29"/>
  <c r="C29" i="29"/>
  <c r="F29" i="29" s="1"/>
  <c r="D28" i="29"/>
  <c r="C28" i="29"/>
  <c r="F28" i="29" s="1"/>
  <c r="D27" i="29"/>
  <c r="C27" i="29"/>
  <c r="F27" i="29" s="1"/>
  <c r="D26" i="29"/>
  <c r="C26" i="29"/>
  <c r="F26" i="29" s="1"/>
  <c r="D25" i="29"/>
  <c r="C25" i="29"/>
  <c r="F25" i="29" s="1"/>
  <c r="D24" i="29"/>
  <c r="C24" i="29"/>
  <c r="F24" i="29" s="1"/>
  <c r="D23" i="29"/>
  <c r="C23" i="29"/>
  <c r="F23" i="29" s="1"/>
  <c r="D22" i="29"/>
  <c r="C22" i="29"/>
  <c r="F22" i="29" s="1"/>
  <c r="D21" i="29"/>
  <c r="C21" i="29"/>
  <c r="F21" i="29" s="1"/>
  <c r="D20" i="29"/>
  <c r="C20" i="29"/>
  <c r="F20" i="29" s="1"/>
  <c r="D19" i="29"/>
  <c r="C19" i="29"/>
  <c r="F19" i="29" s="1"/>
  <c r="D18" i="29"/>
  <c r="C18" i="29"/>
  <c r="F18" i="29" s="1"/>
  <c r="D17" i="29"/>
  <c r="C17" i="29"/>
  <c r="F17" i="29" s="1"/>
  <c r="D16" i="29"/>
  <c r="C16" i="29"/>
  <c r="F16" i="29" s="1"/>
  <c r="D15" i="29"/>
  <c r="C15" i="29"/>
  <c r="F15" i="29" s="1"/>
  <c r="D14" i="29"/>
  <c r="C14" i="29"/>
  <c r="F14" i="29" s="1"/>
  <c r="D13" i="29"/>
  <c r="C13" i="29"/>
  <c r="F13" i="29" s="1"/>
  <c r="D12" i="29"/>
  <c r="C12" i="29"/>
  <c r="F12" i="29" s="1"/>
  <c r="D11" i="29"/>
  <c r="C11" i="29"/>
  <c r="F11" i="29" s="1"/>
  <c r="D10" i="29"/>
  <c r="C10" i="29"/>
  <c r="F10" i="29" s="1"/>
  <c r="D9" i="29"/>
  <c r="C9" i="29"/>
  <c r="F9" i="29" s="1"/>
  <c r="D8" i="29"/>
  <c r="C8" i="29"/>
  <c r="F8" i="29" s="1"/>
  <c r="D7" i="29"/>
  <c r="C7" i="29"/>
  <c r="F7" i="29" s="1"/>
  <c r="F4" i="29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D7" i="28"/>
  <c r="C7" i="28"/>
  <c r="I71" i="27"/>
  <c r="H71" i="27"/>
  <c r="G71" i="27"/>
  <c r="F71" i="27"/>
  <c r="E71" i="27"/>
  <c r="D71" i="27"/>
  <c r="C71" i="27"/>
  <c r="K71" i="27" s="1"/>
  <c r="I70" i="27"/>
  <c r="H70" i="27"/>
  <c r="G70" i="27"/>
  <c r="F70" i="27"/>
  <c r="E70" i="27"/>
  <c r="D70" i="27"/>
  <c r="C70" i="27"/>
  <c r="K70" i="27" s="1"/>
  <c r="I69" i="27"/>
  <c r="H69" i="27"/>
  <c r="G69" i="27"/>
  <c r="F69" i="27"/>
  <c r="E69" i="27"/>
  <c r="D69" i="27"/>
  <c r="C69" i="27"/>
  <c r="K69" i="27" s="1"/>
  <c r="I68" i="27"/>
  <c r="H68" i="27"/>
  <c r="G68" i="27"/>
  <c r="F68" i="27"/>
  <c r="E68" i="27"/>
  <c r="D68" i="27"/>
  <c r="C68" i="27"/>
  <c r="K68" i="27" s="1"/>
  <c r="I67" i="27"/>
  <c r="H67" i="27"/>
  <c r="G67" i="27"/>
  <c r="F67" i="27"/>
  <c r="E67" i="27"/>
  <c r="D67" i="27"/>
  <c r="C67" i="27"/>
  <c r="K67" i="27" s="1"/>
  <c r="I66" i="27"/>
  <c r="H66" i="27"/>
  <c r="G66" i="27"/>
  <c r="F66" i="27"/>
  <c r="E66" i="27"/>
  <c r="D66" i="27"/>
  <c r="C66" i="27"/>
  <c r="K66" i="27" s="1"/>
  <c r="I65" i="27"/>
  <c r="H65" i="27"/>
  <c r="G65" i="27"/>
  <c r="F65" i="27"/>
  <c r="E65" i="27"/>
  <c r="D65" i="27"/>
  <c r="C65" i="27"/>
  <c r="K65" i="27" s="1"/>
  <c r="I64" i="27"/>
  <c r="H64" i="27"/>
  <c r="G64" i="27"/>
  <c r="F64" i="27"/>
  <c r="E64" i="27"/>
  <c r="D64" i="27"/>
  <c r="C64" i="27"/>
  <c r="K64" i="27" s="1"/>
  <c r="I63" i="27"/>
  <c r="H63" i="27"/>
  <c r="G63" i="27"/>
  <c r="F63" i="27"/>
  <c r="E63" i="27"/>
  <c r="D63" i="27"/>
  <c r="C63" i="27"/>
  <c r="K63" i="27" s="1"/>
  <c r="I62" i="27"/>
  <c r="H62" i="27"/>
  <c r="G62" i="27"/>
  <c r="F62" i="27"/>
  <c r="E62" i="27"/>
  <c r="D62" i="27"/>
  <c r="C62" i="27"/>
  <c r="K62" i="27" s="1"/>
  <c r="I61" i="27"/>
  <c r="H61" i="27"/>
  <c r="G61" i="27"/>
  <c r="F61" i="27"/>
  <c r="E61" i="27"/>
  <c r="D61" i="27"/>
  <c r="C61" i="27"/>
  <c r="K61" i="27" s="1"/>
  <c r="I60" i="27"/>
  <c r="H60" i="27"/>
  <c r="G60" i="27"/>
  <c r="F60" i="27"/>
  <c r="E60" i="27"/>
  <c r="D60" i="27"/>
  <c r="C60" i="27"/>
  <c r="K60" i="27" s="1"/>
  <c r="I59" i="27"/>
  <c r="H59" i="27"/>
  <c r="G59" i="27"/>
  <c r="F59" i="27"/>
  <c r="E59" i="27"/>
  <c r="D59" i="27"/>
  <c r="C59" i="27"/>
  <c r="K59" i="27" s="1"/>
  <c r="I58" i="27"/>
  <c r="H58" i="27"/>
  <c r="G58" i="27"/>
  <c r="F58" i="27"/>
  <c r="E58" i="27"/>
  <c r="D58" i="27"/>
  <c r="C58" i="27"/>
  <c r="K58" i="27" s="1"/>
  <c r="I57" i="27"/>
  <c r="H57" i="27"/>
  <c r="G57" i="27"/>
  <c r="F57" i="27"/>
  <c r="E57" i="27"/>
  <c r="D57" i="27"/>
  <c r="C57" i="27"/>
  <c r="K57" i="27" s="1"/>
  <c r="I56" i="27"/>
  <c r="H56" i="27"/>
  <c r="G56" i="27"/>
  <c r="F56" i="27"/>
  <c r="E56" i="27"/>
  <c r="D56" i="27"/>
  <c r="C56" i="27"/>
  <c r="K56" i="27" s="1"/>
  <c r="I55" i="27"/>
  <c r="H55" i="27"/>
  <c r="G55" i="27"/>
  <c r="F55" i="27"/>
  <c r="E55" i="27"/>
  <c r="D55" i="27"/>
  <c r="C55" i="27"/>
  <c r="K55" i="27" s="1"/>
  <c r="I54" i="27"/>
  <c r="H54" i="27"/>
  <c r="G54" i="27"/>
  <c r="F54" i="27"/>
  <c r="E54" i="27"/>
  <c r="D54" i="27"/>
  <c r="C54" i="27"/>
  <c r="K54" i="27" s="1"/>
  <c r="I53" i="27"/>
  <c r="H53" i="27"/>
  <c r="G53" i="27"/>
  <c r="F53" i="27"/>
  <c r="E53" i="27"/>
  <c r="D53" i="27"/>
  <c r="C53" i="27"/>
  <c r="K53" i="27" s="1"/>
  <c r="I52" i="27"/>
  <c r="H52" i="27"/>
  <c r="G52" i="27"/>
  <c r="F52" i="27"/>
  <c r="E52" i="27"/>
  <c r="D52" i="27"/>
  <c r="C52" i="27"/>
  <c r="K52" i="27" s="1"/>
  <c r="I51" i="27"/>
  <c r="H51" i="27"/>
  <c r="G51" i="27"/>
  <c r="F51" i="27"/>
  <c r="E51" i="27"/>
  <c r="D51" i="27"/>
  <c r="C51" i="27"/>
  <c r="K51" i="27" s="1"/>
  <c r="I50" i="27"/>
  <c r="H50" i="27"/>
  <c r="G50" i="27"/>
  <c r="F50" i="27"/>
  <c r="E50" i="27"/>
  <c r="D50" i="27"/>
  <c r="C50" i="27"/>
  <c r="K50" i="27" s="1"/>
  <c r="I49" i="27"/>
  <c r="H49" i="27"/>
  <c r="G49" i="27"/>
  <c r="F49" i="27"/>
  <c r="E49" i="27"/>
  <c r="D49" i="27"/>
  <c r="C49" i="27"/>
  <c r="K49" i="27" s="1"/>
  <c r="I48" i="27"/>
  <c r="H48" i="27"/>
  <c r="G48" i="27"/>
  <c r="F48" i="27"/>
  <c r="E48" i="27"/>
  <c r="D48" i="27"/>
  <c r="C48" i="27"/>
  <c r="K48" i="27" s="1"/>
  <c r="I47" i="27"/>
  <c r="H47" i="27"/>
  <c r="G47" i="27"/>
  <c r="F47" i="27"/>
  <c r="E47" i="27"/>
  <c r="D47" i="27"/>
  <c r="C47" i="27"/>
  <c r="K47" i="27" s="1"/>
  <c r="I46" i="27"/>
  <c r="H46" i="27"/>
  <c r="G46" i="27"/>
  <c r="F46" i="27"/>
  <c r="E46" i="27"/>
  <c r="D46" i="27"/>
  <c r="C46" i="27"/>
  <c r="K46" i="27" s="1"/>
  <c r="I45" i="27"/>
  <c r="H45" i="27"/>
  <c r="G45" i="27"/>
  <c r="F45" i="27"/>
  <c r="E45" i="27"/>
  <c r="D45" i="27"/>
  <c r="C45" i="27"/>
  <c r="K45" i="27" s="1"/>
  <c r="I44" i="27"/>
  <c r="H44" i="27"/>
  <c r="G44" i="27"/>
  <c r="F44" i="27"/>
  <c r="E44" i="27"/>
  <c r="D44" i="27"/>
  <c r="C44" i="27"/>
  <c r="K44" i="27" s="1"/>
  <c r="I43" i="27"/>
  <c r="H43" i="27"/>
  <c r="G43" i="27"/>
  <c r="F43" i="27"/>
  <c r="E43" i="27"/>
  <c r="D43" i="27"/>
  <c r="C43" i="27"/>
  <c r="K43" i="27" s="1"/>
  <c r="I42" i="27"/>
  <c r="H42" i="27"/>
  <c r="G42" i="27"/>
  <c r="F42" i="27"/>
  <c r="E42" i="27"/>
  <c r="D42" i="27"/>
  <c r="C42" i="27"/>
  <c r="K42" i="27" s="1"/>
  <c r="I41" i="27"/>
  <c r="H41" i="27"/>
  <c r="G41" i="27"/>
  <c r="F41" i="27"/>
  <c r="E41" i="27"/>
  <c r="D41" i="27"/>
  <c r="C41" i="27"/>
  <c r="K41" i="27" s="1"/>
  <c r="I40" i="27"/>
  <c r="H40" i="27"/>
  <c r="G40" i="27"/>
  <c r="F40" i="27"/>
  <c r="E40" i="27"/>
  <c r="D40" i="27"/>
  <c r="C40" i="27"/>
  <c r="K40" i="27" s="1"/>
  <c r="I39" i="27"/>
  <c r="H39" i="27"/>
  <c r="G39" i="27"/>
  <c r="F39" i="27"/>
  <c r="E39" i="27"/>
  <c r="D39" i="27"/>
  <c r="C39" i="27"/>
  <c r="K39" i="27" s="1"/>
  <c r="I38" i="27"/>
  <c r="H38" i="27"/>
  <c r="G38" i="27"/>
  <c r="F38" i="27"/>
  <c r="E38" i="27"/>
  <c r="D38" i="27"/>
  <c r="C38" i="27"/>
  <c r="K38" i="27" s="1"/>
  <c r="I37" i="27"/>
  <c r="H37" i="27"/>
  <c r="G37" i="27"/>
  <c r="F37" i="27"/>
  <c r="E37" i="27"/>
  <c r="D37" i="27"/>
  <c r="C37" i="27"/>
  <c r="K37" i="27" s="1"/>
  <c r="I36" i="27"/>
  <c r="H36" i="27"/>
  <c r="G36" i="27"/>
  <c r="F36" i="27"/>
  <c r="E36" i="27"/>
  <c r="D36" i="27"/>
  <c r="C36" i="27"/>
  <c r="K36" i="27" s="1"/>
  <c r="I35" i="27"/>
  <c r="H35" i="27"/>
  <c r="G35" i="27"/>
  <c r="F35" i="27"/>
  <c r="E35" i="27"/>
  <c r="D35" i="27"/>
  <c r="C35" i="27"/>
  <c r="K35" i="27" s="1"/>
  <c r="I34" i="27"/>
  <c r="H34" i="27"/>
  <c r="G34" i="27"/>
  <c r="F34" i="27"/>
  <c r="E34" i="27"/>
  <c r="D34" i="27"/>
  <c r="C34" i="27"/>
  <c r="K34" i="27" s="1"/>
  <c r="I33" i="27"/>
  <c r="H33" i="27"/>
  <c r="G33" i="27"/>
  <c r="F33" i="27"/>
  <c r="E33" i="27"/>
  <c r="D33" i="27"/>
  <c r="C33" i="27"/>
  <c r="K33" i="27" s="1"/>
  <c r="I32" i="27"/>
  <c r="H32" i="27"/>
  <c r="G32" i="27"/>
  <c r="F32" i="27"/>
  <c r="E32" i="27"/>
  <c r="D32" i="27"/>
  <c r="C32" i="27"/>
  <c r="K32" i="27" s="1"/>
  <c r="I31" i="27"/>
  <c r="H31" i="27"/>
  <c r="G31" i="27"/>
  <c r="F31" i="27"/>
  <c r="E31" i="27"/>
  <c r="D31" i="27"/>
  <c r="C31" i="27"/>
  <c r="K31" i="27" s="1"/>
  <c r="I30" i="27"/>
  <c r="H30" i="27"/>
  <c r="G30" i="27"/>
  <c r="F30" i="27"/>
  <c r="E30" i="27"/>
  <c r="D30" i="27"/>
  <c r="C30" i="27"/>
  <c r="K30" i="27" s="1"/>
  <c r="I29" i="27"/>
  <c r="H29" i="27"/>
  <c r="G29" i="27"/>
  <c r="F29" i="27"/>
  <c r="E29" i="27"/>
  <c r="D29" i="27"/>
  <c r="C29" i="27"/>
  <c r="K29" i="27" s="1"/>
  <c r="I28" i="27"/>
  <c r="H28" i="27"/>
  <c r="G28" i="27"/>
  <c r="F28" i="27"/>
  <c r="E28" i="27"/>
  <c r="D28" i="27"/>
  <c r="C28" i="27"/>
  <c r="K28" i="27" s="1"/>
  <c r="I27" i="27"/>
  <c r="H27" i="27"/>
  <c r="G27" i="27"/>
  <c r="F27" i="27"/>
  <c r="E27" i="27"/>
  <c r="D27" i="27"/>
  <c r="C27" i="27"/>
  <c r="K27" i="27" s="1"/>
  <c r="I26" i="27"/>
  <c r="H26" i="27"/>
  <c r="G26" i="27"/>
  <c r="F26" i="27"/>
  <c r="E26" i="27"/>
  <c r="D26" i="27"/>
  <c r="C26" i="27"/>
  <c r="K26" i="27" s="1"/>
  <c r="I25" i="27"/>
  <c r="H25" i="27"/>
  <c r="G25" i="27"/>
  <c r="F25" i="27"/>
  <c r="E25" i="27"/>
  <c r="D25" i="27"/>
  <c r="C25" i="27"/>
  <c r="K25" i="27" s="1"/>
  <c r="I24" i="27"/>
  <c r="H24" i="27"/>
  <c r="G24" i="27"/>
  <c r="F24" i="27"/>
  <c r="E24" i="27"/>
  <c r="D24" i="27"/>
  <c r="C24" i="27"/>
  <c r="K24" i="27" s="1"/>
  <c r="I23" i="27"/>
  <c r="H23" i="27"/>
  <c r="G23" i="27"/>
  <c r="F23" i="27"/>
  <c r="E23" i="27"/>
  <c r="D23" i="27"/>
  <c r="C23" i="27"/>
  <c r="K23" i="27" s="1"/>
  <c r="I22" i="27"/>
  <c r="H22" i="27"/>
  <c r="G22" i="27"/>
  <c r="F22" i="27"/>
  <c r="E22" i="27"/>
  <c r="D22" i="27"/>
  <c r="C22" i="27"/>
  <c r="K22" i="27" s="1"/>
  <c r="I21" i="27"/>
  <c r="H21" i="27"/>
  <c r="G21" i="27"/>
  <c r="F21" i="27"/>
  <c r="E21" i="27"/>
  <c r="D21" i="27"/>
  <c r="C21" i="27"/>
  <c r="K21" i="27" s="1"/>
  <c r="I20" i="27"/>
  <c r="H20" i="27"/>
  <c r="G20" i="27"/>
  <c r="F20" i="27"/>
  <c r="E20" i="27"/>
  <c r="D20" i="27"/>
  <c r="C20" i="27"/>
  <c r="K20" i="27" s="1"/>
  <c r="I19" i="27"/>
  <c r="H19" i="27"/>
  <c r="G19" i="27"/>
  <c r="F19" i="27"/>
  <c r="E19" i="27"/>
  <c r="D19" i="27"/>
  <c r="C19" i="27"/>
  <c r="K19" i="27" s="1"/>
  <c r="I18" i="27"/>
  <c r="H18" i="27"/>
  <c r="G18" i="27"/>
  <c r="F18" i="27"/>
  <c r="E18" i="27"/>
  <c r="D18" i="27"/>
  <c r="C18" i="27"/>
  <c r="K18" i="27" s="1"/>
  <c r="I17" i="27"/>
  <c r="H17" i="27"/>
  <c r="G17" i="27"/>
  <c r="F17" i="27"/>
  <c r="E17" i="27"/>
  <c r="D17" i="27"/>
  <c r="C17" i="27"/>
  <c r="K17" i="27" s="1"/>
  <c r="I16" i="27"/>
  <c r="H16" i="27"/>
  <c r="G16" i="27"/>
  <c r="F16" i="27"/>
  <c r="E16" i="27"/>
  <c r="D16" i="27"/>
  <c r="C16" i="27"/>
  <c r="K16" i="27" s="1"/>
  <c r="I15" i="27"/>
  <c r="H15" i="27"/>
  <c r="G15" i="27"/>
  <c r="F15" i="27"/>
  <c r="E15" i="27"/>
  <c r="D15" i="27"/>
  <c r="C15" i="27"/>
  <c r="K15" i="27" s="1"/>
  <c r="I14" i="27"/>
  <c r="H14" i="27"/>
  <c r="G14" i="27"/>
  <c r="F14" i="27"/>
  <c r="E14" i="27"/>
  <c r="D14" i="27"/>
  <c r="C14" i="27"/>
  <c r="K14" i="27" s="1"/>
  <c r="I13" i="27"/>
  <c r="H13" i="27"/>
  <c r="G13" i="27"/>
  <c r="F13" i="27"/>
  <c r="E13" i="27"/>
  <c r="D13" i="27"/>
  <c r="C13" i="27"/>
  <c r="K13" i="27" s="1"/>
  <c r="I12" i="27"/>
  <c r="H12" i="27"/>
  <c r="G12" i="27"/>
  <c r="F12" i="27"/>
  <c r="E12" i="27"/>
  <c r="D12" i="27"/>
  <c r="C12" i="27"/>
  <c r="K12" i="27" s="1"/>
  <c r="I11" i="27"/>
  <c r="H11" i="27"/>
  <c r="G11" i="27"/>
  <c r="F11" i="27"/>
  <c r="E11" i="27"/>
  <c r="D11" i="27"/>
  <c r="C11" i="27"/>
  <c r="K11" i="27" s="1"/>
  <c r="I10" i="27"/>
  <c r="H10" i="27"/>
  <c r="G10" i="27"/>
  <c r="F10" i="27"/>
  <c r="E10" i="27"/>
  <c r="D10" i="27"/>
  <c r="C10" i="27"/>
  <c r="K10" i="27" s="1"/>
  <c r="I9" i="27"/>
  <c r="H9" i="27"/>
  <c r="G9" i="27"/>
  <c r="F9" i="27"/>
  <c r="E9" i="27"/>
  <c r="D9" i="27"/>
  <c r="C9" i="27"/>
  <c r="K9" i="27" s="1"/>
  <c r="I8" i="27"/>
  <c r="H8" i="27"/>
  <c r="G8" i="27"/>
  <c r="F8" i="27"/>
  <c r="E8" i="27"/>
  <c r="D8" i="27"/>
  <c r="C8" i="27"/>
  <c r="K8" i="27" s="1"/>
  <c r="I7" i="27"/>
  <c r="H7" i="27"/>
  <c r="G7" i="27"/>
  <c r="F7" i="27"/>
  <c r="E7" i="27"/>
  <c r="D7" i="27"/>
  <c r="C7" i="27"/>
  <c r="K7" i="27" s="1"/>
  <c r="I71" i="26"/>
  <c r="H71" i="26"/>
  <c r="G71" i="26"/>
  <c r="F71" i="26"/>
  <c r="E71" i="26"/>
  <c r="D71" i="26"/>
  <c r="C71" i="26"/>
  <c r="K71" i="26" s="1"/>
  <c r="I70" i="26"/>
  <c r="H70" i="26"/>
  <c r="G70" i="26"/>
  <c r="F70" i="26"/>
  <c r="E70" i="26"/>
  <c r="D70" i="26"/>
  <c r="C70" i="26"/>
  <c r="K70" i="26" s="1"/>
  <c r="I69" i="26"/>
  <c r="H69" i="26"/>
  <c r="G69" i="26"/>
  <c r="F69" i="26"/>
  <c r="E69" i="26"/>
  <c r="D69" i="26"/>
  <c r="C69" i="26"/>
  <c r="K69" i="26" s="1"/>
  <c r="I68" i="26"/>
  <c r="H68" i="26"/>
  <c r="G68" i="26"/>
  <c r="F68" i="26"/>
  <c r="E68" i="26"/>
  <c r="D68" i="26"/>
  <c r="C68" i="26"/>
  <c r="K68" i="26" s="1"/>
  <c r="I67" i="26"/>
  <c r="H67" i="26"/>
  <c r="G67" i="26"/>
  <c r="F67" i="26"/>
  <c r="E67" i="26"/>
  <c r="D67" i="26"/>
  <c r="C67" i="26"/>
  <c r="K67" i="26" s="1"/>
  <c r="I66" i="26"/>
  <c r="H66" i="26"/>
  <c r="G66" i="26"/>
  <c r="F66" i="26"/>
  <c r="E66" i="26"/>
  <c r="D66" i="26"/>
  <c r="C66" i="26"/>
  <c r="K66" i="26" s="1"/>
  <c r="I65" i="26"/>
  <c r="H65" i="26"/>
  <c r="G65" i="26"/>
  <c r="F65" i="26"/>
  <c r="E65" i="26"/>
  <c r="D65" i="26"/>
  <c r="C65" i="26"/>
  <c r="K65" i="26" s="1"/>
  <c r="I64" i="26"/>
  <c r="H64" i="26"/>
  <c r="G64" i="26"/>
  <c r="F64" i="26"/>
  <c r="E64" i="26"/>
  <c r="D64" i="26"/>
  <c r="C64" i="26"/>
  <c r="K64" i="26" s="1"/>
  <c r="I63" i="26"/>
  <c r="H63" i="26"/>
  <c r="G63" i="26"/>
  <c r="F63" i="26"/>
  <c r="E63" i="26"/>
  <c r="D63" i="26"/>
  <c r="C63" i="26"/>
  <c r="K63" i="26" s="1"/>
  <c r="I62" i="26"/>
  <c r="H62" i="26"/>
  <c r="G62" i="26"/>
  <c r="F62" i="26"/>
  <c r="E62" i="26"/>
  <c r="D62" i="26"/>
  <c r="C62" i="26"/>
  <c r="K62" i="26" s="1"/>
  <c r="I61" i="26"/>
  <c r="H61" i="26"/>
  <c r="G61" i="26"/>
  <c r="F61" i="26"/>
  <c r="E61" i="26"/>
  <c r="D61" i="26"/>
  <c r="C61" i="26"/>
  <c r="K61" i="26" s="1"/>
  <c r="I60" i="26"/>
  <c r="H60" i="26"/>
  <c r="G60" i="26"/>
  <c r="F60" i="26"/>
  <c r="E60" i="26"/>
  <c r="D60" i="26"/>
  <c r="C60" i="26"/>
  <c r="K60" i="26" s="1"/>
  <c r="I59" i="26"/>
  <c r="H59" i="26"/>
  <c r="G59" i="26"/>
  <c r="F59" i="26"/>
  <c r="E59" i="26"/>
  <c r="D59" i="26"/>
  <c r="C59" i="26"/>
  <c r="K59" i="26" s="1"/>
  <c r="I58" i="26"/>
  <c r="H58" i="26"/>
  <c r="G58" i="26"/>
  <c r="F58" i="26"/>
  <c r="E58" i="26"/>
  <c r="D58" i="26"/>
  <c r="C58" i="26"/>
  <c r="K58" i="26" s="1"/>
  <c r="I57" i="26"/>
  <c r="H57" i="26"/>
  <c r="G57" i="26"/>
  <c r="F57" i="26"/>
  <c r="E57" i="26"/>
  <c r="D57" i="26"/>
  <c r="C57" i="26"/>
  <c r="K57" i="26" s="1"/>
  <c r="I56" i="26"/>
  <c r="H56" i="26"/>
  <c r="G56" i="26"/>
  <c r="F56" i="26"/>
  <c r="E56" i="26"/>
  <c r="D56" i="26"/>
  <c r="C56" i="26"/>
  <c r="K56" i="26" s="1"/>
  <c r="I55" i="26"/>
  <c r="H55" i="26"/>
  <c r="G55" i="26"/>
  <c r="F55" i="26"/>
  <c r="E55" i="26"/>
  <c r="D55" i="26"/>
  <c r="C55" i="26"/>
  <c r="K55" i="26" s="1"/>
  <c r="I54" i="26"/>
  <c r="H54" i="26"/>
  <c r="G54" i="26"/>
  <c r="F54" i="26"/>
  <c r="E54" i="26"/>
  <c r="D54" i="26"/>
  <c r="C54" i="26"/>
  <c r="K54" i="26" s="1"/>
  <c r="I53" i="26"/>
  <c r="H53" i="26"/>
  <c r="G53" i="26"/>
  <c r="F53" i="26"/>
  <c r="E53" i="26"/>
  <c r="D53" i="26"/>
  <c r="C53" i="26"/>
  <c r="K53" i="26" s="1"/>
  <c r="I52" i="26"/>
  <c r="H52" i="26"/>
  <c r="G52" i="26"/>
  <c r="F52" i="26"/>
  <c r="E52" i="26"/>
  <c r="D52" i="26"/>
  <c r="C52" i="26"/>
  <c r="K52" i="26" s="1"/>
  <c r="I51" i="26"/>
  <c r="H51" i="26"/>
  <c r="G51" i="26"/>
  <c r="F51" i="26"/>
  <c r="E51" i="26"/>
  <c r="D51" i="26"/>
  <c r="C51" i="26"/>
  <c r="K51" i="26" s="1"/>
  <c r="I50" i="26"/>
  <c r="H50" i="26"/>
  <c r="G50" i="26"/>
  <c r="F50" i="26"/>
  <c r="E50" i="26"/>
  <c r="D50" i="26"/>
  <c r="C50" i="26"/>
  <c r="K50" i="26" s="1"/>
  <c r="I49" i="26"/>
  <c r="H49" i="26"/>
  <c r="G49" i="26"/>
  <c r="F49" i="26"/>
  <c r="E49" i="26"/>
  <c r="D49" i="26"/>
  <c r="C49" i="26"/>
  <c r="K49" i="26" s="1"/>
  <c r="I48" i="26"/>
  <c r="H48" i="26"/>
  <c r="G48" i="26"/>
  <c r="F48" i="26"/>
  <c r="E48" i="26"/>
  <c r="D48" i="26"/>
  <c r="C48" i="26"/>
  <c r="K48" i="26" s="1"/>
  <c r="I47" i="26"/>
  <c r="H47" i="26"/>
  <c r="G47" i="26"/>
  <c r="F47" i="26"/>
  <c r="E47" i="26"/>
  <c r="D47" i="26"/>
  <c r="C47" i="26"/>
  <c r="K47" i="26" s="1"/>
  <c r="I46" i="26"/>
  <c r="H46" i="26"/>
  <c r="G46" i="26"/>
  <c r="F46" i="26"/>
  <c r="E46" i="26"/>
  <c r="D46" i="26"/>
  <c r="C46" i="26"/>
  <c r="K46" i="26" s="1"/>
  <c r="I45" i="26"/>
  <c r="H45" i="26"/>
  <c r="G45" i="26"/>
  <c r="F45" i="26"/>
  <c r="E45" i="26"/>
  <c r="D45" i="26"/>
  <c r="C45" i="26"/>
  <c r="K45" i="26" s="1"/>
  <c r="I44" i="26"/>
  <c r="H44" i="26"/>
  <c r="G44" i="26"/>
  <c r="F44" i="26"/>
  <c r="E44" i="26"/>
  <c r="D44" i="26"/>
  <c r="C44" i="26"/>
  <c r="K44" i="26" s="1"/>
  <c r="I43" i="26"/>
  <c r="H43" i="26"/>
  <c r="G43" i="26"/>
  <c r="F43" i="26"/>
  <c r="E43" i="26"/>
  <c r="D43" i="26"/>
  <c r="C43" i="26"/>
  <c r="K43" i="26" s="1"/>
  <c r="I42" i="26"/>
  <c r="H42" i="26"/>
  <c r="G42" i="26"/>
  <c r="F42" i="26"/>
  <c r="E42" i="26"/>
  <c r="D42" i="26"/>
  <c r="C42" i="26"/>
  <c r="K42" i="26" s="1"/>
  <c r="I41" i="26"/>
  <c r="H41" i="26"/>
  <c r="G41" i="26"/>
  <c r="F41" i="26"/>
  <c r="E41" i="26"/>
  <c r="D41" i="26"/>
  <c r="C41" i="26"/>
  <c r="K41" i="26" s="1"/>
  <c r="I40" i="26"/>
  <c r="H40" i="26"/>
  <c r="G40" i="26"/>
  <c r="F40" i="26"/>
  <c r="E40" i="26"/>
  <c r="D40" i="26"/>
  <c r="C40" i="26"/>
  <c r="K40" i="26" s="1"/>
  <c r="I39" i="26"/>
  <c r="H39" i="26"/>
  <c r="G39" i="26"/>
  <c r="F39" i="26"/>
  <c r="E39" i="26"/>
  <c r="D39" i="26"/>
  <c r="C39" i="26"/>
  <c r="K39" i="26" s="1"/>
  <c r="I38" i="26"/>
  <c r="H38" i="26"/>
  <c r="G38" i="26"/>
  <c r="F38" i="26"/>
  <c r="E38" i="26"/>
  <c r="D38" i="26"/>
  <c r="C38" i="26"/>
  <c r="K38" i="26" s="1"/>
  <c r="I37" i="26"/>
  <c r="H37" i="26"/>
  <c r="G37" i="26"/>
  <c r="F37" i="26"/>
  <c r="E37" i="26"/>
  <c r="D37" i="26"/>
  <c r="C37" i="26"/>
  <c r="K37" i="26" s="1"/>
  <c r="I36" i="26"/>
  <c r="H36" i="26"/>
  <c r="G36" i="26"/>
  <c r="F36" i="26"/>
  <c r="E36" i="26"/>
  <c r="D36" i="26"/>
  <c r="C36" i="26"/>
  <c r="K36" i="26" s="1"/>
  <c r="I35" i="26"/>
  <c r="H35" i="26"/>
  <c r="G35" i="26"/>
  <c r="F35" i="26"/>
  <c r="E35" i="26"/>
  <c r="D35" i="26"/>
  <c r="C35" i="26"/>
  <c r="K35" i="26" s="1"/>
  <c r="I34" i="26"/>
  <c r="H34" i="26"/>
  <c r="G34" i="26"/>
  <c r="F34" i="26"/>
  <c r="E34" i="26"/>
  <c r="D34" i="26"/>
  <c r="C34" i="26"/>
  <c r="K34" i="26" s="1"/>
  <c r="I33" i="26"/>
  <c r="H33" i="26"/>
  <c r="G33" i="26"/>
  <c r="F33" i="26"/>
  <c r="E33" i="26"/>
  <c r="D33" i="26"/>
  <c r="C33" i="26"/>
  <c r="K33" i="26" s="1"/>
  <c r="I32" i="26"/>
  <c r="H32" i="26"/>
  <c r="G32" i="26"/>
  <c r="F32" i="26"/>
  <c r="E32" i="26"/>
  <c r="D32" i="26"/>
  <c r="C32" i="26"/>
  <c r="K32" i="26" s="1"/>
  <c r="I31" i="26"/>
  <c r="H31" i="26"/>
  <c r="G31" i="26"/>
  <c r="F31" i="26"/>
  <c r="E31" i="26"/>
  <c r="D31" i="26"/>
  <c r="C31" i="26"/>
  <c r="K31" i="26" s="1"/>
  <c r="I30" i="26"/>
  <c r="H30" i="26"/>
  <c r="G30" i="26"/>
  <c r="F30" i="26"/>
  <c r="E30" i="26"/>
  <c r="D30" i="26"/>
  <c r="C30" i="26"/>
  <c r="K30" i="26" s="1"/>
  <c r="I29" i="26"/>
  <c r="H29" i="26"/>
  <c r="G29" i="26"/>
  <c r="F29" i="26"/>
  <c r="E29" i="26"/>
  <c r="D29" i="26"/>
  <c r="C29" i="26"/>
  <c r="K29" i="26" s="1"/>
  <c r="I28" i="26"/>
  <c r="H28" i="26"/>
  <c r="G28" i="26"/>
  <c r="F28" i="26"/>
  <c r="E28" i="26"/>
  <c r="D28" i="26"/>
  <c r="C28" i="26"/>
  <c r="K28" i="26" s="1"/>
  <c r="I27" i="26"/>
  <c r="H27" i="26"/>
  <c r="G27" i="26"/>
  <c r="F27" i="26"/>
  <c r="E27" i="26"/>
  <c r="D27" i="26"/>
  <c r="C27" i="26"/>
  <c r="K27" i="26" s="1"/>
  <c r="I26" i="26"/>
  <c r="H26" i="26"/>
  <c r="G26" i="26"/>
  <c r="F26" i="26"/>
  <c r="E26" i="26"/>
  <c r="D26" i="26"/>
  <c r="C26" i="26"/>
  <c r="K26" i="26" s="1"/>
  <c r="I25" i="26"/>
  <c r="H25" i="26"/>
  <c r="G25" i="26"/>
  <c r="F25" i="26"/>
  <c r="E25" i="26"/>
  <c r="D25" i="26"/>
  <c r="C25" i="26"/>
  <c r="K25" i="26" s="1"/>
  <c r="I24" i="26"/>
  <c r="H24" i="26"/>
  <c r="G24" i="26"/>
  <c r="F24" i="26"/>
  <c r="E24" i="26"/>
  <c r="D24" i="26"/>
  <c r="C24" i="26"/>
  <c r="K24" i="26" s="1"/>
  <c r="I23" i="26"/>
  <c r="H23" i="26"/>
  <c r="G23" i="26"/>
  <c r="F23" i="26"/>
  <c r="E23" i="26"/>
  <c r="D23" i="26"/>
  <c r="C23" i="26"/>
  <c r="K23" i="26" s="1"/>
  <c r="I22" i="26"/>
  <c r="H22" i="26"/>
  <c r="G22" i="26"/>
  <c r="F22" i="26"/>
  <c r="E22" i="26"/>
  <c r="D22" i="26"/>
  <c r="C22" i="26"/>
  <c r="K22" i="26" s="1"/>
  <c r="I21" i="26"/>
  <c r="H21" i="26"/>
  <c r="G21" i="26"/>
  <c r="F21" i="26"/>
  <c r="E21" i="26"/>
  <c r="D21" i="26"/>
  <c r="C21" i="26"/>
  <c r="K21" i="26" s="1"/>
  <c r="I20" i="26"/>
  <c r="H20" i="26"/>
  <c r="G20" i="26"/>
  <c r="F20" i="26"/>
  <c r="E20" i="26"/>
  <c r="D20" i="26"/>
  <c r="C20" i="26"/>
  <c r="K20" i="26" s="1"/>
  <c r="I19" i="26"/>
  <c r="H19" i="26"/>
  <c r="G19" i="26"/>
  <c r="F19" i="26"/>
  <c r="E19" i="26"/>
  <c r="D19" i="26"/>
  <c r="C19" i="26"/>
  <c r="K19" i="26" s="1"/>
  <c r="I18" i="26"/>
  <c r="H18" i="26"/>
  <c r="G18" i="26"/>
  <c r="F18" i="26"/>
  <c r="E18" i="26"/>
  <c r="D18" i="26"/>
  <c r="C18" i="26"/>
  <c r="K18" i="26" s="1"/>
  <c r="I17" i="26"/>
  <c r="H17" i="26"/>
  <c r="G17" i="26"/>
  <c r="F17" i="26"/>
  <c r="E17" i="26"/>
  <c r="D17" i="26"/>
  <c r="C17" i="26"/>
  <c r="K17" i="26" s="1"/>
  <c r="I16" i="26"/>
  <c r="H16" i="26"/>
  <c r="G16" i="26"/>
  <c r="F16" i="26"/>
  <c r="E16" i="26"/>
  <c r="D16" i="26"/>
  <c r="C16" i="26"/>
  <c r="K16" i="26" s="1"/>
  <c r="I15" i="26"/>
  <c r="H15" i="26"/>
  <c r="G15" i="26"/>
  <c r="F15" i="26"/>
  <c r="E15" i="26"/>
  <c r="D15" i="26"/>
  <c r="C15" i="26"/>
  <c r="K15" i="26" s="1"/>
  <c r="I14" i="26"/>
  <c r="H14" i="26"/>
  <c r="G14" i="26"/>
  <c r="F14" i="26"/>
  <c r="E14" i="26"/>
  <c r="D14" i="26"/>
  <c r="C14" i="26"/>
  <c r="K14" i="26" s="1"/>
  <c r="I13" i="26"/>
  <c r="H13" i="26"/>
  <c r="G13" i="26"/>
  <c r="F13" i="26"/>
  <c r="E13" i="26"/>
  <c r="D13" i="26"/>
  <c r="C13" i="26"/>
  <c r="K13" i="26" s="1"/>
  <c r="I12" i="26"/>
  <c r="H12" i="26"/>
  <c r="G12" i="26"/>
  <c r="F12" i="26"/>
  <c r="E12" i="26"/>
  <c r="D12" i="26"/>
  <c r="C12" i="26"/>
  <c r="K12" i="26" s="1"/>
  <c r="I11" i="26"/>
  <c r="H11" i="26"/>
  <c r="G11" i="26"/>
  <c r="F11" i="26"/>
  <c r="E11" i="26"/>
  <c r="D11" i="26"/>
  <c r="C11" i="26"/>
  <c r="K11" i="26" s="1"/>
  <c r="I10" i="26"/>
  <c r="H10" i="26"/>
  <c r="G10" i="26"/>
  <c r="F10" i="26"/>
  <c r="E10" i="26"/>
  <c r="D10" i="26"/>
  <c r="C10" i="26"/>
  <c r="K10" i="26" s="1"/>
  <c r="I9" i="26"/>
  <c r="H9" i="26"/>
  <c r="G9" i="26"/>
  <c r="F9" i="26"/>
  <c r="E9" i="26"/>
  <c r="D9" i="26"/>
  <c r="C9" i="26"/>
  <c r="K9" i="26" s="1"/>
  <c r="I8" i="26"/>
  <c r="H8" i="26"/>
  <c r="G8" i="26"/>
  <c r="F8" i="26"/>
  <c r="E8" i="26"/>
  <c r="D8" i="26"/>
  <c r="C8" i="26"/>
  <c r="K8" i="26" s="1"/>
  <c r="I7" i="26"/>
  <c r="H7" i="26"/>
  <c r="G7" i="26"/>
  <c r="F7" i="26"/>
  <c r="E7" i="26"/>
  <c r="D7" i="26"/>
  <c r="C7" i="26"/>
  <c r="K7" i="26" s="1"/>
  <c r="G71" i="23"/>
  <c r="E71" i="23"/>
  <c r="D71" i="23"/>
  <c r="C71" i="23"/>
  <c r="F71" i="23" s="1"/>
  <c r="I71" i="23" s="1"/>
  <c r="G70" i="23"/>
  <c r="E70" i="23"/>
  <c r="D70" i="23"/>
  <c r="C70" i="23"/>
  <c r="F70" i="23" s="1"/>
  <c r="I70" i="23" s="1"/>
  <c r="G69" i="23"/>
  <c r="E69" i="23"/>
  <c r="D69" i="23"/>
  <c r="C69" i="23"/>
  <c r="F69" i="23" s="1"/>
  <c r="I69" i="23" s="1"/>
  <c r="G68" i="23"/>
  <c r="E68" i="23"/>
  <c r="D68" i="23"/>
  <c r="C68" i="23"/>
  <c r="F68" i="23" s="1"/>
  <c r="I68" i="23" s="1"/>
  <c r="G67" i="23"/>
  <c r="E67" i="23"/>
  <c r="D67" i="23"/>
  <c r="C67" i="23"/>
  <c r="F67" i="23" s="1"/>
  <c r="I67" i="23" s="1"/>
  <c r="G66" i="23"/>
  <c r="E66" i="23"/>
  <c r="D66" i="23"/>
  <c r="C66" i="23"/>
  <c r="F66" i="23" s="1"/>
  <c r="I66" i="23" s="1"/>
  <c r="G65" i="23"/>
  <c r="E65" i="23"/>
  <c r="D65" i="23"/>
  <c r="C65" i="23"/>
  <c r="F65" i="23" s="1"/>
  <c r="I65" i="23" s="1"/>
  <c r="G64" i="23"/>
  <c r="E64" i="23"/>
  <c r="D64" i="23"/>
  <c r="C64" i="23"/>
  <c r="F64" i="23" s="1"/>
  <c r="I64" i="23" s="1"/>
  <c r="G63" i="23"/>
  <c r="E63" i="23"/>
  <c r="D63" i="23"/>
  <c r="C63" i="23"/>
  <c r="F63" i="23" s="1"/>
  <c r="I63" i="23" s="1"/>
  <c r="G62" i="23"/>
  <c r="E62" i="23"/>
  <c r="D62" i="23"/>
  <c r="C62" i="23"/>
  <c r="F62" i="23" s="1"/>
  <c r="I62" i="23" s="1"/>
  <c r="G61" i="23"/>
  <c r="E61" i="23"/>
  <c r="D61" i="23"/>
  <c r="C61" i="23"/>
  <c r="F61" i="23" s="1"/>
  <c r="I61" i="23" s="1"/>
  <c r="G60" i="23"/>
  <c r="E60" i="23"/>
  <c r="D60" i="23"/>
  <c r="C60" i="23"/>
  <c r="F60" i="23" s="1"/>
  <c r="I60" i="23" s="1"/>
  <c r="G59" i="23"/>
  <c r="E59" i="23"/>
  <c r="D59" i="23"/>
  <c r="C59" i="23"/>
  <c r="F59" i="23" s="1"/>
  <c r="I59" i="23" s="1"/>
  <c r="G58" i="23"/>
  <c r="E58" i="23"/>
  <c r="D58" i="23"/>
  <c r="C58" i="23"/>
  <c r="F58" i="23" s="1"/>
  <c r="I58" i="23" s="1"/>
  <c r="G57" i="23"/>
  <c r="E57" i="23"/>
  <c r="D57" i="23"/>
  <c r="C57" i="23"/>
  <c r="F57" i="23" s="1"/>
  <c r="I57" i="23" s="1"/>
  <c r="G56" i="23"/>
  <c r="E56" i="23"/>
  <c r="D56" i="23"/>
  <c r="C56" i="23"/>
  <c r="F56" i="23" s="1"/>
  <c r="I56" i="23" s="1"/>
  <c r="G55" i="23"/>
  <c r="E55" i="23"/>
  <c r="D55" i="23"/>
  <c r="C55" i="23"/>
  <c r="F55" i="23" s="1"/>
  <c r="I55" i="23" s="1"/>
  <c r="G54" i="23"/>
  <c r="E54" i="23"/>
  <c r="D54" i="23"/>
  <c r="C54" i="23"/>
  <c r="F54" i="23" s="1"/>
  <c r="I54" i="23" s="1"/>
  <c r="G53" i="23"/>
  <c r="E53" i="23"/>
  <c r="D53" i="23"/>
  <c r="C53" i="23"/>
  <c r="F53" i="23" s="1"/>
  <c r="I53" i="23" s="1"/>
  <c r="G52" i="23"/>
  <c r="E52" i="23"/>
  <c r="D52" i="23"/>
  <c r="C52" i="23"/>
  <c r="F52" i="23" s="1"/>
  <c r="I52" i="23" s="1"/>
  <c r="G51" i="23"/>
  <c r="E51" i="23"/>
  <c r="D51" i="23"/>
  <c r="C51" i="23"/>
  <c r="F51" i="23" s="1"/>
  <c r="I51" i="23" s="1"/>
  <c r="G50" i="23"/>
  <c r="E50" i="23"/>
  <c r="D50" i="23"/>
  <c r="C50" i="23"/>
  <c r="F50" i="23" s="1"/>
  <c r="I50" i="23" s="1"/>
  <c r="G49" i="23"/>
  <c r="E49" i="23"/>
  <c r="D49" i="23"/>
  <c r="C49" i="23"/>
  <c r="F49" i="23" s="1"/>
  <c r="I49" i="23" s="1"/>
  <c r="G48" i="23"/>
  <c r="E48" i="23"/>
  <c r="D48" i="23"/>
  <c r="C48" i="23"/>
  <c r="F48" i="23" s="1"/>
  <c r="I48" i="23" s="1"/>
  <c r="G47" i="23"/>
  <c r="E47" i="23"/>
  <c r="D47" i="23"/>
  <c r="C47" i="23"/>
  <c r="F47" i="23" s="1"/>
  <c r="I47" i="23" s="1"/>
  <c r="G46" i="23"/>
  <c r="E46" i="23"/>
  <c r="D46" i="23"/>
  <c r="C46" i="23"/>
  <c r="F46" i="23" s="1"/>
  <c r="I46" i="23" s="1"/>
  <c r="G45" i="23"/>
  <c r="E45" i="23"/>
  <c r="D45" i="23"/>
  <c r="C45" i="23"/>
  <c r="F45" i="23" s="1"/>
  <c r="I45" i="23" s="1"/>
  <c r="G44" i="23"/>
  <c r="E44" i="23"/>
  <c r="D44" i="23"/>
  <c r="C44" i="23"/>
  <c r="F44" i="23" s="1"/>
  <c r="I44" i="23" s="1"/>
  <c r="G43" i="23"/>
  <c r="E43" i="23"/>
  <c r="D43" i="23"/>
  <c r="C43" i="23"/>
  <c r="F43" i="23" s="1"/>
  <c r="I43" i="23" s="1"/>
  <c r="G42" i="23"/>
  <c r="E42" i="23"/>
  <c r="D42" i="23"/>
  <c r="C42" i="23"/>
  <c r="F42" i="23" s="1"/>
  <c r="I42" i="23" s="1"/>
  <c r="G41" i="23"/>
  <c r="E41" i="23"/>
  <c r="D41" i="23"/>
  <c r="C41" i="23"/>
  <c r="F41" i="23" s="1"/>
  <c r="I41" i="23" s="1"/>
  <c r="G40" i="23"/>
  <c r="E40" i="23"/>
  <c r="D40" i="23"/>
  <c r="C40" i="23"/>
  <c r="F40" i="23" s="1"/>
  <c r="I40" i="23" s="1"/>
  <c r="G39" i="23"/>
  <c r="E39" i="23"/>
  <c r="D39" i="23"/>
  <c r="C39" i="23"/>
  <c r="F39" i="23" s="1"/>
  <c r="I39" i="23" s="1"/>
  <c r="G38" i="23"/>
  <c r="E38" i="23"/>
  <c r="D38" i="23"/>
  <c r="C38" i="23"/>
  <c r="F38" i="23" s="1"/>
  <c r="I38" i="23" s="1"/>
  <c r="G37" i="23"/>
  <c r="E37" i="23"/>
  <c r="D37" i="23"/>
  <c r="C37" i="23"/>
  <c r="F37" i="23" s="1"/>
  <c r="I37" i="23" s="1"/>
  <c r="G36" i="23"/>
  <c r="E36" i="23"/>
  <c r="D36" i="23"/>
  <c r="C36" i="23"/>
  <c r="F36" i="23" s="1"/>
  <c r="I36" i="23" s="1"/>
  <c r="G35" i="23"/>
  <c r="E35" i="23"/>
  <c r="D35" i="23"/>
  <c r="C35" i="23"/>
  <c r="F35" i="23" s="1"/>
  <c r="I35" i="23" s="1"/>
  <c r="G34" i="23"/>
  <c r="E34" i="23"/>
  <c r="D34" i="23"/>
  <c r="C34" i="23"/>
  <c r="F34" i="23" s="1"/>
  <c r="I34" i="23" s="1"/>
  <c r="G33" i="23"/>
  <c r="E33" i="23"/>
  <c r="D33" i="23"/>
  <c r="C33" i="23"/>
  <c r="F33" i="23" s="1"/>
  <c r="I33" i="23" s="1"/>
  <c r="G32" i="23"/>
  <c r="E32" i="23"/>
  <c r="D32" i="23"/>
  <c r="C32" i="23"/>
  <c r="F32" i="23" s="1"/>
  <c r="I32" i="23" s="1"/>
  <c r="G31" i="23"/>
  <c r="E31" i="23"/>
  <c r="D31" i="23"/>
  <c r="C31" i="23"/>
  <c r="F31" i="23" s="1"/>
  <c r="I31" i="23" s="1"/>
  <c r="G30" i="23"/>
  <c r="E30" i="23"/>
  <c r="D30" i="23"/>
  <c r="C30" i="23"/>
  <c r="F30" i="23" s="1"/>
  <c r="I30" i="23" s="1"/>
  <c r="G29" i="23"/>
  <c r="E29" i="23"/>
  <c r="D29" i="23"/>
  <c r="C29" i="23"/>
  <c r="F29" i="23" s="1"/>
  <c r="I29" i="23" s="1"/>
  <c r="G28" i="23"/>
  <c r="E28" i="23"/>
  <c r="D28" i="23"/>
  <c r="C28" i="23"/>
  <c r="F28" i="23" s="1"/>
  <c r="I28" i="23" s="1"/>
  <c r="G27" i="23"/>
  <c r="E27" i="23"/>
  <c r="D27" i="23"/>
  <c r="C27" i="23"/>
  <c r="F27" i="23" s="1"/>
  <c r="I27" i="23" s="1"/>
  <c r="G26" i="23"/>
  <c r="E26" i="23"/>
  <c r="D26" i="23"/>
  <c r="C26" i="23"/>
  <c r="F26" i="23" s="1"/>
  <c r="I26" i="23" s="1"/>
  <c r="G25" i="23"/>
  <c r="E25" i="23"/>
  <c r="D25" i="23"/>
  <c r="C25" i="23"/>
  <c r="F25" i="23" s="1"/>
  <c r="I25" i="23" s="1"/>
  <c r="G24" i="23"/>
  <c r="E24" i="23"/>
  <c r="D24" i="23"/>
  <c r="C24" i="23"/>
  <c r="F24" i="23" s="1"/>
  <c r="I24" i="23" s="1"/>
  <c r="G23" i="23"/>
  <c r="E23" i="23"/>
  <c r="D23" i="23"/>
  <c r="C23" i="23"/>
  <c r="F23" i="23" s="1"/>
  <c r="I23" i="23" s="1"/>
  <c r="G22" i="23"/>
  <c r="E22" i="23"/>
  <c r="D22" i="23"/>
  <c r="C22" i="23"/>
  <c r="F22" i="23" s="1"/>
  <c r="I22" i="23" s="1"/>
  <c r="G21" i="23"/>
  <c r="E21" i="23"/>
  <c r="D21" i="23"/>
  <c r="C21" i="23"/>
  <c r="F21" i="23" s="1"/>
  <c r="I21" i="23" s="1"/>
  <c r="G20" i="23"/>
  <c r="E20" i="23"/>
  <c r="D20" i="23"/>
  <c r="C20" i="23"/>
  <c r="F20" i="23" s="1"/>
  <c r="I20" i="23" s="1"/>
  <c r="G19" i="23"/>
  <c r="E19" i="23"/>
  <c r="D19" i="23"/>
  <c r="C19" i="23"/>
  <c r="F19" i="23" s="1"/>
  <c r="I19" i="23" s="1"/>
  <c r="G18" i="23"/>
  <c r="E18" i="23"/>
  <c r="D18" i="23"/>
  <c r="C18" i="23"/>
  <c r="F18" i="23" s="1"/>
  <c r="I18" i="23" s="1"/>
  <c r="G17" i="23"/>
  <c r="E17" i="23"/>
  <c r="D17" i="23"/>
  <c r="C17" i="23"/>
  <c r="F17" i="23" s="1"/>
  <c r="I17" i="23" s="1"/>
  <c r="G16" i="23"/>
  <c r="E16" i="23"/>
  <c r="D16" i="23"/>
  <c r="C16" i="23"/>
  <c r="F16" i="23" s="1"/>
  <c r="I16" i="23" s="1"/>
  <c r="G15" i="23"/>
  <c r="E15" i="23"/>
  <c r="D15" i="23"/>
  <c r="C15" i="23"/>
  <c r="F15" i="23" s="1"/>
  <c r="I15" i="23" s="1"/>
  <c r="G14" i="23"/>
  <c r="E14" i="23"/>
  <c r="D14" i="23"/>
  <c r="C14" i="23"/>
  <c r="F14" i="23" s="1"/>
  <c r="I14" i="23" s="1"/>
  <c r="G13" i="23"/>
  <c r="E13" i="23"/>
  <c r="D13" i="23"/>
  <c r="C13" i="23"/>
  <c r="F13" i="23" s="1"/>
  <c r="I13" i="23" s="1"/>
  <c r="G12" i="23"/>
  <c r="E12" i="23"/>
  <c r="D12" i="23"/>
  <c r="C12" i="23"/>
  <c r="F12" i="23" s="1"/>
  <c r="I12" i="23" s="1"/>
  <c r="G11" i="23"/>
  <c r="E11" i="23"/>
  <c r="D11" i="23"/>
  <c r="C11" i="23"/>
  <c r="F11" i="23" s="1"/>
  <c r="I11" i="23" s="1"/>
  <c r="G10" i="23"/>
  <c r="E10" i="23"/>
  <c r="D10" i="23"/>
  <c r="C10" i="23"/>
  <c r="F10" i="23" s="1"/>
  <c r="I10" i="23" s="1"/>
  <c r="G9" i="23"/>
  <c r="E9" i="23"/>
  <c r="D9" i="23"/>
  <c r="C9" i="23"/>
  <c r="F9" i="23" s="1"/>
  <c r="I9" i="23" s="1"/>
  <c r="G8" i="23"/>
  <c r="E8" i="23"/>
  <c r="D8" i="23"/>
  <c r="C8" i="23"/>
  <c r="F8" i="23" s="1"/>
  <c r="I8" i="23" s="1"/>
  <c r="E7" i="23"/>
  <c r="D7" i="23"/>
  <c r="F7" i="23"/>
  <c r="I7" i="23" s="1"/>
  <c r="G71" i="22"/>
  <c r="E71" i="22"/>
  <c r="D71" i="22"/>
  <c r="C71" i="22"/>
  <c r="F71" i="22" s="1"/>
  <c r="I71" i="22" s="1"/>
  <c r="G70" i="22"/>
  <c r="E70" i="22"/>
  <c r="D70" i="22"/>
  <c r="C70" i="22"/>
  <c r="F70" i="22" s="1"/>
  <c r="I70" i="22" s="1"/>
  <c r="G69" i="22"/>
  <c r="E69" i="22"/>
  <c r="D69" i="22"/>
  <c r="C69" i="22"/>
  <c r="F69" i="22" s="1"/>
  <c r="I69" i="22" s="1"/>
  <c r="G68" i="22"/>
  <c r="E68" i="22"/>
  <c r="D68" i="22"/>
  <c r="C68" i="22"/>
  <c r="F68" i="22" s="1"/>
  <c r="I68" i="22" s="1"/>
  <c r="G67" i="22"/>
  <c r="E67" i="22"/>
  <c r="D67" i="22"/>
  <c r="C67" i="22"/>
  <c r="F67" i="22" s="1"/>
  <c r="I67" i="22" s="1"/>
  <c r="G66" i="22"/>
  <c r="E66" i="22"/>
  <c r="D66" i="22"/>
  <c r="C66" i="22"/>
  <c r="F66" i="22" s="1"/>
  <c r="I66" i="22" s="1"/>
  <c r="G65" i="22"/>
  <c r="E65" i="22"/>
  <c r="D65" i="22"/>
  <c r="C65" i="22"/>
  <c r="F65" i="22" s="1"/>
  <c r="I65" i="22" s="1"/>
  <c r="G64" i="22"/>
  <c r="E64" i="22"/>
  <c r="D64" i="22"/>
  <c r="C64" i="22"/>
  <c r="F64" i="22" s="1"/>
  <c r="I64" i="22" s="1"/>
  <c r="G63" i="22"/>
  <c r="E63" i="22"/>
  <c r="D63" i="22"/>
  <c r="C63" i="22"/>
  <c r="F63" i="22" s="1"/>
  <c r="I63" i="22" s="1"/>
  <c r="G62" i="22"/>
  <c r="E62" i="22"/>
  <c r="D62" i="22"/>
  <c r="C62" i="22"/>
  <c r="F62" i="22" s="1"/>
  <c r="I62" i="22" s="1"/>
  <c r="G61" i="22"/>
  <c r="E61" i="22"/>
  <c r="D61" i="22"/>
  <c r="C61" i="22"/>
  <c r="F61" i="22" s="1"/>
  <c r="I61" i="22" s="1"/>
  <c r="G60" i="22"/>
  <c r="E60" i="22"/>
  <c r="D60" i="22"/>
  <c r="C60" i="22"/>
  <c r="F60" i="22" s="1"/>
  <c r="I60" i="22" s="1"/>
  <c r="G59" i="22"/>
  <c r="E59" i="22"/>
  <c r="D59" i="22"/>
  <c r="C59" i="22"/>
  <c r="F59" i="22" s="1"/>
  <c r="I59" i="22" s="1"/>
  <c r="G58" i="22"/>
  <c r="E58" i="22"/>
  <c r="D58" i="22"/>
  <c r="C58" i="22"/>
  <c r="F58" i="22" s="1"/>
  <c r="I58" i="22" s="1"/>
  <c r="G57" i="22"/>
  <c r="E57" i="22"/>
  <c r="D57" i="22"/>
  <c r="C57" i="22"/>
  <c r="F57" i="22" s="1"/>
  <c r="I57" i="22" s="1"/>
  <c r="G56" i="22"/>
  <c r="E56" i="22"/>
  <c r="D56" i="22"/>
  <c r="C56" i="22"/>
  <c r="F56" i="22" s="1"/>
  <c r="I56" i="22" s="1"/>
  <c r="G55" i="22"/>
  <c r="E55" i="22"/>
  <c r="D55" i="22"/>
  <c r="C55" i="22"/>
  <c r="F55" i="22" s="1"/>
  <c r="I55" i="22" s="1"/>
  <c r="G54" i="22"/>
  <c r="E54" i="22"/>
  <c r="D54" i="22"/>
  <c r="C54" i="22"/>
  <c r="F54" i="22" s="1"/>
  <c r="I54" i="22" s="1"/>
  <c r="G53" i="22"/>
  <c r="E53" i="22"/>
  <c r="D53" i="22"/>
  <c r="C53" i="22"/>
  <c r="F53" i="22" s="1"/>
  <c r="I53" i="22" s="1"/>
  <c r="G52" i="22"/>
  <c r="E52" i="22"/>
  <c r="D52" i="22"/>
  <c r="C52" i="22"/>
  <c r="F52" i="22" s="1"/>
  <c r="I52" i="22" s="1"/>
  <c r="G51" i="22"/>
  <c r="E51" i="22"/>
  <c r="D51" i="22"/>
  <c r="C51" i="22"/>
  <c r="F51" i="22" s="1"/>
  <c r="I51" i="22" s="1"/>
  <c r="G50" i="22"/>
  <c r="E50" i="22"/>
  <c r="D50" i="22"/>
  <c r="C50" i="22"/>
  <c r="F50" i="22" s="1"/>
  <c r="I50" i="22" s="1"/>
  <c r="G49" i="22"/>
  <c r="E49" i="22"/>
  <c r="D49" i="22"/>
  <c r="C49" i="22"/>
  <c r="F49" i="22" s="1"/>
  <c r="I49" i="22" s="1"/>
  <c r="G48" i="22"/>
  <c r="E48" i="22"/>
  <c r="D48" i="22"/>
  <c r="C48" i="22"/>
  <c r="F48" i="22" s="1"/>
  <c r="I48" i="22" s="1"/>
  <c r="G47" i="22"/>
  <c r="E47" i="22"/>
  <c r="D47" i="22"/>
  <c r="C47" i="22"/>
  <c r="F47" i="22" s="1"/>
  <c r="I47" i="22" s="1"/>
  <c r="G46" i="22"/>
  <c r="E46" i="22"/>
  <c r="D46" i="22"/>
  <c r="C46" i="22"/>
  <c r="F46" i="22" s="1"/>
  <c r="I46" i="22" s="1"/>
  <c r="G45" i="22"/>
  <c r="E45" i="22"/>
  <c r="D45" i="22"/>
  <c r="C45" i="22"/>
  <c r="F45" i="22" s="1"/>
  <c r="I45" i="22" s="1"/>
  <c r="G44" i="22"/>
  <c r="E44" i="22"/>
  <c r="D44" i="22"/>
  <c r="C44" i="22"/>
  <c r="F44" i="22" s="1"/>
  <c r="I44" i="22" s="1"/>
  <c r="G43" i="22"/>
  <c r="E43" i="22"/>
  <c r="D43" i="22"/>
  <c r="C43" i="22"/>
  <c r="F43" i="22" s="1"/>
  <c r="I43" i="22" s="1"/>
  <c r="G42" i="22"/>
  <c r="E42" i="22"/>
  <c r="D42" i="22"/>
  <c r="C42" i="22"/>
  <c r="F42" i="22" s="1"/>
  <c r="I42" i="22" s="1"/>
  <c r="G41" i="22"/>
  <c r="E41" i="22"/>
  <c r="D41" i="22"/>
  <c r="C41" i="22"/>
  <c r="F41" i="22" s="1"/>
  <c r="I41" i="22" s="1"/>
  <c r="G40" i="22"/>
  <c r="E40" i="22"/>
  <c r="D40" i="22"/>
  <c r="C40" i="22"/>
  <c r="F40" i="22" s="1"/>
  <c r="I40" i="22" s="1"/>
  <c r="G39" i="22"/>
  <c r="E39" i="22"/>
  <c r="D39" i="22"/>
  <c r="C39" i="22"/>
  <c r="F39" i="22" s="1"/>
  <c r="I39" i="22" s="1"/>
  <c r="G38" i="22"/>
  <c r="E38" i="22"/>
  <c r="D38" i="22"/>
  <c r="C38" i="22"/>
  <c r="F38" i="22" s="1"/>
  <c r="I38" i="22" s="1"/>
  <c r="G37" i="22"/>
  <c r="E37" i="22"/>
  <c r="D37" i="22"/>
  <c r="C37" i="22"/>
  <c r="F37" i="22" s="1"/>
  <c r="I37" i="22" s="1"/>
  <c r="G36" i="22"/>
  <c r="E36" i="22"/>
  <c r="D36" i="22"/>
  <c r="C36" i="22"/>
  <c r="F36" i="22" s="1"/>
  <c r="I36" i="22" s="1"/>
  <c r="G35" i="22"/>
  <c r="E35" i="22"/>
  <c r="D35" i="22"/>
  <c r="C35" i="22"/>
  <c r="F35" i="22" s="1"/>
  <c r="I35" i="22" s="1"/>
  <c r="G34" i="22"/>
  <c r="E34" i="22"/>
  <c r="D34" i="22"/>
  <c r="C34" i="22"/>
  <c r="F34" i="22" s="1"/>
  <c r="I34" i="22" s="1"/>
  <c r="G33" i="22"/>
  <c r="E33" i="22"/>
  <c r="D33" i="22"/>
  <c r="C33" i="22"/>
  <c r="F33" i="22" s="1"/>
  <c r="I33" i="22" s="1"/>
  <c r="G32" i="22"/>
  <c r="E32" i="22"/>
  <c r="D32" i="22"/>
  <c r="C32" i="22"/>
  <c r="F32" i="22" s="1"/>
  <c r="I32" i="22" s="1"/>
  <c r="G31" i="22"/>
  <c r="E31" i="22"/>
  <c r="D31" i="22"/>
  <c r="C31" i="22"/>
  <c r="F31" i="22" s="1"/>
  <c r="I31" i="22" s="1"/>
  <c r="G30" i="22"/>
  <c r="E30" i="22"/>
  <c r="D30" i="22"/>
  <c r="C30" i="22"/>
  <c r="F30" i="22" s="1"/>
  <c r="I30" i="22" s="1"/>
  <c r="G29" i="22"/>
  <c r="E29" i="22"/>
  <c r="D29" i="22"/>
  <c r="C29" i="22"/>
  <c r="F29" i="22" s="1"/>
  <c r="I29" i="22" s="1"/>
  <c r="G28" i="22"/>
  <c r="E28" i="22"/>
  <c r="D28" i="22"/>
  <c r="C28" i="22"/>
  <c r="F28" i="22" s="1"/>
  <c r="I28" i="22" s="1"/>
  <c r="G27" i="22"/>
  <c r="E27" i="22"/>
  <c r="D27" i="22"/>
  <c r="C27" i="22"/>
  <c r="F27" i="22" s="1"/>
  <c r="I27" i="22" s="1"/>
  <c r="G26" i="22"/>
  <c r="E26" i="22"/>
  <c r="D26" i="22"/>
  <c r="C26" i="22"/>
  <c r="F26" i="22" s="1"/>
  <c r="I26" i="22" s="1"/>
  <c r="G25" i="22"/>
  <c r="E25" i="22"/>
  <c r="D25" i="22"/>
  <c r="C25" i="22"/>
  <c r="F25" i="22" s="1"/>
  <c r="I25" i="22" s="1"/>
  <c r="G24" i="22"/>
  <c r="E24" i="22"/>
  <c r="D24" i="22"/>
  <c r="C24" i="22"/>
  <c r="F24" i="22" s="1"/>
  <c r="I24" i="22" s="1"/>
  <c r="G23" i="22"/>
  <c r="E23" i="22"/>
  <c r="D23" i="22"/>
  <c r="C23" i="22"/>
  <c r="F23" i="22" s="1"/>
  <c r="I23" i="22" s="1"/>
  <c r="G22" i="22"/>
  <c r="E22" i="22"/>
  <c r="D22" i="22"/>
  <c r="C22" i="22"/>
  <c r="F22" i="22" s="1"/>
  <c r="I22" i="22" s="1"/>
  <c r="G21" i="22"/>
  <c r="E21" i="22"/>
  <c r="D21" i="22"/>
  <c r="C21" i="22"/>
  <c r="F21" i="22" s="1"/>
  <c r="I21" i="22" s="1"/>
  <c r="G20" i="22"/>
  <c r="E20" i="22"/>
  <c r="D20" i="22"/>
  <c r="C20" i="22"/>
  <c r="F20" i="22" s="1"/>
  <c r="I20" i="22" s="1"/>
  <c r="G19" i="22"/>
  <c r="E19" i="22"/>
  <c r="D19" i="22"/>
  <c r="C19" i="22"/>
  <c r="F19" i="22" s="1"/>
  <c r="I19" i="22" s="1"/>
  <c r="G18" i="22"/>
  <c r="E18" i="22"/>
  <c r="D18" i="22"/>
  <c r="C18" i="22"/>
  <c r="F18" i="22" s="1"/>
  <c r="I18" i="22" s="1"/>
  <c r="G17" i="22"/>
  <c r="E17" i="22"/>
  <c r="D17" i="22"/>
  <c r="C17" i="22"/>
  <c r="F17" i="22" s="1"/>
  <c r="I17" i="22" s="1"/>
  <c r="G16" i="22"/>
  <c r="E16" i="22"/>
  <c r="D16" i="22"/>
  <c r="C16" i="22"/>
  <c r="F16" i="22" s="1"/>
  <c r="I16" i="22" s="1"/>
  <c r="G15" i="22"/>
  <c r="E15" i="22"/>
  <c r="D15" i="22"/>
  <c r="C15" i="22"/>
  <c r="F15" i="22" s="1"/>
  <c r="I15" i="22" s="1"/>
  <c r="G14" i="22"/>
  <c r="E14" i="22"/>
  <c r="D14" i="22"/>
  <c r="C14" i="22"/>
  <c r="F14" i="22" s="1"/>
  <c r="I14" i="22" s="1"/>
  <c r="G13" i="22"/>
  <c r="E13" i="22"/>
  <c r="D13" i="22"/>
  <c r="C13" i="22"/>
  <c r="F13" i="22" s="1"/>
  <c r="I13" i="22" s="1"/>
  <c r="G12" i="22"/>
  <c r="E12" i="22"/>
  <c r="D12" i="22"/>
  <c r="C12" i="22"/>
  <c r="F12" i="22" s="1"/>
  <c r="I12" i="22" s="1"/>
  <c r="G11" i="22"/>
  <c r="E11" i="22"/>
  <c r="D11" i="22"/>
  <c r="C11" i="22"/>
  <c r="F11" i="22" s="1"/>
  <c r="I11" i="22" s="1"/>
  <c r="G10" i="22"/>
  <c r="E10" i="22"/>
  <c r="D10" i="22"/>
  <c r="C10" i="22"/>
  <c r="F10" i="22" s="1"/>
  <c r="I10" i="22" s="1"/>
  <c r="G9" i="22"/>
  <c r="E9" i="22"/>
  <c r="D9" i="22"/>
  <c r="C9" i="22"/>
  <c r="F9" i="22" s="1"/>
  <c r="I9" i="22" s="1"/>
  <c r="G8" i="22"/>
  <c r="E8" i="22"/>
  <c r="D8" i="22"/>
  <c r="C8" i="22"/>
  <c r="F8" i="22" s="1"/>
  <c r="I8" i="22" s="1"/>
  <c r="G7" i="22"/>
  <c r="E7" i="22"/>
  <c r="D7" i="22"/>
  <c r="C7" i="22"/>
  <c r="F7" i="22" s="1"/>
  <c r="I7" i="22" s="1"/>
  <c r="E7" i="21"/>
  <c r="E71" i="21"/>
  <c r="D71" i="21"/>
  <c r="C71" i="21"/>
  <c r="F71" i="21" s="1"/>
  <c r="E70" i="21"/>
  <c r="D70" i="21"/>
  <c r="C70" i="21"/>
  <c r="F70" i="21" s="1"/>
  <c r="E69" i="21"/>
  <c r="D69" i="21"/>
  <c r="C69" i="21"/>
  <c r="F69" i="21" s="1"/>
  <c r="E68" i="21"/>
  <c r="D68" i="21"/>
  <c r="C68" i="21"/>
  <c r="F68" i="21" s="1"/>
  <c r="E67" i="21"/>
  <c r="D67" i="21"/>
  <c r="C67" i="21"/>
  <c r="F67" i="21" s="1"/>
  <c r="E66" i="21"/>
  <c r="D66" i="21"/>
  <c r="C66" i="21"/>
  <c r="F66" i="21" s="1"/>
  <c r="E65" i="21"/>
  <c r="D65" i="21"/>
  <c r="C65" i="21"/>
  <c r="F65" i="21" s="1"/>
  <c r="E64" i="21"/>
  <c r="D64" i="21"/>
  <c r="C64" i="21"/>
  <c r="F64" i="21" s="1"/>
  <c r="E63" i="21"/>
  <c r="D63" i="21"/>
  <c r="C63" i="21"/>
  <c r="F63" i="21" s="1"/>
  <c r="E62" i="21"/>
  <c r="D62" i="21"/>
  <c r="C62" i="21"/>
  <c r="F62" i="21" s="1"/>
  <c r="E61" i="21"/>
  <c r="D61" i="21"/>
  <c r="C61" i="21"/>
  <c r="F61" i="21" s="1"/>
  <c r="E60" i="21"/>
  <c r="D60" i="21"/>
  <c r="C60" i="21"/>
  <c r="F60" i="21" s="1"/>
  <c r="E59" i="21"/>
  <c r="D59" i="21"/>
  <c r="C59" i="21"/>
  <c r="F59" i="21" s="1"/>
  <c r="E58" i="21"/>
  <c r="D58" i="21"/>
  <c r="C58" i="21"/>
  <c r="F58" i="21" s="1"/>
  <c r="E57" i="21"/>
  <c r="D57" i="21"/>
  <c r="C57" i="21"/>
  <c r="F57" i="21" s="1"/>
  <c r="E56" i="21"/>
  <c r="D56" i="21"/>
  <c r="C56" i="21"/>
  <c r="F56" i="21" s="1"/>
  <c r="E55" i="21"/>
  <c r="D55" i="21"/>
  <c r="C55" i="21"/>
  <c r="F55" i="21" s="1"/>
  <c r="E54" i="21"/>
  <c r="D54" i="21"/>
  <c r="C54" i="21"/>
  <c r="F54" i="21" s="1"/>
  <c r="E53" i="21"/>
  <c r="D53" i="21"/>
  <c r="C53" i="21"/>
  <c r="F53" i="21" s="1"/>
  <c r="E52" i="21"/>
  <c r="D52" i="21"/>
  <c r="C52" i="21"/>
  <c r="F52" i="21" s="1"/>
  <c r="E51" i="21"/>
  <c r="D51" i="21"/>
  <c r="C51" i="21"/>
  <c r="F51" i="21" s="1"/>
  <c r="E50" i="21"/>
  <c r="D50" i="21"/>
  <c r="C50" i="21"/>
  <c r="F50" i="21" s="1"/>
  <c r="E49" i="21"/>
  <c r="D49" i="21"/>
  <c r="C49" i="21"/>
  <c r="F49" i="21" s="1"/>
  <c r="E48" i="21"/>
  <c r="D48" i="21"/>
  <c r="C48" i="21"/>
  <c r="F48" i="21" s="1"/>
  <c r="E47" i="21"/>
  <c r="D47" i="21"/>
  <c r="C47" i="21"/>
  <c r="F47" i="21" s="1"/>
  <c r="E46" i="21"/>
  <c r="D46" i="21"/>
  <c r="C46" i="21"/>
  <c r="F46" i="21" s="1"/>
  <c r="E45" i="21"/>
  <c r="D45" i="21"/>
  <c r="C45" i="21"/>
  <c r="F45" i="21" s="1"/>
  <c r="E44" i="21"/>
  <c r="D44" i="21"/>
  <c r="C44" i="21"/>
  <c r="F44" i="21" s="1"/>
  <c r="E43" i="21"/>
  <c r="D43" i="21"/>
  <c r="C43" i="21"/>
  <c r="F43" i="21" s="1"/>
  <c r="E42" i="21"/>
  <c r="D42" i="21"/>
  <c r="C42" i="21"/>
  <c r="F42" i="21" s="1"/>
  <c r="E41" i="21"/>
  <c r="D41" i="21"/>
  <c r="C41" i="21"/>
  <c r="F41" i="21" s="1"/>
  <c r="E40" i="21"/>
  <c r="D40" i="21"/>
  <c r="C40" i="21"/>
  <c r="F40" i="21" s="1"/>
  <c r="E39" i="21"/>
  <c r="D39" i="21"/>
  <c r="C39" i="21"/>
  <c r="F39" i="21" s="1"/>
  <c r="E38" i="21"/>
  <c r="D38" i="21"/>
  <c r="C38" i="21"/>
  <c r="F38" i="21" s="1"/>
  <c r="E37" i="21"/>
  <c r="D37" i="21"/>
  <c r="C37" i="21"/>
  <c r="F37" i="21" s="1"/>
  <c r="E36" i="21"/>
  <c r="D36" i="21"/>
  <c r="C36" i="21"/>
  <c r="F36" i="21" s="1"/>
  <c r="E35" i="21"/>
  <c r="D35" i="21"/>
  <c r="C35" i="21"/>
  <c r="F35" i="21" s="1"/>
  <c r="E34" i="21"/>
  <c r="D34" i="21"/>
  <c r="C34" i="21"/>
  <c r="F34" i="21" s="1"/>
  <c r="E33" i="21"/>
  <c r="D33" i="21"/>
  <c r="C33" i="21"/>
  <c r="F33" i="21" s="1"/>
  <c r="E32" i="21"/>
  <c r="D32" i="21"/>
  <c r="C32" i="21"/>
  <c r="F32" i="21" s="1"/>
  <c r="E31" i="21"/>
  <c r="D31" i="21"/>
  <c r="C31" i="21"/>
  <c r="F31" i="21" s="1"/>
  <c r="E30" i="21"/>
  <c r="D30" i="21"/>
  <c r="C30" i="21"/>
  <c r="F30" i="21" s="1"/>
  <c r="E29" i="21"/>
  <c r="D29" i="21"/>
  <c r="C29" i="21"/>
  <c r="F29" i="21" s="1"/>
  <c r="E28" i="21"/>
  <c r="D28" i="21"/>
  <c r="C28" i="21"/>
  <c r="F28" i="21" s="1"/>
  <c r="E27" i="21"/>
  <c r="D27" i="21"/>
  <c r="C27" i="21"/>
  <c r="F27" i="21" s="1"/>
  <c r="E26" i="21"/>
  <c r="D26" i="21"/>
  <c r="C26" i="21"/>
  <c r="F26" i="21" s="1"/>
  <c r="E25" i="21"/>
  <c r="D25" i="21"/>
  <c r="C25" i="21"/>
  <c r="F25" i="21" s="1"/>
  <c r="E24" i="21"/>
  <c r="D24" i="21"/>
  <c r="C24" i="21"/>
  <c r="F24" i="21" s="1"/>
  <c r="E23" i="21"/>
  <c r="D23" i="21"/>
  <c r="C23" i="21"/>
  <c r="F23" i="21" s="1"/>
  <c r="E22" i="21"/>
  <c r="D22" i="21"/>
  <c r="C22" i="21"/>
  <c r="F22" i="21" s="1"/>
  <c r="E21" i="21"/>
  <c r="D21" i="21"/>
  <c r="C21" i="21"/>
  <c r="F21" i="21" s="1"/>
  <c r="E20" i="21"/>
  <c r="D20" i="21"/>
  <c r="C20" i="21"/>
  <c r="F20" i="21" s="1"/>
  <c r="E19" i="21"/>
  <c r="D19" i="21"/>
  <c r="C19" i="21"/>
  <c r="F19" i="21" s="1"/>
  <c r="E18" i="21"/>
  <c r="D18" i="21"/>
  <c r="C18" i="21"/>
  <c r="F18" i="21" s="1"/>
  <c r="E17" i="21"/>
  <c r="D17" i="21"/>
  <c r="C17" i="21"/>
  <c r="F17" i="21" s="1"/>
  <c r="E16" i="21"/>
  <c r="D16" i="21"/>
  <c r="C16" i="21"/>
  <c r="F16" i="21" s="1"/>
  <c r="E15" i="21"/>
  <c r="D15" i="21"/>
  <c r="C15" i="21"/>
  <c r="F15" i="21" s="1"/>
  <c r="E14" i="21"/>
  <c r="D14" i="21"/>
  <c r="C14" i="21"/>
  <c r="F14" i="21" s="1"/>
  <c r="E13" i="21"/>
  <c r="D13" i="21"/>
  <c r="C13" i="21"/>
  <c r="F13" i="21" s="1"/>
  <c r="E12" i="21"/>
  <c r="D12" i="21"/>
  <c r="C12" i="21"/>
  <c r="F12" i="21" s="1"/>
  <c r="E11" i="21"/>
  <c r="D11" i="21"/>
  <c r="C11" i="21"/>
  <c r="F11" i="21" s="1"/>
  <c r="E10" i="21"/>
  <c r="D10" i="21"/>
  <c r="C10" i="21"/>
  <c r="F10" i="21" s="1"/>
  <c r="E9" i="21"/>
  <c r="D9" i="21"/>
  <c r="C9" i="21"/>
  <c r="F9" i="21" s="1"/>
  <c r="E8" i="21"/>
  <c r="D8" i="21"/>
  <c r="C8" i="21"/>
  <c r="F8" i="21" s="1"/>
  <c r="D7" i="21"/>
  <c r="C7" i="21"/>
  <c r="F7" i="21" s="1"/>
  <c r="D71" i="19"/>
  <c r="C71" i="19"/>
  <c r="F71" i="19" s="1"/>
  <c r="D70" i="19"/>
  <c r="C70" i="19"/>
  <c r="F70" i="19" s="1"/>
  <c r="D69" i="19"/>
  <c r="C69" i="19"/>
  <c r="F69" i="19" s="1"/>
  <c r="D68" i="19"/>
  <c r="C68" i="19"/>
  <c r="F68" i="19" s="1"/>
  <c r="D67" i="19"/>
  <c r="C67" i="19"/>
  <c r="F67" i="19" s="1"/>
  <c r="D66" i="19"/>
  <c r="C66" i="19"/>
  <c r="F66" i="19" s="1"/>
  <c r="D65" i="19"/>
  <c r="C65" i="19"/>
  <c r="F65" i="19" s="1"/>
  <c r="D64" i="19"/>
  <c r="C64" i="19"/>
  <c r="F64" i="19" s="1"/>
  <c r="D63" i="19"/>
  <c r="C63" i="19"/>
  <c r="F63" i="19" s="1"/>
  <c r="D62" i="19"/>
  <c r="C62" i="19"/>
  <c r="F62" i="19" s="1"/>
  <c r="D61" i="19"/>
  <c r="C61" i="19"/>
  <c r="F61" i="19" s="1"/>
  <c r="D60" i="19"/>
  <c r="C60" i="19"/>
  <c r="F60" i="19" s="1"/>
  <c r="D59" i="19"/>
  <c r="C59" i="19"/>
  <c r="F59" i="19" s="1"/>
  <c r="D58" i="19"/>
  <c r="C58" i="19"/>
  <c r="F58" i="19" s="1"/>
  <c r="D57" i="19"/>
  <c r="C57" i="19"/>
  <c r="F57" i="19" s="1"/>
  <c r="D56" i="19"/>
  <c r="C56" i="19"/>
  <c r="F56" i="19" s="1"/>
  <c r="D55" i="19"/>
  <c r="C55" i="19"/>
  <c r="F55" i="19" s="1"/>
  <c r="D54" i="19"/>
  <c r="C54" i="19"/>
  <c r="F54" i="19" s="1"/>
  <c r="D53" i="19"/>
  <c r="C53" i="19"/>
  <c r="F53" i="19" s="1"/>
  <c r="D52" i="19"/>
  <c r="C52" i="19"/>
  <c r="F52" i="19" s="1"/>
  <c r="D51" i="19"/>
  <c r="C51" i="19"/>
  <c r="F51" i="19" s="1"/>
  <c r="D50" i="19"/>
  <c r="C50" i="19"/>
  <c r="F50" i="19" s="1"/>
  <c r="D49" i="19"/>
  <c r="C49" i="19"/>
  <c r="F49" i="19" s="1"/>
  <c r="D48" i="19"/>
  <c r="C48" i="19"/>
  <c r="F48" i="19" s="1"/>
  <c r="D47" i="19"/>
  <c r="C47" i="19"/>
  <c r="F47" i="19" s="1"/>
  <c r="D46" i="19"/>
  <c r="C46" i="19"/>
  <c r="F46" i="19" s="1"/>
  <c r="D45" i="19"/>
  <c r="C45" i="19"/>
  <c r="F45" i="19" s="1"/>
  <c r="D44" i="19"/>
  <c r="C44" i="19"/>
  <c r="F44" i="19" s="1"/>
  <c r="D43" i="19"/>
  <c r="C43" i="19"/>
  <c r="F43" i="19" s="1"/>
  <c r="D42" i="19"/>
  <c r="C42" i="19"/>
  <c r="F42" i="19" s="1"/>
  <c r="D41" i="19"/>
  <c r="C41" i="19"/>
  <c r="F41" i="19" s="1"/>
  <c r="D40" i="19"/>
  <c r="C40" i="19"/>
  <c r="F40" i="19" s="1"/>
  <c r="D39" i="19"/>
  <c r="C39" i="19"/>
  <c r="F39" i="19" s="1"/>
  <c r="D38" i="19"/>
  <c r="C38" i="19"/>
  <c r="F38" i="19" s="1"/>
  <c r="D37" i="19"/>
  <c r="C37" i="19"/>
  <c r="F37" i="19" s="1"/>
  <c r="D36" i="19"/>
  <c r="C36" i="19"/>
  <c r="F36" i="19" s="1"/>
  <c r="D35" i="19"/>
  <c r="C35" i="19"/>
  <c r="F35" i="19" s="1"/>
  <c r="D34" i="19"/>
  <c r="C34" i="19"/>
  <c r="F34" i="19" s="1"/>
  <c r="D33" i="19"/>
  <c r="C33" i="19"/>
  <c r="F33" i="19" s="1"/>
  <c r="D32" i="19"/>
  <c r="C32" i="19"/>
  <c r="F32" i="19" s="1"/>
  <c r="D31" i="19"/>
  <c r="C31" i="19"/>
  <c r="F31" i="19" s="1"/>
  <c r="D30" i="19"/>
  <c r="C30" i="19"/>
  <c r="F30" i="19" s="1"/>
  <c r="D29" i="19"/>
  <c r="C29" i="19"/>
  <c r="F29" i="19" s="1"/>
  <c r="D28" i="19"/>
  <c r="C28" i="19"/>
  <c r="F28" i="19" s="1"/>
  <c r="D27" i="19"/>
  <c r="C27" i="19"/>
  <c r="F27" i="19" s="1"/>
  <c r="D26" i="19"/>
  <c r="C26" i="19"/>
  <c r="F26" i="19" s="1"/>
  <c r="D25" i="19"/>
  <c r="C25" i="19"/>
  <c r="F25" i="19" s="1"/>
  <c r="D24" i="19"/>
  <c r="C24" i="19"/>
  <c r="F24" i="19" s="1"/>
  <c r="D23" i="19"/>
  <c r="C23" i="19"/>
  <c r="F23" i="19" s="1"/>
  <c r="D22" i="19"/>
  <c r="C22" i="19"/>
  <c r="F22" i="19" s="1"/>
  <c r="D21" i="19"/>
  <c r="C21" i="19"/>
  <c r="F21" i="19" s="1"/>
  <c r="D20" i="19"/>
  <c r="C20" i="19"/>
  <c r="F20" i="19" s="1"/>
  <c r="D19" i="19"/>
  <c r="C19" i="19"/>
  <c r="F19" i="19" s="1"/>
  <c r="D18" i="19"/>
  <c r="C18" i="19"/>
  <c r="F18" i="19" s="1"/>
  <c r="D17" i="19"/>
  <c r="C17" i="19"/>
  <c r="F17" i="19" s="1"/>
  <c r="D16" i="19"/>
  <c r="C16" i="19"/>
  <c r="F16" i="19" s="1"/>
  <c r="D15" i="19"/>
  <c r="C15" i="19"/>
  <c r="F15" i="19" s="1"/>
  <c r="D14" i="19"/>
  <c r="C14" i="19"/>
  <c r="F14" i="19" s="1"/>
  <c r="D13" i="19"/>
  <c r="C13" i="19"/>
  <c r="F13" i="19" s="1"/>
  <c r="D12" i="19"/>
  <c r="C12" i="19"/>
  <c r="F12" i="19" s="1"/>
  <c r="D11" i="19"/>
  <c r="C11" i="19"/>
  <c r="F11" i="19" s="1"/>
  <c r="D10" i="19"/>
  <c r="C10" i="19"/>
  <c r="F10" i="19" s="1"/>
  <c r="D9" i="19"/>
  <c r="C9" i="19"/>
  <c r="F9" i="19" s="1"/>
  <c r="D8" i="19"/>
  <c r="C8" i="19"/>
  <c r="F8" i="19" s="1"/>
  <c r="D7" i="19"/>
  <c r="C7" i="19"/>
  <c r="F7" i="19" s="1"/>
  <c r="D71" i="18"/>
  <c r="C71" i="18"/>
  <c r="F71" i="18" s="1"/>
  <c r="D70" i="18"/>
  <c r="C70" i="18"/>
  <c r="F70" i="18" s="1"/>
  <c r="D69" i="18"/>
  <c r="C69" i="18"/>
  <c r="F69" i="18" s="1"/>
  <c r="D68" i="18"/>
  <c r="C68" i="18"/>
  <c r="F68" i="18" s="1"/>
  <c r="D67" i="18"/>
  <c r="C67" i="18"/>
  <c r="F67" i="18" s="1"/>
  <c r="D66" i="18"/>
  <c r="C66" i="18"/>
  <c r="F66" i="18" s="1"/>
  <c r="D65" i="18"/>
  <c r="C65" i="18"/>
  <c r="F65" i="18" s="1"/>
  <c r="D64" i="18"/>
  <c r="C64" i="18"/>
  <c r="F64" i="18" s="1"/>
  <c r="D63" i="18"/>
  <c r="C63" i="18"/>
  <c r="F63" i="18" s="1"/>
  <c r="D62" i="18"/>
  <c r="C62" i="18"/>
  <c r="F62" i="18" s="1"/>
  <c r="D61" i="18"/>
  <c r="C61" i="18"/>
  <c r="F61" i="18" s="1"/>
  <c r="D60" i="18"/>
  <c r="C60" i="18"/>
  <c r="F60" i="18" s="1"/>
  <c r="D59" i="18"/>
  <c r="C59" i="18"/>
  <c r="F59" i="18" s="1"/>
  <c r="D58" i="18"/>
  <c r="C58" i="18"/>
  <c r="F58" i="18" s="1"/>
  <c r="D57" i="18"/>
  <c r="C57" i="18"/>
  <c r="F57" i="18" s="1"/>
  <c r="D56" i="18"/>
  <c r="C56" i="18"/>
  <c r="F56" i="18" s="1"/>
  <c r="D55" i="18"/>
  <c r="C55" i="18"/>
  <c r="F55" i="18" s="1"/>
  <c r="D54" i="18"/>
  <c r="C54" i="18"/>
  <c r="F54" i="18" s="1"/>
  <c r="D53" i="18"/>
  <c r="C53" i="18"/>
  <c r="F53" i="18" s="1"/>
  <c r="D52" i="18"/>
  <c r="C52" i="18"/>
  <c r="F52" i="18" s="1"/>
  <c r="D51" i="18"/>
  <c r="C51" i="18"/>
  <c r="F51" i="18" s="1"/>
  <c r="D50" i="18"/>
  <c r="C50" i="18"/>
  <c r="F50" i="18" s="1"/>
  <c r="D49" i="18"/>
  <c r="C49" i="18"/>
  <c r="F49" i="18" s="1"/>
  <c r="D48" i="18"/>
  <c r="C48" i="18"/>
  <c r="F48" i="18" s="1"/>
  <c r="D47" i="18"/>
  <c r="C47" i="18"/>
  <c r="F47" i="18" s="1"/>
  <c r="D46" i="18"/>
  <c r="C46" i="18"/>
  <c r="F46" i="18" s="1"/>
  <c r="D45" i="18"/>
  <c r="C45" i="18"/>
  <c r="F45" i="18" s="1"/>
  <c r="D44" i="18"/>
  <c r="C44" i="18"/>
  <c r="F44" i="18" s="1"/>
  <c r="D43" i="18"/>
  <c r="C43" i="18"/>
  <c r="F43" i="18" s="1"/>
  <c r="D42" i="18"/>
  <c r="C42" i="18"/>
  <c r="F42" i="18" s="1"/>
  <c r="D41" i="18"/>
  <c r="C41" i="18"/>
  <c r="F41" i="18" s="1"/>
  <c r="D40" i="18"/>
  <c r="C40" i="18"/>
  <c r="F40" i="18" s="1"/>
  <c r="D39" i="18"/>
  <c r="C39" i="18"/>
  <c r="F39" i="18" s="1"/>
  <c r="D38" i="18"/>
  <c r="C38" i="18"/>
  <c r="F38" i="18" s="1"/>
  <c r="D37" i="18"/>
  <c r="C37" i="18"/>
  <c r="F37" i="18" s="1"/>
  <c r="D36" i="18"/>
  <c r="C36" i="18"/>
  <c r="F36" i="18" s="1"/>
  <c r="D35" i="18"/>
  <c r="C35" i="18"/>
  <c r="F35" i="18" s="1"/>
  <c r="D34" i="18"/>
  <c r="C34" i="18"/>
  <c r="F34" i="18" s="1"/>
  <c r="D33" i="18"/>
  <c r="C33" i="18"/>
  <c r="F33" i="18" s="1"/>
  <c r="D32" i="18"/>
  <c r="C32" i="18"/>
  <c r="F32" i="18" s="1"/>
  <c r="D31" i="18"/>
  <c r="C31" i="18"/>
  <c r="F31" i="18" s="1"/>
  <c r="D30" i="18"/>
  <c r="C30" i="18"/>
  <c r="F30" i="18" s="1"/>
  <c r="D29" i="18"/>
  <c r="C29" i="18"/>
  <c r="F29" i="18" s="1"/>
  <c r="D28" i="18"/>
  <c r="C28" i="18"/>
  <c r="F28" i="18" s="1"/>
  <c r="D27" i="18"/>
  <c r="C27" i="18"/>
  <c r="F27" i="18" s="1"/>
  <c r="D26" i="18"/>
  <c r="C26" i="18"/>
  <c r="F26" i="18" s="1"/>
  <c r="D25" i="18"/>
  <c r="C25" i="18"/>
  <c r="F25" i="18" s="1"/>
  <c r="D24" i="18"/>
  <c r="C24" i="18"/>
  <c r="F24" i="18" s="1"/>
  <c r="D23" i="18"/>
  <c r="C23" i="18"/>
  <c r="F23" i="18" s="1"/>
  <c r="D22" i="18"/>
  <c r="C22" i="18"/>
  <c r="F22" i="18" s="1"/>
  <c r="D21" i="18"/>
  <c r="C21" i="18"/>
  <c r="F21" i="18" s="1"/>
  <c r="D20" i="18"/>
  <c r="C20" i="18"/>
  <c r="F20" i="18" s="1"/>
  <c r="D19" i="18"/>
  <c r="C19" i="18"/>
  <c r="F19" i="18" s="1"/>
  <c r="D18" i="18"/>
  <c r="C18" i="18"/>
  <c r="F18" i="18" s="1"/>
  <c r="D17" i="18"/>
  <c r="C17" i="18"/>
  <c r="F17" i="18" s="1"/>
  <c r="D16" i="18"/>
  <c r="C16" i="18"/>
  <c r="F16" i="18" s="1"/>
  <c r="D15" i="18"/>
  <c r="C15" i="18"/>
  <c r="F15" i="18" s="1"/>
  <c r="D14" i="18"/>
  <c r="C14" i="18"/>
  <c r="F14" i="18" s="1"/>
  <c r="D13" i="18"/>
  <c r="C13" i="18"/>
  <c r="F13" i="18" s="1"/>
  <c r="D12" i="18"/>
  <c r="C12" i="18"/>
  <c r="F12" i="18" s="1"/>
  <c r="D11" i="18"/>
  <c r="C11" i="18"/>
  <c r="F11" i="18" s="1"/>
  <c r="D10" i="18"/>
  <c r="C10" i="18"/>
  <c r="F10" i="18" s="1"/>
  <c r="D9" i="18"/>
  <c r="C9" i="18"/>
  <c r="F9" i="18" s="1"/>
  <c r="D8" i="18"/>
  <c r="C8" i="18"/>
  <c r="F8" i="18" s="1"/>
  <c r="D7" i="18"/>
  <c r="C7" i="18"/>
  <c r="F7" i="18" s="1"/>
  <c r="F4" i="18"/>
  <c r="D71" i="17"/>
  <c r="C71" i="17"/>
  <c r="D70" i="17"/>
  <c r="C70" i="17"/>
  <c r="D69" i="17"/>
  <c r="C69" i="17"/>
  <c r="D68" i="17"/>
  <c r="C68" i="17"/>
  <c r="D67" i="17"/>
  <c r="C67" i="17"/>
  <c r="D66" i="17"/>
  <c r="C66" i="17"/>
  <c r="D65" i="17"/>
  <c r="C65" i="17"/>
  <c r="D64" i="17"/>
  <c r="C64" i="17"/>
  <c r="D63" i="17"/>
  <c r="C63" i="17"/>
  <c r="D62" i="17"/>
  <c r="C62" i="17"/>
  <c r="D61" i="17"/>
  <c r="C61" i="17"/>
  <c r="D60" i="17"/>
  <c r="C60" i="17"/>
  <c r="D59" i="17"/>
  <c r="C59" i="17"/>
  <c r="D58" i="17"/>
  <c r="C58" i="17"/>
  <c r="D57" i="17"/>
  <c r="C57" i="17"/>
  <c r="D56" i="17"/>
  <c r="C56" i="17"/>
  <c r="D55" i="17"/>
  <c r="C55" i="17"/>
  <c r="D54" i="17"/>
  <c r="C54" i="17"/>
  <c r="D53" i="17"/>
  <c r="C53" i="17"/>
  <c r="D52" i="17"/>
  <c r="C52" i="17"/>
  <c r="D51" i="17"/>
  <c r="C51" i="17"/>
  <c r="D50" i="17"/>
  <c r="C50" i="17"/>
  <c r="D49" i="17"/>
  <c r="C49" i="17"/>
  <c r="D48" i="17"/>
  <c r="C48" i="17"/>
  <c r="D47" i="17"/>
  <c r="C47" i="17"/>
  <c r="D46" i="17"/>
  <c r="C46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D36" i="17"/>
  <c r="C36" i="17"/>
  <c r="D35" i="17"/>
  <c r="C35" i="17"/>
  <c r="D34" i="17"/>
  <c r="C34" i="17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E71" i="16"/>
  <c r="D71" i="16"/>
  <c r="C71" i="16"/>
  <c r="F71" i="16" s="1"/>
  <c r="E70" i="16"/>
  <c r="D70" i="16"/>
  <c r="C70" i="16"/>
  <c r="F70" i="16" s="1"/>
  <c r="E69" i="16"/>
  <c r="D69" i="16"/>
  <c r="C69" i="16"/>
  <c r="F69" i="16" s="1"/>
  <c r="E68" i="16"/>
  <c r="D68" i="16"/>
  <c r="C68" i="16"/>
  <c r="F68" i="16" s="1"/>
  <c r="E67" i="16"/>
  <c r="D67" i="16"/>
  <c r="C67" i="16"/>
  <c r="F67" i="16" s="1"/>
  <c r="E66" i="16"/>
  <c r="D66" i="16"/>
  <c r="C66" i="16"/>
  <c r="F66" i="16" s="1"/>
  <c r="E65" i="16"/>
  <c r="D65" i="16"/>
  <c r="C65" i="16"/>
  <c r="F65" i="16" s="1"/>
  <c r="E64" i="16"/>
  <c r="D64" i="16"/>
  <c r="C64" i="16"/>
  <c r="F64" i="16" s="1"/>
  <c r="E63" i="16"/>
  <c r="D63" i="16"/>
  <c r="C63" i="16"/>
  <c r="F63" i="16" s="1"/>
  <c r="E62" i="16"/>
  <c r="D62" i="16"/>
  <c r="C62" i="16"/>
  <c r="F62" i="16" s="1"/>
  <c r="E61" i="16"/>
  <c r="D61" i="16"/>
  <c r="C61" i="16"/>
  <c r="F61" i="16" s="1"/>
  <c r="E60" i="16"/>
  <c r="D60" i="16"/>
  <c r="C60" i="16"/>
  <c r="F60" i="16" s="1"/>
  <c r="E59" i="16"/>
  <c r="D59" i="16"/>
  <c r="C59" i="16"/>
  <c r="F59" i="16" s="1"/>
  <c r="E58" i="16"/>
  <c r="D58" i="16"/>
  <c r="C58" i="16"/>
  <c r="F58" i="16" s="1"/>
  <c r="E57" i="16"/>
  <c r="D57" i="16"/>
  <c r="C57" i="16"/>
  <c r="F57" i="16" s="1"/>
  <c r="E56" i="16"/>
  <c r="D56" i="16"/>
  <c r="C56" i="16"/>
  <c r="F56" i="16" s="1"/>
  <c r="E55" i="16"/>
  <c r="D55" i="16"/>
  <c r="C55" i="16"/>
  <c r="F55" i="16" s="1"/>
  <c r="E54" i="16"/>
  <c r="D54" i="16"/>
  <c r="C54" i="16"/>
  <c r="F54" i="16" s="1"/>
  <c r="E53" i="16"/>
  <c r="D53" i="16"/>
  <c r="C53" i="16"/>
  <c r="F53" i="16" s="1"/>
  <c r="E52" i="16"/>
  <c r="D52" i="16"/>
  <c r="C52" i="16"/>
  <c r="F52" i="16" s="1"/>
  <c r="E51" i="16"/>
  <c r="D51" i="16"/>
  <c r="C51" i="16"/>
  <c r="F51" i="16" s="1"/>
  <c r="E50" i="16"/>
  <c r="D50" i="16"/>
  <c r="C50" i="16"/>
  <c r="F50" i="16" s="1"/>
  <c r="E49" i="16"/>
  <c r="D49" i="16"/>
  <c r="C49" i="16"/>
  <c r="F49" i="16" s="1"/>
  <c r="E48" i="16"/>
  <c r="D48" i="16"/>
  <c r="C48" i="16"/>
  <c r="F48" i="16" s="1"/>
  <c r="E47" i="16"/>
  <c r="D47" i="16"/>
  <c r="C47" i="16"/>
  <c r="F47" i="16" s="1"/>
  <c r="E46" i="16"/>
  <c r="D46" i="16"/>
  <c r="C46" i="16"/>
  <c r="F46" i="16" s="1"/>
  <c r="E45" i="16"/>
  <c r="D45" i="16"/>
  <c r="C45" i="16"/>
  <c r="F45" i="16" s="1"/>
  <c r="E44" i="16"/>
  <c r="D44" i="16"/>
  <c r="C44" i="16"/>
  <c r="F44" i="16" s="1"/>
  <c r="E43" i="16"/>
  <c r="D43" i="16"/>
  <c r="C43" i="16"/>
  <c r="F43" i="16" s="1"/>
  <c r="E42" i="16"/>
  <c r="D42" i="16"/>
  <c r="C42" i="16"/>
  <c r="F42" i="16" s="1"/>
  <c r="E41" i="16"/>
  <c r="D41" i="16"/>
  <c r="C41" i="16"/>
  <c r="F41" i="16" s="1"/>
  <c r="E40" i="16"/>
  <c r="D40" i="16"/>
  <c r="C40" i="16"/>
  <c r="F40" i="16" s="1"/>
  <c r="E39" i="16"/>
  <c r="D39" i="16"/>
  <c r="C39" i="16"/>
  <c r="F39" i="16" s="1"/>
  <c r="E38" i="16"/>
  <c r="D38" i="16"/>
  <c r="C38" i="16"/>
  <c r="F38" i="16" s="1"/>
  <c r="E37" i="16"/>
  <c r="D37" i="16"/>
  <c r="C37" i="16"/>
  <c r="F37" i="16" s="1"/>
  <c r="E36" i="16"/>
  <c r="D36" i="16"/>
  <c r="C36" i="16"/>
  <c r="F36" i="16" s="1"/>
  <c r="E35" i="16"/>
  <c r="D35" i="16"/>
  <c r="C35" i="16"/>
  <c r="F35" i="16" s="1"/>
  <c r="E34" i="16"/>
  <c r="D34" i="16"/>
  <c r="C34" i="16"/>
  <c r="F34" i="16" s="1"/>
  <c r="E33" i="16"/>
  <c r="D33" i="16"/>
  <c r="C33" i="16"/>
  <c r="F33" i="16" s="1"/>
  <c r="E32" i="16"/>
  <c r="D32" i="16"/>
  <c r="C32" i="16"/>
  <c r="F32" i="16" s="1"/>
  <c r="E31" i="16"/>
  <c r="D31" i="16"/>
  <c r="C31" i="16"/>
  <c r="F31" i="16" s="1"/>
  <c r="E30" i="16"/>
  <c r="D30" i="16"/>
  <c r="C30" i="16"/>
  <c r="F30" i="16" s="1"/>
  <c r="E29" i="16"/>
  <c r="D29" i="16"/>
  <c r="C29" i="16"/>
  <c r="F29" i="16" s="1"/>
  <c r="E28" i="16"/>
  <c r="D28" i="16"/>
  <c r="C28" i="16"/>
  <c r="F28" i="16" s="1"/>
  <c r="E27" i="16"/>
  <c r="D27" i="16"/>
  <c r="C27" i="16"/>
  <c r="F27" i="16" s="1"/>
  <c r="E26" i="16"/>
  <c r="D26" i="16"/>
  <c r="C26" i="16"/>
  <c r="F26" i="16" s="1"/>
  <c r="E25" i="16"/>
  <c r="D25" i="16"/>
  <c r="C25" i="16"/>
  <c r="F25" i="16" s="1"/>
  <c r="E24" i="16"/>
  <c r="D24" i="16"/>
  <c r="C24" i="16"/>
  <c r="F24" i="16" s="1"/>
  <c r="E23" i="16"/>
  <c r="D23" i="16"/>
  <c r="C23" i="16"/>
  <c r="F23" i="16" s="1"/>
  <c r="E22" i="16"/>
  <c r="D22" i="16"/>
  <c r="C22" i="16"/>
  <c r="F22" i="16" s="1"/>
  <c r="E21" i="16"/>
  <c r="D21" i="16"/>
  <c r="C21" i="16"/>
  <c r="F21" i="16" s="1"/>
  <c r="E20" i="16"/>
  <c r="D20" i="16"/>
  <c r="C20" i="16"/>
  <c r="F20" i="16" s="1"/>
  <c r="E19" i="16"/>
  <c r="D19" i="16"/>
  <c r="C19" i="16"/>
  <c r="F19" i="16" s="1"/>
  <c r="E18" i="16"/>
  <c r="D18" i="16"/>
  <c r="C18" i="16"/>
  <c r="F18" i="16" s="1"/>
  <c r="E17" i="16"/>
  <c r="D17" i="16"/>
  <c r="C17" i="16"/>
  <c r="F17" i="16" s="1"/>
  <c r="E16" i="16"/>
  <c r="D16" i="16"/>
  <c r="C16" i="16"/>
  <c r="F16" i="16" s="1"/>
  <c r="E15" i="16"/>
  <c r="D15" i="16"/>
  <c r="C15" i="16"/>
  <c r="F15" i="16" s="1"/>
  <c r="E14" i="16"/>
  <c r="D14" i="16"/>
  <c r="C14" i="16"/>
  <c r="F14" i="16" s="1"/>
  <c r="E13" i="16"/>
  <c r="D13" i="16"/>
  <c r="C13" i="16"/>
  <c r="F13" i="16" s="1"/>
  <c r="E12" i="16"/>
  <c r="D12" i="16"/>
  <c r="C12" i="16"/>
  <c r="F12" i="16" s="1"/>
  <c r="E11" i="16"/>
  <c r="D11" i="16"/>
  <c r="C11" i="16"/>
  <c r="F11" i="16" s="1"/>
  <c r="E10" i="16"/>
  <c r="D10" i="16"/>
  <c r="C10" i="16"/>
  <c r="F10" i="16" s="1"/>
  <c r="E9" i="16"/>
  <c r="D9" i="16"/>
  <c r="C9" i="16"/>
  <c r="F9" i="16" s="1"/>
  <c r="E8" i="16"/>
  <c r="D8" i="16"/>
  <c r="C8" i="16"/>
  <c r="F8" i="16" s="1"/>
  <c r="E7" i="16"/>
  <c r="D7" i="16"/>
  <c r="C7" i="16"/>
  <c r="F7" i="16" s="1"/>
  <c r="E71" i="15"/>
  <c r="D71" i="15"/>
  <c r="C71" i="15"/>
  <c r="F71" i="15" s="1"/>
  <c r="E70" i="15"/>
  <c r="D70" i="15"/>
  <c r="C70" i="15"/>
  <c r="F70" i="15" s="1"/>
  <c r="E69" i="15"/>
  <c r="D69" i="15"/>
  <c r="C69" i="15"/>
  <c r="F69" i="15" s="1"/>
  <c r="E68" i="15"/>
  <c r="D68" i="15"/>
  <c r="C68" i="15"/>
  <c r="F68" i="15" s="1"/>
  <c r="E67" i="15"/>
  <c r="D67" i="15"/>
  <c r="C67" i="15"/>
  <c r="F67" i="15" s="1"/>
  <c r="E66" i="15"/>
  <c r="D66" i="15"/>
  <c r="C66" i="15"/>
  <c r="F66" i="15" s="1"/>
  <c r="E65" i="15"/>
  <c r="D65" i="15"/>
  <c r="C65" i="15"/>
  <c r="F65" i="15" s="1"/>
  <c r="E64" i="15"/>
  <c r="D64" i="15"/>
  <c r="C64" i="15"/>
  <c r="F64" i="15" s="1"/>
  <c r="E63" i="15"/>
  <c r="D63" i="15"/>
  <c r="C63" i="15"/>
  <c r="F63" i="15" s="1"/>
  <c r="E62" i="15"/>
  <c r="D62" i="15"/>
  <c r="C62" i="15"/>
  <c r="F62" i="15" s="1"/>
  <c r="E61" i="15"/>
  <c r="D61" i="15"/>
  <c r="C61" i="15"/>
  <c r="F61" i="15" s="1"/>
  <c r="E60" i="15"/>
  <c r="D60" i="15"/>
  <c r="C60" i="15"/>
  <c r="F60" i="15" s="1"/>
  <c r="E59" i="15"/>
  <c r="D59" i="15"/>
  <c r="C59" i="15"/>
  <c r="F59" i="15" s="1"/>
  <c r="E58" i="15"/>
  <c r="D58" i="15"/>
  <c r="C58" i="15"/>
  <c r="F58" i="15" s="1"/>
  <c r="E57" i="15"/>
  <c r="D57" i="15"/>
  <c r="C57" i="15"/>
  <c r="F57" i="15" s="1"/>
  <c r="E56" i="15"/>
  <c r="D56" i="15"/>
  <c r="C56" i="15"/>
  <c r="F56" i="15" s="1"/>
  <c r="E55" i="15"/>
  <c r="D55" i="15"/>
  <c r="C55" i="15"/>
  <c r="F55" i="15" s="1"/>
  <c r="E54" i="15"/>
  <c r="D54" i="15"/>
  <c r="C54" i="15"/>
  <c r="F54" i="15" s="1"/>
  <c r="E53" i="15"/>
  <c r="D53" i="15"/>
  <c r="C53" i="15"/>
  <c r="F53" i="15" s="1"/>
  <c r="E52" i="15"/>
  <c r="D52" i="15"/>
  <c r="C52" i="15"/>
  <c r="F52" i="15" s="1"/>
  <c r="E51" i="15"/>
  <c r="D51" i="15"/>
  <c r="C51" i="15"/>
  <c r="F51" i="15" s="1"/>
  <c r="E50" i="15"/>
  <c r="D50" i="15"/>
  <c r="C50" i="15"/>
  <c r="F50" i="15" s="1"/>
  <c r="E49" i="15"/>
  <c r="D49" i="15"/>
  <c r="C49" i="15"/>
  <c r="F49" i="15" s="1"/>
  <c r="E48" i="15"/>
  <c r="D48" i="15"/>
  <c r="C48" i="15"/>
  <c r="F48" i="15" s="1"/>
  <c r="E47" i="15"/>
  <c r="D47" i="15"/>
  <c r="C47" i="15"/>
  <c r="F47" i="15" s="1"/>
  <c r="E46" i="15"/>
  <c r="D46" i="15"/>
  <c r="C46" i="15"/>
  <c r="F46" i="15" s="1"/>
  <c r="E45" i="15"/>
  <c r="D45" i="15"/>
  <c r="C45" i="15"/>
  <c r="F45" i="15" s="1"/>
  <c r="E44" i="15"/>
  <c r="D44" i="15"/>
  <c r="C44" i="15"/>
  <c r="F44" i="15" s="1"/>
  <c r="E43" i="15"/>
  <c r="D43" i="15"/>
  <c r="C43" i="15"/>
  <c r="F43" i="15" s="1"/>
  <c r="E42" i="15"/>
  <c r="D42" i="15"/>
  <c r="C42" i="15"/>
  <c r="F42" i="15" s="1"/>
  <c r="E41" i="15"/>
  <c r="D41" i="15"/>
  <c r="C41" i="15"/>
  <c r="F41" i="15" s="1"/>
  <c r="E40" i="15"/>
  <c r="D40" i="15"/>
  <c r="C40" i="15"/>
  <c r="F40" i="15" s="1"/>
  <c r="E39" i="15"/>
  <c r="D39" i="15"/>
  <c r="C39" i="15"/>
  <c r="F39" i="15" s="1"/>
  <c r="E38" i="15"/>
  <c r="D38" i="15"/>
  <c r="C38" i="15"/>
  <c r="F38" i="15" s="1"/>
  <c r="E37" i="15"/>
  <c r="D37" i="15"/>
  <c r="C37" i="15"/>
  <c r="F37" i="15" s="1"/>
  <c r="E36" i="15"/>
  <c r="D36" i="15"/>
  <c r="C36" i="15"/>
  <c r="F36" i="15" s="1"/>
  <c r="E35" i="15"/>
  <c r="D35" i="15"/>
  <c r="C35" i="15"/>
  <c r="F35" i="15" s="1"/>
  <c r="E34" i="15"/>
  <c r="D34" i="15"/>
  <c r="C34" i="15"/>
  <c r="F34" i="15" s="1"/>
  <c r="E33" i="15"/>
  <c r="D33" i="15"/>
  <c r="C33" i="15"/>
  <c r="F33" i="15" s="1"/>
  <c r="E32" i="15"/>
  <c r="D32" i="15"/>
  <c r="C32" i="15"/>
  <c r="F32" i="15" s="1"/>
  <c r="E31" i="15"/>
  <c r="D31" i="15"/>
  <c r="C31" i="15"/>
  <c r="F31" i="15" s="1"/>
  <c r="E30" i="15"/>
  <c r="D30" i="15"/>
  <c r="C30" i="15"/>
  <c r="F30" i="15" s="1"/>
  <c r="E29" i="15"/>
  <c r="D29" i="15"/>
  <c r="C29" i="15"/>
  <c r="F29" i="15" s="1"/>
  <c r="E28" i="15"/>
  <c r="D28" i="15"/>
  <c r="C28" i="15"/>
  <c r="F28" i="15" s="1"/>
  <c r="E27" i="15"/>
  <c r="D27" i="15"/>
  <c r="C27" i="15"/>
  <c r="F27" i="15" s="1"/>
  <c r="E26" i="15"/>
  <c r="D26" i="15"/>
  <c r="C26" i="15"/>
  <c r="F26" i="15" s="1"/>
  <c r="E25" i="15"/>
  <c r="D25" i="15"/>
  <c r="C25" i="15"/>
  <c r="F25" i="15" s="1"/>
  <c r="E24" i="15"/>
  <c r="D24" i="15"/>
  <c r="C24" i="15"/>
  <c r="F24" i="15" s="1"/>
  <c r="E23" i="15"/>
  <c r="D23" i="15"/>
  <c r="C23" i="15"/>
  <c r="F23" i="15" s="1"/>
  <c r="E22" i="15"/>
  <c r="D22" i="15"/>
  <c r="C22" i="15"/>
  <c r="F22" i="15" s="1"/>
  <c r="E21" i="15"/>
  <c r="D21" i="15"/>
  <c r="C21" i="15"/>
  <c r="F21" i="15" s="1"/>
  <c r="E20" i="15"/>
  <c r="D20" i="15"/>
  <c r="C20" i="15"/>
  <c r="F20" i="15" s="1"/>
  <c r="E19" i="15"/>
  <c r="D19" i="15"/>
  <c r="C19" i="15"/>
  <c r="F19" i="15" s="1"/>
  <c r="E18" i="15"/>
  <c r="D18" i="15"/>
  <c r="C18" i="15"/>
  <c r="F18" i="15" s="1"/>
  <c r="E17" i="15"/>
  <c r="D17" i="15"/>
  <c r="C17" i="15"/>
  <c r="F17" i="15" s="1"/>
  <c r="E16" i="15"/>
  <c r="D16" i="15"/>
  <c r="C16" i="15"/>
  <c r="F16" i="15" s="1"/>
  <c r="E15" i="15"/>
  <c r="D15" i="15"/>
  <c r="C15" i="15"/>
  <c r="F15" i="15" s="1"/>
  <c r="E14" i="15"/>
  <c r="D14" i="15"/>
  <c r="C14" i="15"/>
  <c r="F14" i="15" s="1"/>
  <c r="E13" i="15"/>
  <c r="D13" i="15"/>
  <c r="C13" i="15"/>
  <c r="F13" i="15" s="1"/>
  <c r="E12" i="15"/>
  <c r="D12" i="15"/>
  <c r="C12" i="15"/>
  <c r="F12" i="15" s="1"/>
  <c r="E11" i="15"/>
  <c r="D11" i="15"/>
  <c r="C11" i="15"/>
  <c r="F11" i="15" s="1"/>
  <c r="E10" i="15"/>
  <c r="D10" i="15"/>
  <c r="C10" i="15"/>
  <c r="F10" i="15" s="1"/>
  <c r="E9" i="15"/>
  <c r="D9" i="15"/>
  <c r="C9" i="15"/>
  <c r="F9" i="15" s="1"/>
  <c r="E8" i="15"/>
  <c r="D8" i="15"/>
  <c r="C8" i="15"/>
  <c r="F8" i="15" s="1"/>
  <c r="E7" i="15"/>
  <c r="D7" i="15"/>
  <c r="C7" i="15"/>
  <c r="F7" i="15" s="1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C7" i="11"/>
  <c r="C71" i="11"/>
  <c r="C70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P9" i="36" l="1"/>
  <c r="N9" i="36"/>
  <c r="P10" i="36"/>
  <c r="N10" i="36"/>
  <c r="P11" i="36"/>
  <c r="N11" i="36"/>
  <c r="P12" i="36"/>
  <c r="N12" i="36"/>
  <c r="P13" i="36"/>
  <c r="N13" i="36"/>
  <c r="P14" i="36"/>
  <c r="N14" i="36"/>
  <c r="P15" i="36"/>
  <c r="N15" i="36"/>
  <c r="P16" i="36"/>
  <c r="N16" i="36"/>
  <c r="P17" i="36"/>
  <c r="N17" i="36"/>
  <c r="P18" i="36"/>
  <c r="N18" i="36"/>
  <c r="P19" i="36"/>
  <c r="N19" i="36"/>
  <c r="P20" i="36"/>
  <c r="N20" i="36"/>
  <c r="P21" i="36"/>
  <c r="N21" i="36"/>
  <c r="P22" i="36"/>
  <c r="N22" i="36"/>
  <c r="P23" i="36"/>
  <c r="N23" i="36"/>
  <c r="P24" i="36"/>
  <c r="N24" i="36"/>
  <c r="P25" i="36"/>
  <c r="N25" i="36"/>
  <c r="P26" i="36"/>
  <c r="N26" i="36"/>
  <c r="P27" i="36"/>
  <c r="N27" i="36"/>
  <c r="P28" i="36"/>
  <c r="N28" i="36"/>
  <c r="P29" i="36"/>
  <c r="N29" i="36"/>
  <c r="P30" i="36"/>
  <c r="N30" i="36"/>
  <c r="P31" i="36"/>
  <c r="N31" i="36"/>
  <c r="P32" i="36"/>
  <c r="N32" i="36"/>
  <c r="P33" i="36"/>
  <c r="N33" i="36"/>
  <c r="P34" i="36"/>
  <c r="N34" i="36"/>
  <c r="P35" i="36"/>
  <c r="N35" i="36"/>
  <c r="P36" i="36"/>
  <c r="N36" i="36"/>
  <c r="P37" i="36"/>
  <c r="N37" i="36"/>
  <c r="P38" i="36"/>
  <c r="N38" i="36"/>
  <c r="P39" i="36"/>
  <c r="N39" i="36"/>
  <c r="P40" i="36"/>
  <c r="N40" i="36"/>
  <c r="P41" i="36"/>
  <c r="N41" i="36"/>
  <c r="P42" i="36"/>
  <c r="N42" i="36"/>
  <c r="P43" i="36"/>
  <c r="N43" i="36"/>
  <c r="P44" i="36"/>
  <c r="N44" i="36"/>
  <c r="P45" i="36"/>
  <c r="N45" i="36"/>
  <c r="P46" i="36"/>
  <c r="N46" i="36"/>
  <c r="P47" i="36"/>
  <c r="N47" i="36"/>
  <c r="P48" i="36"/>
  <c r="N48" i="36"/>
  <c r="P49" i="36"/>
  <c r="N49" i="36"/>
  <c r="P50" i="36"/>
  <c r="N50" i="36"/>
  <c r="P51" i="36"/>
  <c r="N51" i="36"/>
  <c r="P52" i="36"/>
  <c r="N52" i="36"/>
  <c r="P53" i="36"/>
  <c r="N53" i="36"/>
  <c r="P54" i="36"/>
  <c r="N54" i="36"/>
  <c r="P55" i="36"/>
  <c r="N55" i="36"/>
  <c r="P56" i="36"/>
  <c r="N56" i="36"/>
  <c r="P57" i="36"/>
  <c r="N57" i="36"/>
  <c r="P58" i="36"/>
  <c r="N58" i="36"/>
  <c r="P59" i="36"/>
  <c r="N59" i="36"/>
  <c r="P60" i="36"/>
  <c r="N60" i="36"/>
  <c r="P61" i="36"/>
  <c r="N61" i="36"/>
  <c r="P62" i="36"/>
  <c r="N62" i="36"/>
  <c r="P63" i="36"/>
  <c r="N63" i="36"/>
  <c r="P64" i="36"/>
  <c r="N64" i="36"/>
  <c r="P65" i="36"/>
  <c r="N65" i="36"/>
  <c r="P66" i="36"/>
  <c r="N66" i="36"/>
  <c r="P67" i="36"/>
  <c r="N67" i="36"/>
  <c r="P68" i="36"/>
  <c r="N68" i="36"/>
  <c r="P69" i="36"/>
  <c r="N69" i="36"/>
  <c r="P70" i="36"/>
  <c r="N70" i="36"/>
  <c r="P71" i="36"/>
  <c r="N71" i="36"/>
  <c r="P72" i="36"/>
  <c r="N72" i="36"/>
  <c r="P73" i="36"/>
  <c r="N73" i="36"/>
  <c r="P9" i="35"/>
  <c r="N9" i="35"/>
  <c r="P10" i="35"/>
  <c r="N10" i="35"/>
  <c r="P11" i="35"/>
  <c r="N11" i="35"/>
  <c r="P12" i="35"/>
  <c r="N12" i="35"/>
  <c r="P13" i="35"/>
  <c r="N13" i="35"/>
  <c r="P14" i="35"/>
  <c r="N14" i="35"/>
  <c r="P15" i="35"/>
  <c r="N15" i="35"/>
  <c r="P16" i="35"/>
  <c r="N16" i="35"/>
  <c r="P17" i="35"/>
  <c r="N17" i="35"/>
  <c r="P18" i="35"/>
  <c r="N18" i="35"/>
  <c r="P19" i="35"/>
  <c r="N19" i="35"/>
  <c r="P20" i="35"/>
  <c r="N20" i="35"/>
  <c r="P21" i="35"/>
  <c r="N21" i="35"/>
  <c r="P22" i="35"/>
  <c r="N22" i="35"/>
  <c r="P23" i="35"/>
  <c r="N23" i="35"/>
  <c r="P24" i="35"/>
  <c r="N24" i="35"/>
  <c r="P25" i="35"/>
  <c r="N25" i="35"/>
  <c r="P26" i="35"/>
  <c r="N26" i="35"/>
  <c r="P27" i="35"/>
  <c r="N27" i="35"/>
  <c r="P28" i="35"/>
  <c r="N28" i="35"/>
  <c r="P29" i="35"/>
  <c r="N29" i="35"/>
  <c r="P30" i="35"/>
  <c r="N30" i="35"/>
  <c r="P31" i="35"/>
  <c r="N31" i="35"/>
  <c r="P32" i="35"/>
  <c r="N32" i="35"/>
  <c r="P33" i="35"/>
  <c r="N33" i="35"/>
  <c r="P34" i="35"/>
  <c r="N34" i="35"/>
  <c r="P35" i="35"/>
  <c r="N35" i="35"/>
  <c r="P36" i="35"/>
  <c r="N36" i="35"/>
  <c r="P37" i="35"/>
  <c r="N37" i="35"/>
  <c r="P38" i="35"/>
  <c r="N38" i="35"/>
  <c r="P39" i="35"/>
  <c r="N39" i="35"/>
  <c r="P40" i="35"/>
  <c r="N40" i="35"/>
  <c r="P41" i="35"/>
  <c r="N41" i="35"/>
  <c r="P42" i="35"/>
  <c r="N42" i="35"/>
  <c r="P43" i="35"/>
  <c r="N43" i="35"/>
  <c r="P44" i="35"/>
  <c r="N44" i="35"/>
  <c r="P45" i="35"/>
  <c r="N45" i="35"/>
  <c r="P46" i="35"/>
  <c r="N46" i="35"/>
  <c r="P47" i="35"/>
  <c r="N47" i="35"/>
  <c r="P48" i="35"/>
  <c r="N48" i="35"/>
  <c r="P49" i="35"/>
  <c r="N49" i="35"/>
  <c r="P50" i="35"/>
  <c r="N50" i="35"/>
  <c r="P51" i="35"/>
  <c r="N51" i="35"/>
  <c r="P52" i="35"/>
  <c r="N52" i="35"/>
  <c r="P53" i="35"/>
  <c r="N53" i="35"/>
  <c r="P54" i="35"/>
  <c r="N54" i="35"/>
  <c r="P55" i="35"/>
  <c r="N55" i="35"/>
  <c r="P56" i="35"/>
  <c r="N56" i="35"/>
  <c r="P57" i="35"/>
  <c r="N57" i="35"/>
  <c r="P58" i="35"/>
  <c r="N58" i="35"/>
  <c r="P59" i="35"/>
  <c r="N59" i="35"/>
  <c r="P60" i="35"/>
  <c r="N60" i="35"/>
  <c r="P61" i="35"/>
  <c r="N61" i="35"/>
  <c r="P62" i="35"/>
  <c r="N62" i="35"/>
  <c r="P63" i="35"/>
  <c r="N63" i="35"/>
  <c r="P64" i="35"/>
  <c r="N64" i="35"/>
  <c r="P65" i="35"/>
  <c r="N65" i="35"/>
  <c r="P66" i="35"/>
  <c r="N66" i="35"/>
  <c r="P67" i="35"/>
  <c r="N67" i="35"/>
  <c r="P68" i="35"/>
  <c r="N68" i="35"/>
  <c r="P69" i="35"/>
  <c r="N69" i="35"/>
  <c r="P70" i="35"/>
  <c r="N70" i="35"/>
  <c r="P71" i="35"/>
  <c r="N71" i="35"/>
  <c r="P72" i="35"/>
  <c r="N72" i="35"/>
  <c r="P73" i="35"/>
  <c r="N73" i="35"/>
  <c r="N6" i="36" l="1"/>
  <c r="P6" i="36"/>
  <c r="N6" i="35"/>
  <c r="P6" i="35"/>
</calcChain>
</file>

<file path=xl/sharedStrings.xml><?xml version="1.0" encoding="utf-8"?>
<sst xmlns="http://schemas.openxmlformats.org/spreadsheetml/2006/main" count="330" uniqueCount="42">
  <si>
    <t>Amplitud</t>
  </si>
  <si>
    <t>Frecuencia</t>
  </si>
  <si>
    <t>Tiempo</t>
  </si>
  <si>
    <t>Señal 1</t>
  </si>
  <si>
    <t>Señal 2</t>
  </si>
  <si>
    <t>Señal 3</t>
  </si>
  <si>
    <t>F</t>
  </si>
  <si>
    <t>AC</t>
  </si>
  <si>
    <t>Señal s(t)</t>
  </si>
  <si>
    <t>p3.1</t>
  </si>
  <si>
    <t>Integral en el tiempo</t>
  </si>
  <si>
    <t>Intrgral en el tiempo</t>
  </si>
  <si>
    <t>Coseno 1</t>
  </si>
  <si>
    <t>Coseno 2</t>
  </si>
  <si>
    <t>Conseno 1 * Coseno 2</t>
  </si>
  <si>
    <t>Coseno 1 * Coseno 1</t>
  </si>
  <si>
    <t>p2.1</t>
  </si>
  <si>
    <t>Coseno</t>
  </si>
  <si>
    <t>s(t) * Coseno</t>
  </si>
  <si>
    <t>Continua</t>
  </si>
  <si>
    <t>Coseno 3</t>
  </si>
  <si>
    <t>Seno 1</t>
  </si>
  <si>
    <t>Seno 2</t>
  </si>
  <si>
    <t>Seno 3</t>
  </si>
  <si>
    <t>s(t)</t>
  </si>
  <si>
    <t>Suma</t>
  </si>
  <si>
    <t>Seno 1 * Seno 2</t>
  </si>
  <si>
    <t>Seno 1* Seno 1</t>
  </si>
  <si>
    <t>Amplitud Coseno</t>
  </si>
  <si>
    <t>Amplitud Seno</t>
  </si>
  <si>
    <t>Seno</t>
  </si>
  <si>
    <t>s(t) * Seno</t>
  </si>
  <si>
    <t xml:space="preserve">Amplitud </t>
  </si>
  <si>
    <t>Coseno 4</t>
  </si>
  <si>
    <t>Coseno 5</t>
  </si>
  <si>
    <t>Coseno 6</t>
  </si>
  <si>
    <t>Suma = x(t)</t>
  </si>
  <si>
    <t>n</t>
  </si>
  <si>
    <t>Fórmula</t>
  </si>
  <si>
    <t>Seno 4</t>
  </si>
  <si>
    <t>Seno 5</t>
  </si>
  <si>
    <t>Seno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</si>
</sst>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" fillId="0" borderId="3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0" xfId="0" applyNumberFormat="1"/>
    <xf numFmtId="2" fontId="1" fillId="0" borderId="2" xfId="0" applyNumberFormat="1" applyFont="1" applyBorder="1" applyAlignment="1">
      <alignment horizontal="center"/>
    </xf>
    <xf numFmtId="2" fontId="1" fillId="0" borderId="31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3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1" fillId="0" borderId="39" xfId="0" applyNumberFormat="1" applyFont="1" applyBorder="1" applyAlignment="1">
      <alignment horizontal="center"/>
    </xf>
    <xf numFmtId="2" fontId="1" fillId="0" borderId="40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1" fillId="0" borderId="36" xfId="0" applyFont="1" applyBorder="1" applyAlignment="1">
      <alignment horizontal="center"/>
    </xf>
    <xf numFmtId="2" fontId="1" fillId="0" borderId="41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1" fillId="0" borderId="42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2" fontId="1" fillId="4" borderId="3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2" fontId="1" fillId="4" borderId="39" xfId="0" applyNumberFormat="1" applyFont="1" applyFill="1" applyBorder="1" applyAlignment="1">
      <alignment horizontal="center"/>
    </xf>
    <xf numFmtId="2" fontId="1" fillId="0" borderId="45" xfId="0" applyNumberFormat="1" applyFont="1" applyBorder="1" applyAlignment="1">
      <alignment horizontal="center"/>
    </xf>
    <xf numFmtId="2" fontId="1" fillId="4" borderId="45" xfId="0" applyNumberFormat="1" applyFont="1" applyFill="1" applyBorder="1" applyAlignment="1">
      <alignment horizontal="center"/>
    </xf>
    <xf numFmtId="2" fontId="1" fillId="4" borderId="40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'Ap1.1 (3)'!$C$7:$C$71</c:f>
              <c:numCache>
                <c:formatCode>0.00</c:formatCode>
                <c:ptCount val="65"/>
                <c:pt idx="0">
                  <c:v>11</c:v>
                </c:pt>
                <c:pt idx="1">
                  <c:v>10.947031993394166</c:v>
                </c:pt>
                <c:pt idx="2">
                  <c:v>10.788638084435535</c:v>
                </c:pt>
                <c:pt idx="3">
                  <c:v>10.526343693054297</c:v>
                </c:pt>
                <c:pt idx="4">
                  <c:v>10.162674857624154</c:v>
                </c:pt>
                <c:pt idx="5">
                  <c:v>9.7011339078319061</c:v>
                </c:pt>
                <c:pt idx="6">
                  <c:v>9.1461657353279975</c:v>
                </c:pt>
                <c:pt idx="7">
                  <c:v>8.5031149869901075</c:v>
                </c:pt>
                <c:pt idx="8">
                  <c:v>7.7781745930520234</c:v>
                </c:pt>
                <c:pt idx="9">
                  <c:v>6.9783261258001001</c:v>
                </c:pt>
                <c:pt idx="10">
                  <c:v>6.1112725632156248</c:v>
                </c:pt>
                <c:pt idx="11">
                  <c:v>5.1853641050859762</c:v>
                </c:pt>
                <c:pt idx="12">
                  <c:v>4.2095177560159884</c:v>
                </c:pt>
                <c:pt idx="13">
                  <c:v>3.1931314497990857</c:v>
                </c:pt>
                <c:pt idx="14">
                  <c:v>2.1459935421774117</c:v>
                </c:pt>
                <c:pt idx="15">
                  <c:v>1.0781885436251684</c:v>
                </c:pt>
                <c:pt idx="16">
                  <c:v>6.7383165019974101E-16</c:v>
                </c:pt>
                <c:pt idx="17">
                  <c:v>-1.078188543625167</c:v>
                </c:pt>
                <c:pt idx="18">
                  <c:v>-2.1459935421774103</c:v>
                </c:pt>
                <c:pt idx="19">
                  <c:v>-3.1931314497990839</c:v>
                </c:pt>
                <c:pt idx="20">
                  <c:v>-4.2095177560159867</c:v>
                </c:pt>
                <c:pt idx="21">
                  <c:v>-5.1853641050859745</c:v>
                </c:pt>
                <c:pt idx="22">
                  <c:v>-6.1112725632156213</c:v>
                </c:pt>
                <c:pt idx="23">
                  <c:v>-6.9783261258000993</c:v>
                </c:pt>
                <c:pt idx="24">
                  <c:v>-7.7781745930520216</c:v>
                </c:pt>
                <c:pt idx="25">
                  <c:v>-8.5031149869901075</c:v>
                </c:pt>
                <c:pt idx="26">
                  <c:v>-9.1461657353279993</c:v>
                </c:pt>
                <c:pt idx="27">
                  <c:v>-9.7011339078319043</c:v>
                </c:pt>
                <c:pt idx="28">
                  <c:v>-10.162674857624154</c:v>
                </c:pt>
                <c:pt idx="29">
                  <c:v>-10.526343693054297</c:v>
                </c:pt>
                <c:pt idx="30">
                  <c:v>-10.788638084435535</c:v>
                </c:pt>
                <c:pt idx="31">
                  <c:v>-10.947031993394164</c:v>
                </c:pt>
                <c:pt idx="32">
                  <c:v>-11</c:v>
                </c:pt>
                <c:pt idx="33">
                  <c:v>-10.947031993394166</c:v>
                </c:pt>
                <c:pt idx="34">
                  <c:v>-10.788638084435535</c:v>
                </c:pt>
                <c:pt idx="35">
                  <c:v>-10.526343693054299</c:v>
                </c:pt>
                <c:pt idx="36">
                  <c:v>-10.162674857624156</c:v>
                </c:pt>
                <c:pt idx="37">
                  <c:v>-9.7011339078319061</c:v>
                </c:pt>
                <c:pt idx="38">
                  <c:v>-9.1461657353279993</c:v>
                </c:pt>
                <c:pt idx="39">
                  <c:v>-8.5031149869901075</c:v>
                </c:pt>
                <c:pt idx="40">
                  <c:v>-7.7781745930520243</c:v>
                </c:pt>
                <c:pt idx="41">
                  <c:v>-6.9783261258001055</c:v>
                </c:pt>
                <c:pt idx="42">
                  <c:v>-6.111272563215624</c:v>
                </c:pt>
                <c:pt idx="43">
                  <c:v>-5.1853641050859762</c:v>
                </c:pt>
                <c:pt idx="44">
                  <c:v>-4.2095177560159938</c:v>
                </c:pt>
                <c:pt idx="45">
                  <c:v>-3.193131449799087</c:v>
                </c:pt>
                <c:pt idx="46">
                  <c:v>-2.1459935421774152</c:v>
                </c:pt>
                <c:pt idx="47">
                  <c:v>-1.078188543625165</c:v>
                </c:pt>
                <c:pt idx="48">
                  <c:v>-2.021494950599223E-15</c:v>
                </c:pt>
                <c:pt idx="49">
                  <c:v>1.078188543625161</c:v>
                </c:pt>
                <c:pt idx="50">
                  <c:v>2.1459935421774112</c:v>
                </c:pt>
                <c:pt idx="51">
                  <c:v>3.1931314497990826</c:v>
                </c:pt>
                <c:pt idx="52">
                  <c:v>4.2095177560159902</c:v>
                </c:pt>
                <c:pt idx="53">
                  <c:v>5.1853641050859736</c:v>
                </c:pt>
                <c:pt idx="54">
                  <c:v>6.1112725632156204</c:v>
                </c:pt>
                <c:pt idx="55">
                  <c:v>6.9783261258001019</c:v>
                </c:pt>
                <c:pt idx="56">
                  <c:v>7.7781745930520207</c:v>
                </c:pt>
                <c:pt idx="57">
                  <c:v>8.5031149869901039</c:v>
                </c:pt>
                <c:pt idx="58">
                  <c:v>9.1461657353279975</c:v>
                </c:pt>
                <c:pt idx="59">
                  <c:v>9.7011339078319025</c:v>
                </c:pt>
                <c:pt idx="60">
                  <c:v>10.162674857624152</c:v>
                </c:pt>
                <c:pt idx="61">
                  <c:v>10.526343693054297</c:v>
                </c:pt>
                <c:pt idx="62">
                  <c:v>10.788638084435533</c:v>
                </c:pt>
                <c:pt idx="63">
                  <c:v>10.947031993394166</c:v>
                </c:pt>
                <c:pt idx="6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6-4572-B366-19B3D940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437448"/>
        <c:axId val="553259016"/>
      </c:barChart>
      <c:catAx>
        <c:axId val="45343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9016"/>
        <c:crosses val="autoZero"/>
        <c:auto val="1"/>
        <c:lblAlgn val="ctr"/>
        <c:lblOffset val="100"/>
        <c:noMultiLvlLbl val="0"/>
      </c:catAx>
      <c:valAx>
        <c:axId val="5532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3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'Ap4.1 (3)'!$F$7:$F$71</c:f>
              <c:numCache>
                <c:formatCode>0.00</c:formatCode>
                <c:ptCount val="65"/>
                <c:pt idx="0">
                  <c:v>21</c:v>
                </c:pt>
                <c:pt idx="1">
                  <c:v>19.96464570360784</c:v>
                </c:pt>
                <c:pt idx="2">
                  <c:v>17.194196336601735</c:v>
                </c:pt>
                <c:pt idx="3">
                  <c:v>13.552906471721823</c:v>
                </c:pt>
                <c:pt idx="4">
                  <c:v>10.069820286645923</c:v>
                </c:pt>
                <c:pt idx="5">
                  <c:v>7.5164328829422047</c:v>
                </c:pt>
                <c:pt idx="6">
                  <c:v>6.1138227821562934</c:v>
                </c:pt>
                <c:pt idx="7">
                  <c:v>5.4973892501968038</c:v>
                </c:pt>
                <c:pt idx="8">
                  <c:v>4.9497474683058336</c:v>
                </c:pt>
                <c:pt idx="9">
                  <c:v>3.7904314553782061</c:v>
                </c:pt>
                <c:pt idx="10">
                  <c:v>1.7401844373006483</c:v>
                </c:pt>
                <c:pt idx="11">
                  <c:v>-0.91007494985601434</c:v>
                </c:pt>
                <c:pt idx="12">
                  <c:v>-3.4056892686582891</c:v>
                </c:pt>
                <c:pt idx="13">
                  <c:v>-4.8637055167851386</c:v>
                </c:pt>
                <c:pt idx="14">
                  <c:v>-4.6853539301694962</c:v>
                </c:pt>
                <c:pt idx="15">
                  <c:v>-2.8569840496470049</c:v>
                </c:pt>
                <c:pt idx="16">
                  <c:v>-1.898980105108361E-15</c:v>
                </c:pt>
                <c:pt idx="17">
                  <c:v>2.8569840496470014</c:v>
                </c:pt>
                <c:pt idx="18">
                  <c:v>4.6853539301694944</c:v>
                </c:pt>
                <c:pt idx="19">
                  <c:v>4.8637055167851386</c:v>
                </c:pt>
                <c:pt idx="20">
                  <c:v>3.4056892686582914</c:v>
                </c:pt>
                <c:pt idx="21">
                  <c:v>0.91007494985601611</c:v>
                </c:pt>
                <c:pt idx="22">
                  <c:v>-1.7401844373006434</c:v>
                </c:pt>
                <c:pt idx="23">
                  <c:v>-3.7904314553782044</c:v>
                </c:pt>
                <c:pt idx="24">
                  <c:v>-4.94974746830583</c:v>
                </c:pt>
                <c:pt idx="25">
                  <c:v>-5.49738925019681</c:v>
                </c:pt>
                <c:pt idx="26">
                  <c:v>-6.1138227821562934</c:v>
                </c:pt>
                <c:pt idx="27">
                  <c:v>-7.5164328829421976</c:v>
                </c:pt>
                <c:pt idx="28">
                  <c:v>-10.069820286645921</c:v>
                </c:pt>
                <c:pt idx="29">
                  <c:v>-13.552906471721816</c:v>
                </c:pt>
                <c:pt idx="30">
                  <c:v>-17.194196336601735</c:v>
                </c:pt>
                <c:pt idx="31">
                  <c:v>-19.964645703607832</c:v>
                </c:pt>
                <c:pt idx="32">
                  <c:v>-21</c:v>
                </c:pt>
                <c:pt idx="33">
                  <c:v>-19.964645703607836</c:v>
                </c:pt>
                <c:pt idx="34">
                  <c:v>-17.194196336601745</c:v>
                </c:pt>
                <c:pt idx="35">
                  <c:v>-13.552906471721826</c:v>
                </c:pt>
                <c:pt idx="36">
                  <c:v>-10.06982028664593</c:v>
                </c:pt>
                <c:pt idx="37">
                  <c:v>-7.5164328829422029</c:v>
                </c:pt>
                <c:pt idx="38">
                  <c:v>-6.1138227821563005</c:v>
                </c:pt>
                <c:pt idx="39">
                  <c:v>-5.4973892501968082</c:v>
                </c:pt>
                <c:pt idx="40">
                  <c:v>-4.9497474683058362</c:v>
                </c:pt>
                <c:pt idx="41">
                  <c:v>-3.7904314553782132</c:v>
                </c:pt>
                <c:pt idx="42">
                  <c:v>-1.7401844373006461</c:v>
                </c:pt>
                <c:pt idx="43">
                  <c:v>0.91007494985600945</c:v>
                </c:pt>
                <c:pt idx="44">
                  <c:v>3.4056892686582803</c:v>
                </c:pt>
                <c:pt idx="45">
                  <c:v>4.8637055167851422</c:v>
                </c:pt>
                <c:pt idx="46">
                  <c:v>4.6853539301694944</c:v>
                </c:pt>
                <c:pt idx="47">
                  <c:v>2.8569840496470178</c:v>
                </c:pt>
                <c:pt idx="48">
                  <c:v>3.6786979712433165E-16</c:v>
                </c:pt>
                <c:pt idx="49">
                  <c:v>-2.8569840496470174</c:v>
                </c:pt>
                <c:pt idx="50">
                  <c:v>-4.6853539301694891</c:v>
                </c:pt>
                <c:pt idx="51">
                  <c:v>-4.8637055167851457</c:v>
                </c:pt>
                <c:pt idx="52">
                  <c:v>-3.4056892686582891</c:v>
                </c:pt>
                <c:pt idx="53">
                  <c:v>-0.91007494985601856</c:v>
                </c:pt>
                <c:pt idx="54">
                  <c:v>1.7401844373006421</c:v>
                </c:pt>
                <c:pt idx="55">
                  <c:v>3.7904314553781986</c:v>
                </c:pt>
                <c:pt idx="56">
                  <c:v>4.9497474683058407</c:v>
                </c:pt>
                <c:pt idx="57">
                  <c:v>5.4973892501968065</c:v>
                </c:pt>
                <c:pt idx="58">
                  <c:v>6.1138227821562854</c:v>
                </c:pt>
                <c:pt idx="59">
                  <c:v>7.5164328829422047</c:v>
                </c:pt>
                <c:pt idx="60">
                  <c:v>10.069820286645919</c:v>
                </c:pt>
                <c:pt idx="61">
                  <c:v>13.552906471721821</c:v>
                </c:pt>
                <c:pt idx="62">
                  <c:v>17.194196336601713</c:v>
                </c:pt>
                <c:pt idx="63">
                  <c:v>19.964645703607836</c:v>
                </c:pt>
                <c:pt idx="6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B-412C-AE65-442D6FD9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604615"/>
        <c:axId val="1122247176"/>
      </c:barChart>
      <c:catAx>
        <c:axId val="1721604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47176"/>
        <c:crosses val="autoZero"/>
        <c:auto val="1"/>
        <c:lblAlgn val="ctr"/>
        <c:lblOffset val="100"/>
        <c:noMultiLvlLbl val="0"/>
      </c:catAx>
      <c:valAx>
        <c:axId val="112224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04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'Ap4.1 (3)'!$G$7:$G$71</c:f>
              <c:numCache>
                <c:formatCode>0.00</c:formatCode>
                <c:ptCount val="65"/>
                <c:pt idx="0">
                  <c:v>1</c:v>
                </c:pt>
                <c:pt idx="1">
                  <c:v>0.77301045336273699</c:v>
                </c:pt>
                <c:pt idx="2">
                  <c:v>0.19509032201612833</c:v>
                </c:pt>
                <c:pt idx="3">
                  <c:v>-0.4713967368259977</c:v>
                </c:pt>
                <c:pt idx="4">
                  <c:v>-0.92387953251128674</c:v>
                </c:pt>
                <c:pt idx="5">
                  <c:v>-0.95694033573220894</c:v>
                </c:pt>
                <c:pt idx="6">
                  <c:v>-0.55557023301960218</c:v>
                </c:pt>
                <c:pt idx="7">
                  <c:v>9.801714032956009E-2</c:v>
                </c:pt>
                <c:pt idx="8">
                  <c:v>0.70710678118654735</c:v>
                </c:pt>
                <c:pt idx="9">
                  <c:v>0.99518472667219693</c:v>
                </c:pt>
                <c:pt idx="10">
                  <c:v>0.83146961230254546</c:v>
                </c:pt>
                <c:pt idx="11">
                  <c:v>0.29028467725446255</c:v>
                </c:pt>
                <c:pt idx="12">
                  <c:v>-0.38268343236508989</c:v>
                </c:pt>
                <c:pt idx="13">
                  <c:v>-0.88192126434835483</c:v>
                </c:pt>
                <c:pt idx="14">
                  <c:v>-0.98078528040323065</c:v>
                </c:pt>
                <c:pt idx="15">
                  <c:v>-0.63439328416364538</c:v>
                </c:pt>
                <c:pt idx="16">
                  <c:v>-4.28801959218017E-16</c:v>
                </c:pt>
                <c:pt idx="17">
                  <c:v>0.63439328416364471</c:v>
                </c:pt>
                <c:pt idx="18">
                  <c:v>0.98078528040323043</c:v>
                </c:pt>
                <c:pt idx="19">
                  <c:v>0.88192126434835527</c:v>
                </c:pt>
                <c:pt idx="20">
                  <c:v>0.38268343236509067</c:v>
                </c:pt>
                <c:pt idx="21">
                  <c:v>-0.29028467725446255</c:v>
                </c:pt>
                <c:pt idx="22">
                  <c:v>-0.83146961230254501</c:v>
                </c:pt>
                <c:pt idx="23">
                  <c:v>-0.99518472667219693</c:v>
                </c:pt>
                <c:pt idx="24">
                  <c:v>-0.70710678118654735</c:v>
                </c:pt>
                <c:pt idx="25">
                  <c:v>-9.8017140329562699E-2</c:v>
                </c:pt>
                <c:pt idx="26">
                  <c:v>0.55557023301960151</c:v>
                </c:pt>
                <c:pt idx="27">
                  <c:v>0.95694033573220894</c:v>
                </c:pt>
                <c:pt idx="28">
                  <c:v>0.92387953251128752</c:v>
                </c:pt>
                <c:pt idx="29">
                  <c:v>0.47139673682599842</c:v>
                </c:pt>
                <c:pt idx="30">
                  <c:v>-0.19509032201612858</c:v>
                </c:pt>
                <c:pt idx="31">
                  <c:v>-0.77301045336273566</c:v>
                </c:pt>
                <c:pt idx="32">
                  <c:v>-1</c:v>
                </c:pt>
                <c:pt idx="33">
                  <c:v>-0.77301045336273677</c:v>
                </c:pt>
                <c:pt idx="34">
                  <c:v>-0.19509032201613025</c:v>
                </c:pt>
                <c:pt idx="35">
                  <c:v>0.47139673682599692</c:v>
                </c:pt>
                <c:pt idx="36">
                  <c:v>0.92387953251128685</c:v>
                </c:pt>
                <c:pt idx="37">
                  <c:v>0.95694033573220949</c:v>
                </c:pt>
                <c:pt idx="38">
                  <c:v>0.55557023301960284</c:v>
                </c:pt>
                <c:pt idx="39">
                  <c:v>-9.8017140329560992E-2</c:v>
                </c:pt>
                <c:pt idx="40">
                  <c:v>-0.70710678118654613</c:v>
                </c:pt>
                <c:pt idx="41">
                  <c:v>-0.99518472667219682</c:v>
                </c:pt>
                <c:pt idx="42">
                  <c:v>-0.83146961230254501</c:v>
                </c:pt>
                <c:pt idx="43">
                  <c:v>-0.29028467725446422</c:v>
                </c:pt>
                <c:pt idx="44">
                  <c:v>0.38268343236508912</c:v>
                </c:pt>
                <c:pt idx="45">
                  <c:v>0.88192126434835527</c:v>
                </c:pt>
                <c:pt idx="46">
                  <c:v>0.98078528040323087</c:v>
                </c:pt>
                <c:pt idx="47">
                  <c:v>0.63439328416364604</c:v>
                </c:pt>
                <c:pt idx="48">
                  <c:v>-4.8995096174619945E-16</c:v>
                </c:pt>
                <c:pt idx="49">
                  <c:v>-0.63439328416364682</c:v>
                </c:pt>
                <c:pt idx="50">
                  <c:v>-0.98078528040322965</c:v>
                </c:pt>
                <c:pt idx="51">
                  <c:v>-0.88192126434835649</c:v>
                </c:pt>
                <c:pt idx="52">
                  <c:v>-0.38268343236509145</c:v>
                </c:pt>
                <c:pt idx="53">
                  <c:v>0.29028467725446178</c:v>
                </c:pt>
                <c:pt idx="54">
                  <c:v>0.83146961230254557</c:v>
                </c:pt>
                <c:pt idx="55">
                  <c:v>0.99518472667219671</c:v>
                </c:pt>
                <c:pt idx="56">
                  <c:v>0.70710678118655046</c:v>
                </c:pt>
                <c:pt idx="57">
                  <c:v>9.801714032956356E-2</c:v>
                </c:pt>
                <c:pt idx="58">
                  <c:v>-0.55557023301960073</c:v>
                </c:pt>
                <c:pt idx="59">
                  <c:v>-0.95694033573220871</c:v>
                </c:pt>
                <c:pt idx="60">
                  <c:v>-0.92387953251128652</c:v>
                </c:pt>
                <c:pt idx="61">
                  <c:v>-0.47139673682599603</c:v>
                </c:pt>
                <c:pt idx="62">
                  <c:v>0.19509032201612425</c:v>
                </c:pt>
                <c:pt idx="63">
                  <c:v>0.77301045336273511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4-4BC4-99C1-FB0C0D18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719304"/>
        <c:axId val="1721729544"/>
      </c:barChart>
      <c:catAx>
        <c:axId val="172171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29544"/>
        <c:crosses val="autoZero"/>
        <c:auto val="1"/>
        <c:lblAlgn val="ctr"/>
        <c:lblOffset val="100"/>
        <c:noMultiLvlLbl val="0"/>
      </c:catAx>
      <c:valAx>
        <c:axId val="17217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1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 * Coseno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'Ap4.1 (3)'!$I$7:$I$71</c:f>
              <c:numCache>
                <c:formatCode>0.00</c:formatCode>
                <c:ptCount val="65"/>
                <c:pt idx="0">
                  <c:v>21</c:v>
                </c:pt>
                <c:pt idx="1">
                  <c:v>15.432879826572316</c:v>
                </c:pt>
                <c:pt idx="2">
                  <c:v>3.3544213001161665</c:v>
                </c:pt>
                <c:pt idx="3">
                  <c:v>-6.388795885277613</c:v>
                </c:pt>
                <c:pt idx="4">
                  <c:v>-9.3033008588991066</c:v>
                </c:pt>
                <c:pt idx="5">
                  <c:v>-7.1927778065113284</c:v>
                </c:pt>
                <c:pt idx="6">
                  <c:v>-3.3966579477231242</c:v>
                </c:pt>
                <c:pt idx="7">
                  <c:v>0.53883837358275521</c:v>
                </c:pt>
                <c:pt idx="8">
                  <c:v>3.4999999999999996</c:v>
                </c:pt>
                <c:pt idx="9">
                  <c:v>3.7721794918902578</c:v>
                </c:pt>
                <c:pt idx="10">
                  <c:v>1.4469104794172933</c:v>
                </c:pt>
                <c:pt idx="11">
                  <c:v>-0.2641808130963243</c:v>
                </c:pt>
                <c:pt idx="12">
                  <c:v>1.3033008588991069</c:v>
                </c:pt>
                <c:pt idx="13">
                  <c:v>4.2894053187812178</c:v>
                </c:pt>
                <c:pt idx="14">
                  <c:v>4.5953261681896684</c:v>
                </c:pt>
                <c:pt idx="15">
                  <c:v>1.8124514940587146</c:v>
                </c:pt>
                <c:pt idx="16">
                  <c:v>8.1428638958650106E-31</c:v>
                </c:pt>
                <c:pt idx="17">
                  <c:v>1.8124514940587106</c:v>
                </c:pt>
                <c:pt idx="18">
                  <c:v>4.5953261681896649</c:v>
                </c:pt>
                <c:pt idx="19">
                  <c:v>4.2894053187812204</c:v>
                </c:pt>
                <c:pt idx="20">
                  <c:v>1.3033008588991104</c:v>
                </c:pt>
                <c:pt idx="21">
                  <c:v>-0.26418081309632485</c:v>
                </c:pt>
                <c:pt idx="22">
                  <c:v>1.4469104794172885</c:v>
                </c:pt>
                <c:pt idx="23">
                  <c:v>3.772179491890256</c:v>
                </c:pt>
                <c:pt idx="24">
                  <c:v>3.4999999999999973</c:v>
                </c:pt>
                <c:pt idx="25">
                  <c:v>0.5388383735827702</c:v>
                </c:pt>
                <c:pt idx="26">
                  <c:v>-3.3966579477231202</c:v>
                </c:pt>
                <c:pt idx="27">
                  <c:v>-7.1927778065113213</c:v>
                </c:pt>
                <c:pt idx="28">
                  <c:v>-9.3033008588991137</c:v>
                </c:pt>
                <c:pt idx="29">
                  <c:v>-6.3887958852776192</c:v>
                </c:pt>
                <c:pt idx="30">
                  <c:v>3.3544213001161709</c:v>
                </c:pt>
                <c:pt idx="31">
                  <c:v>15.432879826572282</c:v>
                </c:pt>
                <c:pt idx="32">
                  <c:v>21</c:v>
                </c:pt>
                <c:pt idx="33">
                  <c:v>15.432879826572307</c:v>
                </c:pt>
                <c:pt idx="34">
                  <c:v>3.3544213001162015</c:v>
                </c:pt>
                <c:pt idx="35">
                  <c:v>-6.3887958852776041</c:v>
                </c:pt>
                <c:pt idx="36">
                  <c:v>-9.3033008588991137</c:v>
                </c:pt>
                <c:pt idx="37">
                  <c:v>-7.192777806511331</c:v>
                </c:pt>
                <c:pt idx="38">
                  <c:v>-3.3966579477231322</c:v>
                </c:pt>
                <c:pt idx="39">
                  <c:v>0.53883837358276065</c:v>
                </c:pt>
                <c:pt idx="40">
                  <c:v>3.4999999999999956</c:v>
                </c:pt>
                <c:pt idx="41">
                  <c:v>3.7721794918902645</c:v>
                </c:pt>
                <c:pt idx="42">
                  <c:v>1.4469104794172907</c:v>
                </c:pt>
                <c:pt idx="43">
                  <c:v>-0.26418081309632441</c:v>
                </c:pt>
                <c:pt idx="44">
                  <c:v>1.3033008588991009</c:v>
                </c:pt>
                <c:pt idx="45">
                  <c:v>4.2894053187812231</c:v>
                </c:pt>
                <c:pt idx="46">
                  <c:v>4.5953261681896675</c:v>
                </c:pt>
                <c:pt idx="47">
                  <c:v>1.8124514940587249</c:v>
                </c:pt>
                <c:pt idx="48">
                  <c:v>-1.8023816089844557E-31</c:v>
                </c:pt>
                <c:pt idx="49">
                  <c:v>1.8124514940587266</c:v>
                </c:pt>
                <c:pt idx="50">
                  <c:v>4.595326168189656</c:v>
                </c:pt>
                <c:pt idx="51">
                  <c:v>4.289405318781232</c:v>
                </c:pt>
                <c:pt idx="52">
                  <c:v>1.3033008588991122</c:v>
                </c:pt>
                <c:pt idx="53">
                  <c:v>-0.26418081309632485</c:v>
                </c:pt>
                <c:pt idx="54">
                  <c:v>1.4469104794172882</c:v>
                </c:pt>
                <c:pt idx="55">
                  <c:v>3.7721794918902494</c:v>
                </c:pt>
                <c:pt idx="56">
                  <c:v>3.50000000000002</c:v>
                </c:pt>
                <c:pt idx="57">
                  <c:v>0.53883837358277453</c:v>
                </c:pt>
                <c:pt idx="58">
                  <c:v>-3.3966579477231109</c:v>
                </c:pt>
                <c:pt idx="59">
                  <c:v>-7.1927778065113266</c:v>
                </c:pt>
                <c:pt idx="60">
                  <c:v>-9.3033008588991013</c:v>
                </c:pt>
                <c:pt idx="61">
                  <c:v>-6.3887958852775899</c:v>
                </c:pt>
                <c:pt idx="62">
                  <c:v>3.3544213001160923</c:v>
                </c:pt>
                <c:pt idx="63">
                  <c:v>15.432879826572275</c:v>
                </c:pt>
                <c:pt idx="6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2-4D8D-9A9D-E3D3873F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319304"/>
        <c:axId val="1851321352"/>
      </c:barChart>
      <c:catAx>
        <c:axId val="185131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21352"/>
        <c:crosses val="autoZero"/>
        <c:auto val="1"/>
        <c:lblAlgn val="ctr"/>
        <c:lblOffset val="100"/>
        <c:noMultiLvlLbl val="0"/>
      </c:catAx>
      <c:valAx>
        <c:axId val="185132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1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'Ap5.1 (3)'!$C$7:$C$71</c:f>
              <c:numCache>
                <c:formatCode>0.00</c:formatCode>
                <c:ptCount val="6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4287-9B3E-9AB1362A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254599"/>
        <c:axId val="1381323271"/>
      </c:barChart>
      <c:catAx>
        <c:axId val="1198254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23271"/>
        <c:crosses val="autoZero"/>
        <c:auto val="1"/>
        <c:lblAlgn val="ctr"/>
        <c:lblOffset val="100"/>
        <c:noMultiLvlLbl val="0"/>
      </c:catAx>
      <c:valAx>
        <c:axId val="1381323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4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02B93"/>
            </a:solidFill>
            <a:ln>
              <a:noFill/>
            </a:ln>
            <a:effectLst/>
          </c:spPr>
          <c:invertIfNegative val="0"/>
          <c:val>
            <c:numRef>
              <c:f>'Ap5.1 (3)'!$D$7:$D$71</c:f>
              <c:numCache>
                <c:formatCode>0.00</c:formatCode>
                <c:ptCount val="65"/>
                <c:pt idx="0">
                  <c:v>11</c:v>
                </c:pt>
                <c:pt idx="1">
                  <c:v>10.947031993394166</c:v>
                </c:pt>
                <c:pt idx="2">
                  <c:v>10.788638084435535</c:v>
                </c:pt>
                <c:pt idx="3">
                  <c:v>10.526343693054297</c:v>
                </c:pt>
                <c:pt idx="4">
                  <c:v>10.162674857624154</c:v>
                </c:pt>
                <c:pt idx="5">
                  <c:v>9.7011339078319061</c:v>
                </c:pt>
                <c:pt idx="6">
                  <c:v>9.1461657353279975</c:v>
                </c:pt>
                <c:pt idx="7">
                  <c:v>8.5031149869901075</c:v>
                </c:pt>
                <c:pt idx="8">
                  <c:v>7.7781745930520234</c:v>
                </c:pt>
                <c:pt idx="9">
                  <c:v>6.9783261258001001</c:v>
                </c:pt>
                <c:pt idx="10">
                  <c:v>6.1112725632156248</c:v>
                </c:pt>
                <c:pt idx="11">
                  <c:v>5.1853641050859762</c:v>
                </c:pt>
                <c:pt idx="12">
                  <c:v>4.2095177560159884</c:v>
                </c:pt>
                <c:pt idx="13">
                  <c:v>3.1931314497990857</c:v>
                </c:pt>
                <c:pt idx="14">
                  <c:v>2.1459935421774117</c:v>
                </c:pt>
                <c:pt idx="15">
                  <c:v>1.0781885436251684</c:v>
                </c:pt>
                <c:pt idx="16">
                  <c:v>6.7383165019974101E-16</c:v>
                </c:pt>
                <c:pt idx="17">
                  <c:v>-1.078188543625167</c:v>
                </c:pt>
                <c:pt idx="18">
                  <c:v>-2.1459935421774103</c:v>
                </c:pt>
                <c:pt idx="19">
                  <c:v>-3.1931314497990839</c:v>
                </c:pt>
                <c:pt idx="20">
                  <c:v>-4.2095177560159867</c:v>
                </c:pt>
                <c:pt idx="21">
                  <c:v>-5.1853641050859745</c:v>
                </c:pt>
                <c:pt idx="22">
                  <c:v>-6.1112725632156213</c:v>
                </c:pt>
                <c:pt idx="23">
                  <c:v>-6.9783261258000993</c:v>
                </c:pt>
                <c:pt idx="24">
                  <c:v>-7.7781745930520216</c:v>
                </c:pt>
                <c:pt idx="25">
                  <c:v>-8.5031149869901075</c:v>
                </c:pt>
                <c:pt idx="26">
                  <c:v>-9.1461657353279993</c:v>
                </c:pt>
                <c:pt idx="27">
                  <c:v>-9.7011339078319043</c:v>
                </c:pt>
                <c:pt idx="28">
                  <c:v>-10.162674857624154</c:v>
                </c:pt>
                <c:pt idx="29">
                  <c:v>-10.526343693054297</c:v>
                </c:pt>
                <c:pt idx="30">
                  <c:v>-10.788638084435535</c:v>
                </c:pt>
                <c:pt idx="31">
                  <c:v>-10.947031993394164</c:v>
                </c:pt>
                <c:pt idx="32">
                  <c:v>-11</c:v>
                </c:pt>
                <c:pt idx="33">
                  <c:v>-10.947031993394166</c:v>
                </c:pt>
                <c:pt idx="34">
                  <c:v>-10.788638084435535</c:v>
                </c:pt>
                <c:pt idx="35">
                  <c:v>-10.526343693054299</c:v>
                </c:pt>
                <c:pt idx="36">
                  <c:v>-10.162674857624156</c:v>
                </c:pt>
                <c:pt idx="37">
                  <c:v>-9.7011339078319061</c:v>
                </c:pt>
                <c:pt idx="38">
                  <c:v>-9.1461657353279993</c:v>
                </c:pt>
                <c:pt idx="39">
                  <c:v>-8.5031149869901075</c:v>
                </c:pt>
                <c:pt idx="40">
                  <c:v>-7.7781745930520243</c:v>
                </c:pt>
                <c:pt idx="41">
                  <c:v>-6.9783261258001055</c:v>
                </c:pt>
                <c:pt idx="42">
                  <c:v>-6.111272563215624</c:v>
                </c:pt>
                <c:pt idx="43">
                  <c:v>-5.1853641050859762</c:v>
                </c:pt>
                <c:pt idx="44">
                  <c:v>-4.2095177560159938</c:v>
                </c:pt>
                <c:pt idx="45">
                  <c:v>-3.193131449799087</c:v>
                </c:pt>
                <c:pt idx="46">
                  <c:v>-2.1459935421774152</c:v>
                </c:pt>
                <c:pt idx="47">
                  <c:v>-1.078188543625165</c:v>
                </c:pt>
                <c:pt idx="48">
                  <c:v>-2.021494950599223E-15</c:v>
                </c:pt>
                <c:pt idx="49">
                  <c:v>1.078188543625161</c:v>
                </c:pt>
                <c:pt idx="50">
                  <c:v>2.1459935421774112</c:v>
                </c:pt>
                <c:pt idx="51">
                  <c:v>3.1931314497990826</c:v>
                </c:pt>
                <c:pt idx="52">
                  <c:v>4.2095177560159902</c:v>
                </c:pt>
                <c:pt idx="53">
                  <c:v>5.1853641050859736</c:v>
                </c:pt>
                <c:pt idx="54">
                  <c:v>6.1112725632156204</c:v>
                </c:pt>
                <c:pt idx="55">
                  <c:v>6.9783261258001019</c:v>
                </c:pt>
                <c:pt idx="56">
                  <c:v>7.7781745930520207</c:v>
                </c:pt>
                <c:pt idx="57">
                  <c:v>8.5031149869901039</c:v>
                </c:pt>
                <c:pt idx="58">
                  <c:v>9.1461657353279975</c:v>
                </c:pt>
                <c:pt idx="59">
                  <c:v>9.7011339078319025</c:v>
                </c:pt>
                <c:pt idx="60">
                  <c:v>10.162674857624152</c:v>
                </c:pt>
                <c:pt idx="61">
                  <c:v>10.526343693054297</c:v>
                </c:pt>
                <c:pt idx="62">
                  <c:v>10.788638084435533</c:v>
                </c:pt>
                <c:pt idx="63">
                  <c:v>10.947031993394166</c:v>
                </c:pt>
                <c:pt idx="6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B-4688-BBD9-C9CC38AE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19400"/>
        <c:axId val="122621448"/>
      </c:barChart>
      <c:catAx>
        <c:axId val="12261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1448"/>
        <c:crosses val="autoZero"/>
        <c:auto val="1"/>
        <c:lblAlgn val="ctr"/>
        <c:lblOffset val="100"/>
        <c:noMultiLvlLbl val="0"/>
      </c:catAx>
      <c:valAx>
        <c:axId val="1226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02B93"/>
            </a:solidFill>
            <a:ln>
              <a:noFill/>
            </a:ln>
            <a:effectLst/>
          </c:spPr>
          <c:invertIfNegative val="0"/>
          <c:val>
            <c:numRef>
              <c:f>'Ap5.1 (3)'!$E$7:$E$71</c:f>
              <c:numCache>
                <c:formatCode>0.00</c:formatCode>
                <c:ptCount val="65"/>
                <c:pt idx="0">
                  <c:v>7</c:v>
                </c:pt>
                <c:pt idx="1">
                  <c:v>6.698582350125462</c:v>
                </c:pt>
                <c:pt idx="2">
                  <c:v>5.820287286117817</c:v>
                </c:pt>
                <c:pt idx="3">
                  <c:v>4.4407529891455182</c:v>
                </c:pt>
                <c:pt idx="4">
                  <c:v>2.6787840265556291</c:v>
                </c:pt>
                <c:pt idx="5">
                  <c:v>0.68611998230692539</c:v>
                </c:pt>
                <c:pt idx="6">
                  <c:v>-1.3656322541128973</c:v>
                </c:pt>
                <c:pt idx="7">
                  <c:v>-3.2997771577819837</c:v>
                </c:pt>
                <c:pt idx="8">
                  <c:v>-4.9497474683058318</c:v>
                </c:pt>
                <c:pt idx="9">
                  <c:v>-6.1734488504384846</c:v>
                </c:pt>
                <c:pt idx="10">
                  <c:v>-6.865496962822613</c:v>
                </c:pt>
                <c:pt idx="11">
                  <c:v>-6.9662930867053783</c:v>
                </c:pt>
                <c:pt idx="12">
                  <c:v>-6.4671567275790078</c:v>
                </c:pt>
                <c:pt idx="13">
                  <c:v>-5.41107317353916</c:v>
                </c:pt>
                <c:pt idx="14">
                  <c:v>-3.8889916311372152</c:v>
                </c:pt>
                <c:pt idx="15">
                  <c:v>-2.031992740781237</c:v>
                </c:pt>
                <c:pt idx="16">
                  <c:v>-1.286405877654051E-15</c:v>
                </c:pt>
                <c:pt idx="17">
                  <c:v>2.0319927407812344</c:v>
                </c:pt>
                <c:pt idx="18">
                  <c:v>3.888991631137213</c:v>
                </c:pt>
                <c:pt idx="19">
                  <c:v>5.4110731735391564</c:v>
                </c:pt>
                <c:pt idx="20">
                  <c:v>6.4671567275790061</c:v>
                </c:pt>
                <c:pt idx="21">
                  <c:v>6.9662930867053783</c:v>
                </c:pt>
                <c:pt idx="22">
                  <c:v>6.865496962822613</c:v>
                </c:pt>
                <c:pt idx="23">
                  <c:v>6.1734488504384855</c:v>
                </c:pt>
                <c:pt idx="24">
                  <c:v>4.9497474683058336</c:v>
                </c:pt>
                <c:pt idx="25">
                  <c:v>3.2997771577819859</c:v>
                </c:pt>
                <c:pt idx="26">
                  <c:v>1.3656322541129013</c:v>
                </c:pt>
                <c:pt idx="27">
                  <c:v>-0.68611998230691973</c:v>
                </c:pt>
                <c:pt idx="28">
                  <c:v>-2.6787840265556291</c:v>
                </c:pt>
                <c:pt idx="29">
                  <c:v>-4.4407529891455138</c:v>
                </c:pt>
                <c:pt idx="30">
                  <c:v>-5.8202872861178161</c:v>
                </c:pt>
                <c:pt idx="31">
                  <c:v>-6.6985823501254593</c:v>
                </c:pt>
                <c:pt idx="32">
                  <c:v>-7</c:v>
                </c:pt>
                <c:pt idx="33">
                  <c:v>-6.6985823501254611</c:v>
                </c:pt>
                <c:pt idx="34">
                  <c:v>-5.8202872861178188</c:v>
                </c:pt>
                <c:pt idx="35">
                  <c:v>-4.4407529891455173</c:v>
                </c:pt>
                <c:pt idx="36">
                  <c:v>-2.678784026555634</c:v>
                </c:pt>
                <c:pt idx="37">
                  <c:v>-0.68611998230692484</c:v>
                </c:pt>
                <c:pt idx="38">
                  <c:v>1.3656322541128905</c:v>
                </c:pt>
                <c:pt idx="39">
                  <c:v>3.2997771577819814</c:v>
                </c:pt>
                <c:pt idx="40">
                  <c:v>4.9497474683058265</c:v>
                </c:pt>
                <c:pt idx="41">
                  <c:v>6.1734488504384828</c:v>
                </c:pt>
                <c:pt idx="42">
                  <c:v>6.865496962822613</c:v>
                </c:pt>
                <c:pt idx="43">
                  <c:v>6.9662930867053783</c:v>
                </c:pt>
                <c:pt idx="44">
                  <c:v>6.4671567275790069</c:v>
                </c:pt>
                <c:pt idx="45">
                  <c:v>5.4110731735391635</c:v>
                </c:pt>
                <c:pt idx="46">
                  <c:v>3.8889916311372175</c:v>
                </c:pt>
                <c:pt idx="47">
                  <c:v>2.031992740781245</c:v>
                </c:pt>
                <c:pt idx="48">
                  <c:v>3.859217632962153E-15</c:v>
                </c:pt>
                <c:pt idx="49">
                  <c:v>-2.0319927407812379</c:v>
                </c:pt>
                <c:pt idx="50">
                  <c:v>-3.8889916311372108</c:v>
                </c:pt>
                <c:pt idx="51">
                  <c:v>-5.4110731735391591</c:v>
                </c:pt>
                <c:pt idx="52">
                  <c:v>-6.4671567275790052</c:v>
                </c:pt>
                <c:pt idx="53">
                  <c:v>-6.9662930867053774</c:v>
                </c:pt>
                <c:pt idx="54">
                  <c:v>-6.8654969628226148</c:v>
                </c:pt>
                <c:pt idx="55">
                  <c:v>-6.1734488504384935</c:v>
                </c:pt>
                <c:pt idx="56">
                  <c:v>-4.9497474683058318</c:v>
                </c:pt>
                <c:pt idx="57">
                  <c:v>-3.2997771577819881</c:v>
                </c:pt>
                <c:pt idx="58">
                  <c:v>-1.36563225411291</c:v>
                </c:pt>
                <c:pt idx="59">
                  <c:v>0.68611998230692961</c:v>
                </c:pt>
                <c:pt idx="60">
                  <c:v>2.6787840265556269</c:v>
                </c:pt>
                <c:pt idx="61">
                  <c:v>4.4407529891455111</c:v>
                </c:pt>
                <c:pt idx="62">
                  <c:v>5.8202872861178081</c:v>
                </c:pt>
                <c:pt idx="63">
                  <c:v>6.6985823501254629</c:v>
                </c:pt>
                <c:pt idx="6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8-46C5-B1F1-37DB95AE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33031"/>
        <c:axId val="316051463"/>
      </c:barChart>
      <c:catAx>
        <c:axId val="316033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1463"/>
        <c:crosses val="autoZero"/>
        <c:auto val="1"/>
        <c:lblAlgn val="ctr"/>
        <c:lblOffset val="100"/>
        <c:noMultiLvlLbl val="0"/>
      </c:catAx>
      <c:valAx>
        <c:axId val="316051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33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02B93"/>
            </a:solidFill>
            <a:ln>
              <a:noFill/>
            </a:ln>
            <a:effectLst/>
          </c:spPr>
          <c:invertIfNegative val="0"/>
          <c:val>
            <c:numRef>
              <c:f>'Ap5.1 (3)'!$F$7:$F$71</c:f>
              <c:numCache>
                <c:formatCode>0.00</c:formatCode>
                <c:ptCount val="65"/>
                <c:pt idx="0">
                  <c:v>3</c:v>
                </c:pt>
                <c:pt idx="1">
                  <c:v>2.3190313600882111</c:v>
                </c:pt>
                <c:pt idx="2">
                  <c:v>0.58527096604838502</c:v>
                </c:pt>
                <c:pt idx="3">
                  <c:v>-1.4141902104779931</c:v>
                </c:pt>
                <c:pt idx="4">
                  <c:v>-2.77163859753386</c:v>
                </c:pt>
                <c:pt idx="5">
                  <c:v>-2.8708210071966267</c:v>
                </c:pt>
                <c:pt idx="6">
                  <c:v>-1.6667106990588065</c:v>
                </c:pt>
                <c:pt idx="7">
                  <c:v>0.29405142098868026</c:v>
                </c:pt>
                <c:pt idx="8">
                  <c:v>2.1213203435596419</c:v>
                </c:pt>
                <c:pt idx="9">
                  <c:v>2.9855541800165906</c:v>
                </c:pt>
                <c:pt idx="10">
                  <c:v>2.4944088369076365</c:v>
                </c:pt>
                <c:pt idx="11">
                  <c:v>0.87085403176338771</c:v>
                </c:pt>
                <c:pt idx="12">
                  <c:v>-1.1480502970952697</c:v>
                </c:pt>
                <c:pt idx="13">
                  <c:v>-2.6457637930450644</c:v>
                </c:pt>
                <c:pt idx="14">
                  <c:v>-2.9423558412096922</c:v>
                </c:pt>
                <c:pt idx="15">
                  <c:v>-1.9031798524909362</c:v>
                </c:pt>
                <c:pt idx="16">
                  <c:v>-1.286405877654051E-15</c:v>
                </c:pt>
                <c:pt idx="17">
                  <c:v>1.903179852490934</c:v>
                </c:pt>
                <c:pt idx="18">
                  <c:v>2.9423558412096913</c:v>
                </c:pt>
                <c:pt idx="19">
                  <c:v>2.6457637930450657</c:v>
                </c:pt>
                <c:pt idx="20">
                  <c:v>1.148050297095272</c:v>
                </c:pt>
                <c:pt idx="21">
                  <c:v>-0.87085403176338771</c:v>
                </c:pt>
                <c:pt idx="22">
                  <c:v>-2.4944088369076352</c:v>
                </c:pt>
                <c:pt idx="23">
                  <c:v>-2.9855541800165906</c:v>
                </c:pt>
                <c:pt idx="24">
                  <c:v>-2.1213203435596419</c:v>
                </c:pt>
                <c:pt idx="25">
                  <c:v>-0.29405142098868808</c:v>
                </c:pt>
                <c:pt idx="26">
                  <c:v>1.6667106990588045</c:v>
                </c:pt>
                <c:pt idx="27">
                  <c:v>2.8708210071966267</c:v>
                </c:pt>
                <c:pt idx="28">
                  <c:v>2.7716385975338627</c:v>
                </c:pt>
                <c:pt idx="29">
                  <c:v>1.4141902104779953</c:v>
                </c:pt>
                <c:pt idx="30">
                  <c:v>-0.58527096604838569</c:v>
                </c:pt>
                <c:pt idx="31">
                  <c:v>-2.3190313600882071</c:v>
                </c:pt>
                <c:pt idx="32">
                  <c:v>-3</c:v>
                </c:pt>
                <c:pt idx="33">
                  <c:v>-2.3190313600882102</c:v>
                </c:pt>
                <c:pt idx="34">
                  <c:v>-0.58527096604839079</c:v>
                </c:pt>
                <c:pt idx="35">
                  <c:v>1.4141902104779907</c:v>
                </c:pt>
                <c:pt idx="36">
                  <c:v>2.7716385975338604</c:v>
                </c:pt>
                <c:pt idx="37">
                  <c:v>2.8708210071966285</c:v>
                </c:pt>
                <c:pt idx="38">
                  <c:v>1.6667106990588085</c:v>
                </c:pt>
                <c:pt idx="39">
                  <c:v>-0.29405142098868298</c:v>
                </c:pt>
                <c:pt idx="40">
                  <c:v>-2.1213203435596384</c:v>
                </c:pt>
                <c:pt idx="41">
                  <c:v>-2.9855541800165906</c:v>
                </c:pt>
                <c:pt idx="42">
                  <c:v>-2.4944088369076352</c:v>
                </c:pt>
                <c:pt idx="43">
                  <c:v>-0.8708540317633926</c:v>
                </c:pt>
                <c:pt idx="44">
                  <c:v>1.1480502970952673</c:v>
                </c:pt>
                <c:pt idx="45">
                  <c:v>2.6457637930450657</c:v>
                </c:pt>
                <c:pt idx="46">
                  <c:v>2.9423558412096926</c:v>
                </c:pt>
                <c:pt idx="47">
                  <c:v>1.903179852490938</c:v>
                </c:pt>
                <c:pt idx="48">
                  <c:v>-1.4698528852385984E-15</c:v>
                </c:pt>
                <c:pt idx="49">
                  <c:v>-1.9031798524909405</c:v>
                </c:pt>
                <c:pt idx="50">
                  <c:v>-2.9423558412096891</c:v>
                </c:pt>
                <c:pt idx="51">
                  <c:v>-2.6457637930450693</c:v>
                </c:pt>
                <c:pt idx="52">
                  <c:v>-1.1480502970952744</c:v>
                </c:pt>
                <c:pt idx="53">
                  <c:v>0.87085403176338527</c:v>
                </c:pt>
                <c:pt idx="54">
                  <c:v>2.4944088369076365</c:v>
                </c:pt>
                <c:pt idx="55">
                  <c:v>2.9855541800165901</c:v>
                </c:pt>
                <c:pt idx="56">
                  <c:v>2.1213203435596513</c:v>
                </c:pt>
                <c:pt idx="57">
                  <c:v>0.29405142098869069</c:v>
                </c:pt>
                <c:pt idx="58">
                  <c:v>-1.6667106990588021</c:v>
                </c:pt>
                <c:pt idx="59">
                  <c:v>-2.8708210071966263</c:v>
                </c:pt>
                <c:pt idx="60">
                  <c:v>-2.7716385975338595</c:v>
                </c:pt>
                <c:pt idx="61">
                  <c:v>-1.414190210477988</c:v>
                </c:pt>
                <c:pt idx="62">
                  <c:v>0.58527096604837281</c:v>
                </c:pt>
                <c:pt idx="63">
                  <c:v>2.3190313600882053</c:v>
                </c:pt>
                <c:pt idx="6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B-4E32-9EA1-430545A4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28872"/>
        <c:axId val="163381256"/>
      </c:barChart>
      <c:catAx>
        <c:axId val="43222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1256"/>
        <c:crosses val="autoZero"/>
        <c:auto val="1"/>
        <c:lblAlgn val="ctr"/>
        <c:lblOffset val="100"/>
        <c:noMultiLvlLbl val="0"/>
      </c:catAx>
      <c:valAx>
        <c:axId val="16338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2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86C24"/>
            </a:solidFill>
            <a:ln>
              <a:noFill/>
            </a:ln>
            <a:effectLst/>
          </c:spPr>
          <c:invertIfNegative val="0"/>
          <c:val>
            <c:numRef>
              <c:f>'Ap5.1 (3)'!$G$7:$G$71</c:f>
              <c:numCache>
                <c:formatCode>0.00</c:formatCode>
                <c:ptCount val="65"/>
                <c:pt idx="0">
                  <c:v>0</c:v>
                </c:pt>
                <c:pt idx="1">
                  <c:v>1.9509032201612824</c:v>
                </c:pt>
                <c:pt idx="2">
                  <c:v>3.8268343236508979</c:v>
                </c:pt>
                <c:pt idx="3">
                  <c:v>5.5557023301960218</c:v>
                </c:pt>
                <c:pt idx="4">
                  <c:v>7.0710678118654746</c:v>
                </c:pt>
                <c:pt idx="5">
                  <c:v>8.3146961230254526</c:v>
                </c:pt>
                <c:pt idx="6">
                  <c:v>9.2387953251128678</c:v>
                </c:pt>
                <c:pt idx="7">
                  <c:v>9.8078528040323043</c:v>
                </c:pt>
                <c:pt idx="8">
                  <c:v>10</c:v>
                </c:pt>
                <c:pt idx="9">
                  <c:v>9.8078528040323043</c:v>
                </c:pt>
                <c:pt idx="10">
                  <c:v>9.2387953251128678</c:v>
                </c:pt>
                <c:pt idx="11">
                  <c:v>8.3146961230254544</c:v>
                </c:pt>
                <c:pt idx="12">
                  <c:v>7.0710678118654755</c:v>
                </c:pt>
                <c:pt idx="13">
                  <c:v>5.5557023301960218</c:v>
                </c:pt>
                <c:pt idx="14">
                  <c:v>3.8268343236508988</c:v>
                </c:pt>
                <c:pt idx="15">
                  <c:v>1.9509032201612861</c:v>
                </c:pt>
                <c:pt idx="16">
                  <c:v>1.22514845490862E-15</c:v>
                </c:pt>
                <c:pt idx="17">
                  <c:v>-1.9509032201612837</c:v>
                </c:pt>
                <c:pt idx="18">
                  <c:v>-3.8268343236508966</c:v>
                </c:pt>
                <c:pt idx="19">
                  <c:v>-5.55570233019602</c:v>
                </c:pt>
                <c:pt idx="20">
                  <c:v>-7.0710678118654746</c:v>
                </c:pt>
                <c:pt idx="21">
                  <c:v>-8.3146961230254526</c:v>
                </c:pt>
                <c:pt idx="22">
                  <c:v>-9.2387953251128643</c:v>
                </c:pt>
                <c:pt idx="23">
                  <c:v>-9.8078528040323025</c:v>
                </c:pt>
                <c:pt idx="24">
                  <c:v>-10</c:v>
                </c:pt>
                <c:pt idx="25">
                  <c:v>-9.8078528040323043</c:v>
                </c:pt>
                <c:pt idx="26">
                  <c:v>-9.2387953251128661</c:v>
                </c:pt>
                <c:pt idx="27">
                  <c:v>-8.3146961230254544</c:v>
                </c:pt>
                <c:pt idx="28">
                  <c:v>-7.0710678118654773</c:v>
                </c:pt>
                <c:pt idx="29">
                  <c:v>-5.5557023301960218</c:v>
                </c:pt>
                <c:pt idx="30">
                  <c:v>-3.8268343236509041</c:v>
                </c:pt>
                <c:pt idx="31">
                  <c:v>-1.9509032201612873</c:v>
                </c:pt>
                <c:pt idx="32">
                  <c:v>-2.45029690981724E-15</c:v>
                </c:pt>
                <c:pt idx="33">
                  <c:v>1.9509032201612824</c:v>
                </c:pt>
                <c:pt idx="34">
                  <c:v>3.8268343236508997</c:v>
                </c:pt>
                <c:pt idx="35">
                  <c:v>5.5557023301960182</c:v>
                </c:pt>
                <c:pt idx="36">
                  <c:v>7.0710678118654737</c:v>
                </c:pt>
                <c:pt idx="37">
                  <c:v>8.3146961230254526</c:v>
                </c:pt>
                <c:pt idx="38">
                  <c:v>9.2387953251128643</c:v>
                </c:pt>
                <c:pt idx="39">
                  <c:v>9.8078528040323025</c:v>
                </c:pt>
                <c:pt idx="40">
                  <c:v>10</c:v>
                </c:pt>
                <c:pt idx="41">
                  <c:v>9.8078528040323061</c:v>
                </c:pt>
                <c:pt idx="42">
                  <c:v>9.2387953251128678</c:v>
                </c:pt>
                <c:pt idx="43">
                  <c:v>8.3146961230254561</c:v>
                </c:pt>
                <c:pt idx="44">
                  <c:v>7.0710678118654835</c:v>
                </c:pt>
                <c:pt idx="45">
                  <c:v>5.5557023301960227</c:v>
                </c:pt>
                <c:pt idx="46">
                  <c:v>3.826834323650905</c:v>
                </c:pt>
                <c:pt idx="47">
                  <c:v>1.9509032201612797</c:v>
                </c:pt>
                <c:pt idx="48">
                  <c:v>3.67544536472586E-15</c:v>
                </c:pt>
                <c:pt idx="49">
                  <c:v>-1.9509032201612726</c:v>
                </c:pt>
                <c:pt idx="50">
                  <c:v>-3.8268343236508984</c:v>
                </c:pt>
                <c:pt idx="51">
                  <c:v>-5.5557023301960173</c:v>
                </c:pt>
                <c:pt idx="52">
                  <c:v>-7.0710678118654791</c:v>
                </c:pt>
                <c:pt idx="53">
                  <c:v>-8.3146961230254508</c:v>
                </c:pt>
                <c:pt idx="54">
                  <c:v>-9.2387953251128643</c:v>
                </c:pt>
                <c:pt idx="55">
                  <c:v>-9.8078528040323061</c:v>
                </c:pt>
                <c:pt idx="56">
                  <c:v>-10</c:v>
                </c:pt>
                <c:pt idx="57">
                  <c:v>-9.8078528040323061</c:v>
                </c:pt>
                <c:pt idx="58">
                  <c:v>-9.2387953251128678</c:v>
                </c:pt>
                <c:pt idx="59">
                  <c:v>-8.3146961230254561</c:v>
                </c:pt>
                <c:pt idx="60">
                  <c:v>-7.0710678118654844</c:v>
                </c:pt>
                <c:pt idx="61">
                  <c:v>-5.5557023301960236</c:v>
                </c:pt>
                <c:pt idx="62">
                  <c:v>-3.8268343236509059</c:v>
                </c:pt>
                <c:pt idx="63">
                  <c:v>-1.9509032201612808</c:v>
                </c:pt>
                <c:pt idx="64">
                  <c:v>-4.90059381963448E-15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2-4E80-89BF-D5DAB3299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625928"/>
        <c:axId val="780636168"/>
      </c:barChart>
      <c:catAx>
        <c:axId val="78062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36168"/>
        <c:crosses val="autoZero"/>
        <c:auto val="1"/>
        <c:lblAlgn val="ctr"/>
        <c:lblOffset val="100"/>
        <c:noMultiLvlLbl val="0"/>
      </c:catAx>
      <c:valAx>
        <c:axId val="78063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2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86C24"/>
            </a:solidFill>
            <a:ln>
              <a:noFill/>
            </a:ln>
            <a:effectLst/>
          </c:spPr>
          <c:invertIfNegative val="0"/>
          <c:val>
            <c:numRef>
              <c:f>'Ap5.1 (3)'!$H$7:$H$71</c:f>
              <c:numCache>
                <c:formatCode>0.00</c:formatCode>
                <c:ptCount val="65"/>
                <c:pt idx="0">
                  <c:v>0</c:v>
                </c:pt>
                <c:pt idx="1">
                  <c:v>1.913417161825449</c:v>
                </c:pt>
                <c:pt idx="2">
                  <c:v>3.5355339059327373</c:v>
                </c:pt>
                <c:pt idx="3">
                  <c:v>4.6193976625564339</c:v>
                </c:pt>
                <c:pt idx="4">
                  <c:v>5</c:v>
                </c:pt>
                <c:pt idx="5">
                  <c:v>4.6193976625564339</c:v>
                </c:pt>
                <c:pt idx="6">
                  <c:v>3.5355339059327378</c:v>
                </c:pt>
                <c:pt idx="7">
                  <c:v>1.9134171618254494</c:v>
                </c:pt>
                <c:pt idx="8">
                  <c:v>6.1257422745431001E-16</c:v>
                </c:pt>
                <c:pt idx="9">
                  <c:v>-1.9134171618254483</c:v>
                </c:pt>
                <c:pt idx="10">
                  <c:v>-3.5355339059327373</c:v>
                </c:pt>
                <c:pt idx="11">
                  <c:v>-4.6193976625564321</c:v>
                </c:pt>
                <c:pt idx="12">
                  <c:v>-5</c:v>
                </c:pt>
                <c:pt idx="13">
                  <c:v>-4.619397662556433</c:v>
                </c:pt>
                <c:pt idx="14">
                  <c:v>-3.5355339059327386</c:v>
                </c:pt>
                <c:pt idx="15">
                  <c:v>-1.9134171618254521</c:v>
                </c:pt>
                <c:pt idx="16">
                  <c:v>-1.22514845490862E-15</c:v>
                </c:pt>
                <c:pt idx="17">
                  <c:v>1.9134171618254499</c:v>
                </c:pt>
                <c:pt idx="18">
                  <c:v>3.5355339059327369</c:v>
                </c:pt>
                <c:pt idx="19">
                  <c:v>4.6193976625564321</c:v>
                </c:pt>
                <c:pt idx="20">
                  <c:v>5</c:v>
                </c:pt>
                <c:pt idx="21">
                  <c:v>4.6193976625564339</c:v>
                </c:pt>
                <c:pt idx="22">
                  <c:v>3.5355339059327417</c:v>
                </c:pt>
                <c:pt idx="23">
                  <c:v>1.9134171618254525</c:v>
                </c:pt>
                <c:pt idx="24">
                  <c:v>1.83772268236293E-15</c:v>
                </c:pt>
                <c:pt idx="25">
                  <c:v>-1.9134171618254492</c:v>
                </c:pt>
                <c:pt idx="26">
                  <c:v>-3.5355339059327395</c:v>
                </c:pt>
                <c:pt idx="27">
                  <c:v>-4.6193976625564321</c:v>
                </c:pt>
                <c:pt idx="28">
                  <c:v>-5</c:v>
                </c:pt>
                <c:pt idx="29">
                  <c:v>-4.6193976625564339</c:v>
                </c:pt>
                <c:pt idx="30">
                  <c:v>-3.5355339059327422</c:v>
                </c:pt>
                <c:pt idx="31">
                  <c:v>-1.913417161825453</c:v>
                </c:pt>
                <c:pt idx="32">
                  <c:v>-2.45029690981724E-15</c:v>
                </c:pt>
                <c:pt idx="33">
                  <c:v>1.9134171618254485</c:v>
                </c:pt>
                <c:pt idx="34">
                  <c:v>3.5355339059327391</c:v>
                </c:pt>
                <c:pt idx="35">
                  <c:v>4.6193976625564321</c:v>
                </c:pt>
                <c:pt idx="36">
                  <c:v>5</c:v>
                </c:pt>
                <c:pt idx="37">
                  <c:v>4.6193976625564339</c:v>
                </c:pt>
                <c:pt idx="38">
                  <c:v>3.5355339059327431</c:v>
                </c:pt>
                <c:pt idx="39">
                  <c:v>1.9134171618254536</c:v>
                </c:pt>
                <c:pt idx="40">
                  <c:v>3.06287113727155E-15</c:v>
                </c:pt>
                <c:pt idx="41">
                  <c:v>-1.9134171618254396</c:v>
                </c:pt>
                <c:pt idx="42">
                  <c:v>-3.5355339059327386</c:v>
                </c:pt>
                <c:pt idx="43">
                  <c:v>-4.6193976625564312</c:v>
                </c:pt>
                <c:pt idx="44">
                  <c:v>-5</c:v>
                </c:pt>
                <c:pt idx="45">
                  <c:v>-4.6193976625564339</c:v>
                </c:pt>
                <c:pt idx="46">
                  <c:v>-3.5355339059327435</c:v>
                </c:pt>
                <c:pt idx="47">
                  <c:v>-1.9134171618254461</c:v>
                </c:pt>
                <c:pt idx="48">
                  <c:v>-3.67544536472586E-15</c:v>
                </c:pt>
                <c:pt idx="49">
                  <c:v>1.9134171618254392</c:v>
                </c:pt>
                <c:pt idx="50">
                  <c:v>3.5355339059327378</c:v>
                </c:pt>
                <c:pt idx="51">
                  <c:v>4.6193976625564312</c:v>
                </c:pt>
                <c:pt idx="52">
                  <c:v>5</c:v>
                </c:pt>
                <c:pt idx="53">
                  <c:v>4.6193976625564339</c:v>
                </c:pt>
                <c:pt idx="54">
                  <c:v>3.5355339059327435</c:v>
                </c:pt>
                <c:pt idx="55">
                  <c:v>1.9134171618254467</c:v>
                </c:pt>
                <c:pt idx="56">
                  <c:v>4.28801959218017E-15</c:v>
                </c:pt>
                <c:pt idx="57">
                  <c:v>-1.9134171618254388</c:v>
                </c:pt>
                <c:pt idx="58">
                  <c:v>-3.5355339059327378</c:v>
                </c:pt>
                <c:pt idx="59">
                  <c:v>-4.6193976625564312</c:v>
                </c:pt>
                <c:pt idx="60">
                  <c:v>-5</c:v>
                </c:pt>
                <c:pt idx="61">
                  <c:v>-4.6193976625564348</c:v>
                </c:pt>
                <c:pt idx="62">
                  <c:v>-3.535533905932744</c:v>
                </c:pt>
                <c:pt idx="63">
                  <c:v>-1.9134171618254472</c:v>
                </c:pt>
                <c:pt idx="64">
                  <c:v>-4.90059381963448E-15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5-4362-A1C7-0E5F95D04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339655"/>
        <c:axId val="1410040839"/>
      </c:barChart>
      <c:catAx>
        <c:axId val="1381339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40839"/>
        <c:crosses val="autoZero"/>
        <c:auto val="1"/>
        <c:lblAlgn val="ctr"/>
        <c:lblOffset val="100"/>
        <c:noMultiLvlLbl val="0"/>
      </c:catAx>
      <c:valAx>
        <c:axId val="141004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39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86C24"/>
            </a:solidFill>
            <a:ln>
              <a:noFill/>
            </a:ln>
            <a:effectLst/>
          </c:spPr>
          <c:invertIfNegative val="0"/>
          <c:val>
            <c:numRef>
              <c:f>'Ap5.1 (3)'!$I$7:$I$71</c:f>
              <c:numCache>
                <c:formatCode>0.00</c:formatCode>
                <c:ptCount val="65"/>
                <c:pt idx="0">
                  <c:v>0</c:v>
                </c:pt>
                <c:pt idx="1">
                  <c:v>1.8855869473039906</c:v>
                </c:pt>
                <c:pt idx="2">
                  <c:v>3.3258784492101809</c:v>
                </c:pt>
                <c:pt idx="3">
                  <c:v>3.9807389066887873</c:v>
                </c:pt>
                <c:pt idx="4">
                  <c:v>3.695518130045147</c:v>
                </c:pt>
                <c:pt idx="5">
                  <c:v>2.537573136654582</c:v>
                </c:pt>
                <c:pt idx="6">
                  <c:v>0.78036128806451444</c:v>
                </c:pt>
                <c:pt idx="7">
                  <c:v>-1.1611387090178484</c:v>
                </c:pt>
                <c:pt idx="8">
                  <c:v>-2.8284271247461898</c:v>
                </c:pt>
                <c:pt idx="9">
                  <c:v>-3.8277613429288353</c:v>
                </c:pt>
                <c:pt idx="10">
                  <c:v>-3.9231411216129217</c:v>
                </c:pt>
                <c:pt idx="11">
                  <c:v>-3.0920418134509475</c:v>
                </c:pt>
                <c:pt idx="12">
                  <c:v>-1.5307337294603616</c:v>
                </c:pt>
                <c:pt idx="13">
                  <c:v>0.39206856131824008</c:v>
                </c:pt>
                <c:pt idx="14">
                  <c:v>2.2222809320784074</c:v>
                </c:pt>
                <c:pt idx="15">
                  <c:v>3.5276850573934193</c:v>
                </c:pt>
                <c:pt idx="16">
                  <c:v>4</c:v>
                </c:pt>
                <c:pt idx="17">
                  <c:v>3.5276850573934206</c:v>
                </c:pt>
                <c:pt idx="18">
                  <c:v>2.2222809320784092</c:v>
                </c:pt>
                <c:pt idx="19">
                  <c:v>0.39206856131824253</c:v>
                </c:pt>
                <c:pt idx="20">
                  <c:v>-1.5307337294603593</c:v>
                </c:pt>
                <c:pt idx="21">
                  <c:v>-3.0920418134509484</c:v>
                </c:pt>
                <c:pt idx="22">
                  <c:v>-3.9231411216129222</c:v>
                </c:pt>
                <c:pt idx="23">
                  <c:v>-3.8277613429288349</c:v>
                </c:pt>
                <c:pt idx="24">
                  <c:v>-2.8284271247461938</c:v>
                </c:pt>
                <c:pt idx="25">
                  <c:v>-1.1611387090178542</c:v>
                </c:pt>
                <c:pt idx="26">
                  <c:v>0.78036128806450855</c:v>
                </c:pt>
                <c:pt idx="27">
                  <c:v>2.5375731366545788</c:v>
                </c:pt>
                <c:pt idx="28">
                  <c:v>3.6955181300451456</c:v>
                </c:pt>
                <c:pt idx="29">
                  <c:v>3.9807389066887877</c:v>
                </c:pt>
                <c:pt idx="30">
                  <c:v>3.3258784492101827</c:v>
                </c:pt>
                <c:pt idx="31">
                  <c:v>1.885586947303993</c:v>
                </c:pt>
                <c:pt idx="32">
                  <c:v>2.45029690981724E-15</c:v>
                </c:pt>
                <c:pt idx="33">
                  <c:v>-1.8855869473039826</c:v>
                </c:pt>
                <c:pt idx="34">
                  <c:v>-3.3258784492101801</c:v>
                </c:pt>
                <c:pt idx="35">
                  <c:v>-3.9807389066887868</c:v>
                </c:pt>
                <c:pt idx="36">
                  <c:v>-3.6955181300451474</c:v>
                </c:pt>
                <c:pt idx="37">
                  <c:v>-2.5375731366545882</c:v>
                </c:pt>
                <c:pt idx="38">
                  <c:v>-0.78036128806451333</c:v>
                </c:pt>
                <c:pt idx="39">
                  <c:v>1.1611387090178429</c:v>
                </c:pt>
                <c:pt idx="40">
                  <c:v>2.8284271247461903</c:v>
                </c:pt>
                <c:pt idx="41">
                  <c:v>3.8277613429288335</c:v>
                </c:pt>
                <c:pt idx="42">
                  <c:v>3.9231411216129217</c:v>
                </c:pt>
                <c:pt idx="43">
                  <c:v>3.0920418134509515</c:v>
                </c:pt>
                <c:pt idx="44">
                  <c:v>1.5307337294603574</c:v>
                </c:pt>
                <c:pt idx="45">
                  <c:v>-0.39206856131823764</c:v>
                </c:pt>
                <c:pt idx="46">
                  <c:v>-2.2222809320784109</c:v>
                </c:pt>
                <c:pt idx="47">
                  <c:v>-3.5276850573934184</c:v>
                </c:pt>
                <c:pt idx="48">
                  <c:v>-4</c:v>
                </c:pt>
                <c:pt idx="49">
                  <c:v>-3.5276850573934215</c:v>
                </c:pt>
                <c:pt idx="50">
                  <c:v>-2.2222809320784171</c:v>
                </c:pt>
                <c:pt idx="51">
                  <c:v>-0.39206856131824497</c:v>
                </c:pt>
                <c:pt idx="52">
                  <c:v>1.5307337294603505</c:v>
                </c:pt>
                <c:pt idx="53">
                  <c:v>3.0920418134509466</c:v>
                </c:pt>
                <c:pt idx="54">
                  <c:v>3.9231411216129199</c:v>
                </c:pt>
                <c:pt idx="55">
                  <c:v>3.8277613429288357</c:v>
                </c:pt>
                <c:pt idx="56">
                  <c:v>2.8284271247461956</c:v>
                </c:pt>
                <c:pt idx="57">
                  <c:v>1.1611387090178498</c:v>
                </c:pt>
                <c:pt idx="58">
                  <c:v>-0.78036128806450611</c:v>
                </c:pt>
                <c:pt idx="59">
                  <c:v>-2.5375731366545824</c:v>
                </c:pt>
                <c:pt idx="60">
                  <c:v>-3.6955181300451447</c:v>
                </c:pt>
                <c:pt idx="61">
                  <c:v>-3.9807389066887873</c:v>
                </c:pt>
                <c:pt idx="62">
                  <c:v>-3.3258784492101841</c:v>
                </c:pt>
                <c:pt idx="63">
                  <c:v>-1.885586947303989</c:v>
                </c:pt>
                <c:pt idx="64">
                  <c:v>-4.90059381963448E-15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6-4191-8201-8C1AFB57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183239"/>
        <c:axId val="1633185287"/>
      </c:barChart>
      <c:catAx>
        <c:axId val="1633183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85287"/>
        <c:crosses val="autoZero"/>
        <c:auto val="1"/>
        <c:lblAlgn val="ctr"/>
        <c:lblOffset val="100"/>
        <c:noMultiLvlLbl val="0"/>
      </c:catAx>
      <c:valAx>
        <c:axId val="1633185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83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'Ap1.1 (3)'!$D$7:$D$71</c:f>
              <c:numCache>
                <c:formatCode>0.00</c:formatCode>
                <c:ptCount val="65"/>
                <c:pt idx="0">
                  <c:v>7</c:v>
                </c:pt>
                <c:pt idx="1">
                  <c:v>6.698582350125462</c:v>
                </c:pt>
                <c:pt idx="2">
                  <c:v>5.820287286117817</c:v>
                </c:pt>
                <c:pt idx="3">
                  <c:v>4.4407529891455182</c:v>
                </c:pt>
                <c:pt idx="4">
                  <c:v>2.6787840265556291</c:v>
                </c:pt>
                <c:pt idx="5">
                  <c:v>0.68611998230692539</c:v>
                </c:pt>
                <c:pt idx="6">
                  <c:v>-1.3656322541128973</c:v>
                </c:pt>
                <c:pt idx="7">
                  <c:v>-3.2997771577819837</c:v>
                </c:pt>
                <c:pt idx="8">
                  <c:v>-4.9497474683058318</c:v>
                </c:pt>
                <c:pt idx="9">
                  <c:v>-6.1734488504384846</c:v>
                </c:pt>
                <c:pt idx="10">
                  <c:v>-6.865496962822613</c:v>
                </c:pt>
                <c:pt idx="11">
                  <c:v>-6.9662930867053783</c:v>
                </c:pt>
                <c:pt idx="12">
                  <c:v>-6.4671567275790078</c:v>
                </c:pt>
                <c:pt idx="13">
                  <c:v>-5.41107317353916</c:v>
                </c:pt>
                <c:pt idx="14">
                  <c:v>-3.8889916311372152</c:v>
                </c:pt>
                <c:pt idx="15">
                  <c:v>-2.031992740781237</c:v>
                </c:pt>
                <c:pt idx="16">
                  <c:v>-1.286405877654051E-15</c:v>
                </c:pt>
                <c:pt idx="17">
                  <c:v>2.0319927407812344</c:v>
                </c:pt>
                <c:pt idx="18">
                  <c:v>3.888991631137213</c:v>
                </c:pt>
                <c:pt idx="19">
                  <c:v>5.4110731735391564</c:v>
                </c:pt>
                <c:pt idx="20">
                  <c:v>6.4671567275790061</c:v>
                </c:pt>
                <c:pt idx="21">
                  <c:v>6.9662930867053783</c:v>
                </c:pt>
                <c:pt idx="22">
                  <c:v>6.865496962822613</c:v>
                </c:pt>
                <c:pt idx="23">
                  <c:v>6.1734488504384855</c:v>
                </c:pt>
                <c:pt idx="24">
                  <c:v>4.9497474683058336</c:v>
                </c:pt>
                <c:pt idx="25">
                  <c:v>3.2997771577819859</c:v>
                </c:pt>
                <c:pt idx="26">
                  <c:v>1.3656322541129013</c:v>
                </c:pt>
                <c:pt idx="27">
                  <c:v>-0.68611998230691973</c:v>
                </c:pt>
                <c:pt idx="28">
                  <c:v>-2.6787840265556291</c:v>
                </c:pt>
                <c:pt idx="29">
                  <c:v>-4.4407529891455138</c:v>
                </c:pt>
                <c:pt idx="30">
                  <c:v>-5.8202872861178161</c:v>
                </c:pt>
                <c:pt idx="31">
                  <c:v>-6.6985823501254593</c:v>
                </c:pt>
                <c:pt idx="32">
                  <c:v>-7</c:v>
                </c:pt>
                <c:pt idx="33">
                  <c:v>-6.6985823501254611</c:v>
                </c:pt>
                <c:pt idx="34">
                  <c:v>-5.8202872861178188</c:v>
                </c:pt>
                <c:pt idx="35">
                  <c:v>-4.4407529891455173</c:v>
                </c:pt>
                <c:pt idx="36">
                  <c:v>-2.678784026555634</c:v>
                </c:pt>
                <c:pt idx="37">
                  <c:v>-0.68611998230692484</c:v>
                </c:pt>
                <c:pt idx="38">
                  <c:v>1.3656322541128905</c:v>
                </c:pt>
                <c:pt idx="39">
                  <c:v>3.2997771577819814</c:v>
                </c:pt>
                <c:pt idx="40">
                  <c:v>4.9497474683058265</c:v>
                </c:pt>
                <c:pt idx="41">
                  <c:v>6.1734488504384828</c:v>
                </c:pt>
                <c:pt idx="42">
                  <c:v>6.865496962822613</c:v>
                </c:pt>
                <c:pt idx="43">
                  <c:v>6.9662930867053783</c:v>
                </c:pt>
                <c:pt idx="44">
                  <c:v>6.4671567275790069</c:v>
                </c:pt>
                <c:pt idx="45">
                  <c:v>5.4110731735391635</c:v>
                </c:pt>
                <c:pt idx="46">
                  <c:v>3.8889916311372175</c:v>
                </c:pt>
                <c:pt idx="47">
                  <c:v>2.031992740781245</c:v>
                </c:pt>
                <c:pt idx="48">
                  <c:v>3.859217632962153E-15</c:v>
                </c:pt>
                <c:pt idx="49">
                  <c:v>-2.0319927407812379</c:v>
                </c:pt>
                <c:pt idx="50">
                  <c:v>-3.8889916311372108</c:v>
                </c:pt>
                <c:pt idx="51">
                  <c:v>-5.4110731735391591</c:v>
                </c:pt>
                <c:pt idx="52">
                  <c:v>-6.4671567275790052</c:v>
                </c:pt>
                <c:pt idx="53">
                  <c:v>-6.9662930867053774</c:v>
                </c:pt>
                <c:pt idx="54">
                  <c:v>-6.8654969628226148</c:v>
                </c:pt>
                <c:pt idx="55">
                  <c:v>-6.1734488504384935</c:v>
                </c:pt>
                <c:pt idx="56">
                  <c:v>-4.9497474683058318</c:v>
                </c:pt>
                <c:pt idx="57">
                  <c:v>-3.2997771577819881</c:v>
                </c:pt>
                <c:pt idx="58">
                  <c:v>-1.36563225411291</c:v>
                </c:pt>
                <c:pt idx="59">
                  <c:v>0.68611998230692961</c:v>
                </c:pt>
                <c:pt idx="60">
                  <c:v>2.6787840265556269</c:v>
                </c:pt>
                <c:pt idx="61">
                  <c:v>4.4407529891455111</c:v>
                </c:pt>
                <c:pt idx="62">
                  <c:v>5.8202872861178081</c:v>
                </c:pt>
                <c:pt idx="63">
                  <c:v>6.6985823501254629</c:v>
                </c:pt>
                <c:pt idx="6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2-453B-B8A6-638CEDBA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96488"/>
        <c:axId val="453415432"/>
      </c:barChart>
      <c:catAx>
        <c:axId val="45339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15432"/>
        <c:crosses val="autoZero"/>
        <c:auto val="1"/>
        <c:lblAlgn val="ctr"/>
        <c:lblOffset val="100"/>
        <c:noMultiLvlLbl val="0"/>
      </c:catAx>
      <c:valAx>
        <c:axId val="4534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9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'Ap6.1 (3)'!$K$7:$K$71</c:f>
              <c:numCache>
                <c:formatCode>0.00</c:formatCode>
                <c:ptCount val="65"/>
                <c:pt idx="0">
                  <c:v>51</c:v>
                </c:pt>
                <c:pt idx="1">
                  <c:v>55.714553032898557</c:v>
                </c:pt>
                <c:pt idx="2">
                  <c:v>57.882443015395552</c:v>
                </c:pt>
                <c:pt idx="3">
                  <c:v>57.708745371163062</c:v>
                </c:pt>
                <c:pt idx="4">
                  <c:v>55.836406228556548</c:v>
                </c:pt>
                <c:pt idx="5">
                  <c:v>52.98809980517867</c:v>
                </c:pt>
                <c:pt idx="6">
                  <c:v>49.668513301266415</c:v>
                </c:pt>
                <c:pt idx="7">
                  <c:v>46.057520507036713</c:v>
                </c:pt>
                <c:pt idx="8">
                  <c:v>42.121320343559638</c:v>
                </c:pt>
                <c:pt idx="9">
                  <c:v>37.857105754656232</c:v>
                </c:pt>
                <c:pt idx="10">
                  <c:v>33.520304734867857</c:v>
                </c:pt>
                <c:pt idx="11">
                  <c:v>29.693181697162061</c:v>
                </c:pt>
                <c:pt idx="12">
                  <c:v>27.134644813746821</c:v>
                </c:pt>
                <c:pt idx="13">
                  <c:v>26.464667712172687</c:v>
                </c:pt>
                <c:pt idx="14">
                  <c:v>27.828227419627076</c:v>
                </c:pt>
                <c:pt idx="15">
                  <c:v>30.708187066082246</c:v>
                </c:pt>
                <c:pt idx="16">
                  <c:v>34</c:v>
                </c:pt>
                <c:pt idx="17">
                  <c:v>36.347183048704586</c:v>
                </c:pt>
                <c:pt idx="18">
                  <c:v>36.616334444529741</c:v>
                </c:pt>
                <c:pt idx="19">
                  <c:v>34.319469410463789</c:v>
                </c:pt>
                <c:pt idx="20">
                  <c:v>29.803887727332459</c:v>
                </c:pt>
                <c:pt idx="21">
                  <c:v>24.122734675936051</c:v>
                </c:pt>
                <c:pt idx="22">
                  <c:v>18.633413021906311</c:v>
                </c:pt>
                <c:pt idx="23">
                  <c:v>14.487371559486114</c:v>
                </c:pt>
                <c:pt idx="24">
                  <c:v>12.221825406947978</c:v>
                </c:pt>
                <c:pt idx="25">
                  <c:v>11.620202074927585</c:v>
                </c:pt>
                <c:pt idx="26">
                  <c:v>11.892209274862612</c:v>
                </c:pt>
                <c:pt idx="27">
                  <c:v>12.087046468130495</c:v>
                </c:pt>
                <c:pt idx="28">
                  <c:v>11.554630031533748</c:v>
                </c:pt>
                <c:pt idx="29">
                  <c:v>10.252732442214516</c:v>
                </c:pt>
                <c:pt idx="30">
                  <c:v>8.7693138830248021</c:v>
                </c:pt>
                <c:pt idx="31">
                  <c:v>8.0566208617094244</c:v>
                </c:pt>
                <c:pt idx="32">
                  <c:v>8.9999999999999982</c:v>
                </c:pt>
                <c:pt idx="33">
                  <c:v>12.014087731074909</c:v>
                </c:pt>
                <c:pt idx="34">
                  <c:v>16.842293443771716</c:v>
                </c:pt>
                <c:pt idx="35">
                  <c:v>22.641454614341839</c:v>
                </c:pt>
                <c:pt idx="36">
                  <c:v>28.305729395174399</c:v>
                </c:pt>
                <c:pt idx="37">
                  <c:v>32.880087765985095</c:v>
                </c:pt>
                <c:pt idx="38">
                  <c:v>35.880145160824796</c:v>
                </c:pt>
                <c:pt idx="39">
                  <c:v>37.385019424678795</c:v>
                </c:pt>
                <c:pt idx="40">
                  <c:v>37.878679656440355</c:v>
                </c:pt>
                <c:pt idx="41">
                  <c:v>37.931765529757485</c:v>
                </c:pt>
                <c:pt idx="42">
                  <c:v>37.886218103492403</c:v>
                </c:pt>
                <c:pt idx="43">
                  <c:v>37.697415223775991</c:v>
                </c:pt>
                <c:pt idx="44">
                  <c:v>37.00749080998412</c:v>
                </c:pt>
                <c:pt idx="45">
                  <c:v>35.407941623106481</c:v>
                </c:pt>
                <c:pt idx="46">
                  <c:v>32.754373415809241</c:v>
                </c:pt>
                <c:pt idx="47">
                  <c:v>29.366785050589435</c:v>
                </c:pt>
                <c:pt idx="48">
                  <c:v>26</c:v>
                </c:pt>
                <c:pt idx="49">
                  <c:v>23.577844834623725</c:v>
                </c:pt>
                <c:pt idx="50">
                  <c:v>22.801064720033931</c:v>
                </c:pt>
                <c:pt idx="51">
                  <c:v>23.807921254257025</c:v>
                </c:pt>
                <c:pt idx="52">
                  <c:v>26.053976648936583</c:v>
                </c:pt>
                <c:pt idx="53">
                  <c:v>28.486668403125915</c:v>
                </c:pt>
                <c:pt idx="54">
                  <c:v>29.96006413973344</c:v>
                </c:pt>
                <c:pt idx="55">
                  <c:v>29.72375715610017</c:v>
                </c:pt>
                <c:pt idx="56">
                  <c:v>27.778174593052043</c:v>
                </c:pt>
                <c:pt idx="57">
                  <c:v>24.937257993356912</c:v>
                </c:pt>
                <c:pt idx="58">
                  <c:v>22.559132263046173</c:v>
                </c:pt>
                <c:pt idx="59">
                  <c:v>22.044765960705735</c:v>
                </c:pt>
                <c:pt idx="60">
                  <c:v>24.303234344735294</c:v>
                </c:pt>
                <c:pt idx="61">
                  <c:v>29.397067572280573</c:v>
                </c:pt>
                <c:pt idx="62">
                  <c:v>36.505949657807875</c:v>
                </c:pt>
                <c:pt idx="63">
                  <c:v>44.214738374317108</c:v>
                </c:pt>
                <c:pt idx="64">
                  <c:v>50.999999999999979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55-9066-F0F2C8F7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428935"/>
        <c:axId val="1434430983"/>
      </c:barChart>
      <c:catAx>
        <c:axId val="1434428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983"/>
        <c:crosses val="autoZero"/>
        <c:auto val="1"/>
        <c:lblAlgn val="ctr"/>
        <c:lblOffset val="100"/>
        <c:noMultiLvlLbl val="0"/>
      </c:catAx>
      <c:valAx>
        <c:axId val="143443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28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'Ap7.1 (3)'!$C$7:$C$71</c:f>
              <c:numCache>
                <c:formatCode>0.00</c:formatCode>
                <c:ptCount val="65"/>
                <c:pt idx="0">
                  <c:v>0</c:v>
                </c:pt>
                <c:pt idx="1">
                  <c:v>1.9509032201612824</c:v>
                </c:pt>
                <c:pt idx="2">
                  <c:v>3.8268343236508979</c:v>
                </c:pt>
                <c:pt idx="3">
                  <c:v>5.5557023301960218</c:v>
                </c:pt>
                <c:pt idx="4">
                  <c:v>7.0710678118654746</c:v>
                </c:pt>
                <c:pt idx="5">
                  <c:v>8.3146961230254526</c:v>
                </c:pt>
                <c:pt idx="6">
                  <c:v>9.2387953251128678</c:v>
                </c:pt>
                <c:pt idx="7">
                  <c:v>9.8078528040323043</c:v>
                </c:pt>
                <c:pt idx="8">
                  <c:v>10</c:v>
                </c:pt>
                <c:pt idx="9">
                  <c:v>9.8078528040323043</c:v>
                </c:pt>
                <c:pt idx="10">
                  <c:v>9.2387953251128678</c:v>
                </c:pt>
                <c:pt idx="11">
                  <c:v>8.3146961230254544</c:v>
                </c:pt>
                <c:pt idx="12">
                  <c:v>7.0710678118654755</c:v>
                </c:pt>
                <c:pt idx="13">
                  <c:v>5.5557023301960218</c:v>
                </c:pt>
                <c:pt idx="14">
                  <c:v>3.8268343236508988</c:v>
                </c:pt>
                <c:pt idx="15">
                  <c:v>1.9509032201612861</c:v>
                </c:pt>
                <c:pt idx="16">
                  <c:v>1.22514845490862E-15</c:v>
                </c:pt>
                <c:pt idx="17">
                  <c:v>-1.9509032201612837</c:v>
                </c:pt>
                <c:pt idx="18">
                  <c:v>-3.8268343236508966</c:v>
                </c:pt>
                <c:pt idx="19">
                  <c:v>-5.55570233019602</c:v>
                </c:pt>
                <c:pt idx="20">
                  <c:v>-7.0710678118654746</c:v>
                </c:pt>
                <c:pt idx="21">
                  <c:v>-8.3146961230254526</c:v>
                </c:pt>
                <c:pt idx="22">
                  <c:v>-9.2387953251128643</c:v>
                </c:pt>
                <c:pt idx="23">
                  <c:v>-9.8078528040323025</c:v>
                </c:pt>
                <c:pt idx="24">
                  <c:v>-10</c:v>
                </c:pt>
                <c:pt idx="25">
                  <c:v>-9.8078528040323043</c:v>
                </c:pt>
                <c:pt idx="26">
                  <c:v>-9.2387953251128661</c:v>
                </c:pt>
                <c:pt idx="27">
                  <c:v>-8.3146961230254544</c:v>
                </c:pt>
                <c:pt idx="28">
                  <c:v>-7.0710678118654773</c:v>
                </c:pt>
                <c:pt idx="29">
                  <c:v>-5.5557023301960218</c:v>
                </c:pt>
                <c:pt idx="30">
                  <c:v>-3.8268343236509041</c:v>
                </c:pt>
                <c:pt idx="31">
                  <c:v>-1.9509032201612873</c:v>
                </c:pt>
                <c:pt idx="32">
                  <c:v>-2.45029690981724E-15</c:v>
                </c:pt>
                <c:pt idx="33">
                  <c:v>1.9509032201612824</c:v>
                </c:pt>
                <c:pt idx="34">
                  <c:v>3.8268343236508997</c:v>
                </c:pt>
                <c:pt idx="35">
                  <c:v>5.5557023301960182</c:v>
                </c:pt>
                <c:pt idx="36">
                  <c:v>7.0710678118654737</c:v>
                </c:pt>
                <c:pt idx="37">
                  <c:v>8.3146961230254526</c:v>
                </c:pt>
                <c:pt idx="38">
                  <c:v>9.2387953251128643</c:v>
                </c:pt>
                <c:pt idx="39">
                  <c:v>9.8078528040323025</c:v>
                </c:pt>
                <c:pt idx="40">
                  <c:v>10</c:v>
                </c:pt>
                <c:pt idx="41">
                  <c:v>9.8078528040323061</c:v>
                </c:pt>
                <c:pt idx="42">
                  <c:v>9.2387953251128678</c:v>
                </c:pt>
                <c:pt idx="43">
                  <c:v>8.3146961230254561</c:v>
                </c:pt>
                <c:pt idx="44">
                  <c:v>7.0710678118654835</c:v>
                </c:pt>
                <c:pt idx="45">
                  <c:v>5.5557023301960227</c:v>
                </c:pt>
                <c:pt idx="46">
                  <c:v>3.826834323650905</c:v>
                </c:pt>
                <c:pt idx="47">
                  <c:v>1.9509032201612797</c:v>
                </c:pt>
                <c:pt idx="48">
                  <c:v>3.67544536472586E-15</c:v>
                </c:pt>
                <c:pt idx="49">
                  <c:v>-1.9509032201612726</c:v>
                </c:pt>
                <c:pt idx="50">
                  <c:v>-3.8268343236508984</c:v>
                </c:pt>
                <c:pt idx="51">
                  <c:v>-5.5557023301960173</c:v>
                </c:pt>
                <c:pt idx="52">
                  <c:v>-7.0710678118654791</c:v>
                </c:pt>
                <c:pt idx="53">
                  <c:v>-8.3146961230254508</c:v>
                </c:pt>
                <c:pt idx="54">
                  <c:v>-9.2387953251128643</c:v>
                </c:pt>
                <c:pt idx="55">
                  <c:v>-9.8078528040323061</c:v>
                </c:pt>
                <c:pt idx="56">
                  <c:v>-10</c:v>
                </c:pt>
                <c:pt idx="57">
                  <c:v>-9.8078528040323061</c:v>
                </c:pt>
                <c:pt idx="58">
                  <c:v>-9.2387953251128678</c:v>
                </c:pt>
                <c:pt idx="59">
                  <c:v>-8.3146961230254561</c:v>
                </c:pt>
                <c:pt idx="60">
                  <c:v>-7.0710678118654844</c:v>
                </c:pt>
                <c:pt idx="61">
                  <c:v>-5.5557023301960236</c:v>
                </c:pt>
                <c:pt idx="62">
                  <c:v>-3.8268343236509059</c:v>
                </c:pt>
                <c:pt idx="63">
                  <c:v>-1.9509032201612808</c:v>
                </c:pt>
                <c:pt idx="64">
                  <c:v>-4.90059381963448E-15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8-486A-9635-66EF2370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22824"/>
        <c:axId val="453378056"/>
      </c:barChart>
      <c:catAx>
        <c:axId val="44912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8056"/>
        <c:crosses val="autoZero"/>
        <c:auto val="1"/>
        <c:lblAlgn val="ctr"/>
        <c:lblOffset val="100"/>
        <c:noMultiLvlLbl val="0"/>
      </c:catAx>
      <c:valAx>
        <c:axId val="4533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2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'Ap7.1 (3)'!$D$7:$D$71</c:f>
              <c:numCache>
                <c:formatCode>0.00</c:formatCode>
                <c:ptCount val="65"/>
                <c:pt idx="0">
                  <c:v>0</c:v>
                </c:pt>
                <c:pt idx="1">
                  <c:v>1.913417161825449</c:v>
                </c:pt>
                <c:pt idx="2">
                  <c:v>3.5355339059327373</c:v>
                </c:pt>
                <c:pt idx="3">
                  <c:v>4.6193976625564339</c:v>
                </c:pt>
                <c:pt idx="4">
                  <c:v>5</c:v>
                </c:pt>
                <c:pt idx="5">
                  <c:v>4.6193976625564339</c:v>
                </c:pt>
                <c:pt idx="6">
                  <c:v>3.5355339059327378</c:v>
                </c:pt>
                <c:pt idx="7">
                  <c:v>1.9134171618254494</c:v>
                </c:pt>
                <c:pt idx="8">
                  <c:v>6.1257422745431001E-16</c:v>
                </c:pt>
                <c:pt idx="9">
                  <c:v>-1.9134171618254483</c:v>
                </c:pt>
                <c:pt idx="10">
                  <c:v>-3.5355339059327373</c:v>
                </c:pt>
                <c:pt idx="11">
                  <c:v>-4.6193976625564321</c:v>
                </c:pt>
                <c:pt idx="12">
                  <c:v>-5</c:v>
                </c:pt>
                <c:pt idx="13">
                  <c:v>-4.619397662556433</c:v>
                </c:pt>
                <c:pt idx="14">
                  <c:v>-3.5355339059327386</c:v>
                </c:pt>
                <c:pt idx="15">
                  <c:v>-1.9134171618254521</c:v>
                </c:pt>
                <c:pt idx="16">
                  <c:v>-1.22514845490862E-15</c:v>
                </c:pt>
                <c:pt idx="17">
                  <c:v>1.9134171618254499</c:v>
                </c:pt>
                <c:pt idx="18">
                  <c:v>3.5355339059327369</c:v>
                </c:pt>
                <c:pt idx="19">
                  <c:v>4.6193976625564321</c:v>
                </c:pt>
                <c:pt idx="20">
                  <c:v>5</c:v>
                </c:pt>
                <c:pt idx="21">
                  <c:v>4.6193976625564339</c:v>
                </c:pt>
                <c:pt idx="22">
                  <c:v>3.5355339059327417</c:v>
                </c:pt>
                <c:pt idx="23">
                  <c:v>1.9134171618254525</c:v>
                </c:pt>
                <c:pt idx="24">
                  <c:v>1.83772268236293E-15</c:v>
                </c:pt>
                <c:pt idx="25">
                  <c:v>-1.9134171618254492</c:v>
                </c:pt>
                <c:pt idx="26">
                  <c:v>-3.5355339059327395</c:v>
                </c:pt>
                <c:pt idx="27">
                  <c:v>-4.6193976625564321</c:v>
                </c:pt>
                <c:pt idx="28">
                  <c:v>-5</c:v>
                </c:pt>
                <c:pt idx="29">
                  <c:v>-4.6193976625564339</c:v>
                </c:pt>
                <c:pt idx="30">
                  <c:v>-3.5355339059327422</c:v>
                </c:pt>
                <c:pt idx="31">
                  <c:v>-1.913417161825453</c:v>
                </c:pt>
                <c:pt idx="32">
                  <c:v>-2.45029690981724E-15</c:v>
                </c:pt>
                <c:pt idx="33">
                  <c:v>1.9134171618254485</c:v>
                </c:pt>
                <c:pt idx="34">
                  <c:v>3.5355339059327391</c:v>
                </c:pt>
                <c:pt idx="35">
                  <c:v>4.6193976625564321</c:v>
                </c:pt>
                <c:pt idx="36">
                  <c:v>5</c:v>
                </c:pt>
                <c:pt idx="37">
                  <c:v>4.6193976625564339</c:v>
                </c:pt>
                <c:pt idx="38">
                  <c:v>3.5355339059327431</c:v>
                </c:pt>
                <c:pt idx="39">
                  <c:v>1.9134171618254536</c:v>
                </c:pt>
                <c:pt idx="40">
                  <c:v>3.06287113727155E-15</c:v>
                </c:pt>
                <c:pt idx="41">
                  <c:v>-1.9134171618254396</c:v>
                </c:pt>
                <c:pt idx="42">
                  <c:v>-3.5355339059327386</c:v>
                </c:pt>
                <c:pt idx="43">
                  <c:v>-4.6193976625564312</c:v>
                </c:pt>
                <c:pt idx="44">
                  <c:v>-5</c:v>
                </c:pt>
                <c:pt idx="45">
                  <c:v>-4.6193976625564339</c:v>
                </c:pt>
                <c:pt idx="46">
                  <c:v>-3.5355339059327435</c:v>
                </c:pt>
                <c:pt idx="47">
                  <c:v>-1.9134171618254461</c:v>
                </c:pt>
                <c:pt idx="48">
                  <c:v>-3.67544536472586E-15</c:v>
                </c:pt>
                <c:pt idx="49">
                  <c:v>1.9134171618254392</c:v>
                </c:pt>
                <c:pt idx="50">
                  <c:v>3.5355339059327378</c:v>
                </c:pt>
                <c:pt idx="51">
                  <c:v>4.6193976625564312</c:v>
                </c:pt>
                <c:pt idx="52">
                  <c:v>5</c:v>
                </c:pt>
                <c:pt idx="53">
                  <c:v>4.6193976625564339</c:v>
                </c:pt>
                <c:pt idx="54">
                  <c:v>3.5355339059327435</c:v>
                </c:pt>
                <c:pt idx="55">
                  <c:v>1.9134171618254467</c:v>
                </c:pt>
                <c:pt idx="56">
                  <c:v>4.28801959218017E-15</c:v>
                </c:pt>
                <c:pt idx="57">
                  <c:v>-1.9134171618254388</c:v>
                </c:pt>
                <c:pt idx="58">
                  <c:v>-3.5355339059327378</c:v>
                </c:pt>
                <c:pt idx="59">
                  <c:v>-4.6193976625564312</c:v>
                </c:pt>
                <c:pt idx="60">
                  <c:v>-5</c:v>
                </c:pt>
                <c:pt idx="61">
                  <c:v>-4.6193976625564348</c:v>
                </c:pt>
                <c:pt idx="62">
                  <c:v>-3.535533905932744</c:v>
                </c:pt>
                <c:pt idx="63">
                  <c:v>-1.9134171618254472</c:v>
                </c:pt>
                <c:pt idx="64">
                  <c:v>-4.90059381963448E-15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C-46E4-90AC-A756BB2D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568647"/>
        <c:axId val="1787570695"/>
      </c:barChart>
      <c:catAx>
        <c:axId val="1787568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70695"/>
        <c:crosses val="autoZero"/>
        <c:auto val="1"/>
        <c:lblAlgn val="ctr"/>
        <c:lblOffset val="100"/>
        <c:noMultiLvlLbl val="0"/>
      </c:catAx>
      <c:valAx>
        <c:axId val="178757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68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 1 * Seno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87331"/>
            </a:solidFill>
            <a:ln>
              <a:noFill/>
            </a:ln>
            <a:effectLst/>
          </c:spPr>
          <c:invertIfNegative val="0"/>
          <c:val>
            <c:numRef>
              <c:f>'Ap7.1 (3)'!$F$7:$F$71</c:f>
              <c:numCache>
                <c:formatCode>0.00</c:formatCode>
                <c:ptCount val="65"/>
                <c:pt idx="0">
                  <c:v>0</c:v>
                </c:pt>
                <c:pt idx="1">
                  <c:v>3.7328917025171298</c:v>
                </c:pt>
                <c:pt idx="2">
                  <c:v>13.529902503654924</c:v>
                </c:pt>
                <c:pt idx="3">
                  <c:v>25.663998357966836</c:v>
                </c:pt>
                <c:pt idx="4">
                  <c:v>35.35533905932737</c:v>
                </c:pt>
                <c:pt idx="5">
                  <c:v>38.408887835570816</c:v>
                </c:pt>
                <c:pt idx="6">
                  <c:v>32.664074121909415</c:v>
                </c:pt>
                <c:pt idx="7">
                  <c:v>18.766513875893267</c:v>
                </c:pt>
                <c:pt idx="8">
                  <c:v>6.1257422745431001E-15</c:v>
                </c:pt>
                <c:pt idx="9">
                  <c:v>-18.766513875893256</c:v>
                </c:pt>
                <c:pt idx="10">
                  <c:v>-32.664074121909408</c:v>
                </c:pt>
                <c:pt idx="11">
                  <c:v>-38.408887835570809</c:v>
                </c:pt>
                <c:pt idx="12">
                  <c:v>-35.355339059327378</c:v>
                </c:pt>
                <c:pt idx="13">
                  <c:v>-25.663998357966832</c:v>
                </c:pt>
                <c:pt idx="14">
                  <c:v>-13.529902503654933</c:v>
                </c:pt>
                <c:pt idx="15">
                  <c:v>-3.7328917025171431</c:v>
                </c:pt>
                <c:pt idx="16">
                  <c:v>-1.5009887365649789E-30</c:v>
                </c:pt>
                <c:pt idx="17">
                  <c:v>-3.7328917025171342</c:v>
                </c:pt>
                <c:pt idx="18">
                  <c:v>-13.529902503654919</c:v>
                </c:pt>
                <c:pt idx="19">
                  <c:v>-25.663998357966818</c:v>
                </c:pt>
                <c:pt idx="20">
                  <c:v>-35.35533905932737</c:v>
                </c:pt>
                <c:pt idx="21">
                  <c:v>-38.408887835570816</c:v>
                </c:pt>
                <c:pt idx="22">
                  <c:v>-32.664074121909437</c:v>
                </c:pt>
                <c:pt idx="23">
                  <c:v>-18.766513875893295</c:v>
                </c:pt>
                <c:pt idx="24">
                  <c:v>-1.83772268236293E-14</c:v>
                </c:pt>
                <c:pt idx="25">
                  <c:v>18.766513875893263</c:v>
                </c:pt>
                <c:pt idx="26">
                  <c:v>32.664074121909422</c:v>
                </c:pt>
                <c:pt idx="27">
                  <c:v>38.408887835570809</c:v>
                </c:pt>
                <c:pt idx="28">
                  <c:v>35.355339059327385</c:v>
                </c:pt>
                <c:pt idx="29">
                  <c:v>25.663998357966836</c:v>
                </c:pt>
                <c:pt idx="30">
                  <c:v>13.529902503654965</c:v>
                </c:pt>
                <c:pt idx="31">
                  <c:v>3.7328917025171471</c:v>
                </c:pt>
                <c:pt idx="32">
                  <c:v>6.0039549462599157E-30</c:v>
                </c:pt>
                <c:pt idx="33">
                  <c:v>3.7328917025171289</c:v>
                </c:pt>
                <c:pt idx="34">
                  <c:v>13.529902503654938</c:v>
                </c:pt>
                <c:pt idx="35">
                  <c:v>25.663998357966811</c:v>
                </c:pt>
                <c:pt idx="36">
                  <c:v>35.35533905932737</c:v>
                </c:pt>
                <c:pt idx="37">
                  <c:v>38.408887835570816</c:v>
                </c:pt>
                <c:pt idx="38">
                  <c:v>32.664074121909451</c:v>
                </c:pt>
                <c:pt idx="39">
                  <c:v>18.766513875893306</c:v>
                </c:pt>
                <c:pt idx="40">
                  <c:v>3.06287113727155E-14</c:v>
                </c:pt>
                <c:pt idx="41">
                  <c:v>-18.766513875893175</c:v>
                </c:pt>
                <c:pt idx="42">
                  <c:v>-32.664074121909422</c:v>
                </c:pt>
                <c:pt idx="43">
                  <c:v>-38.408887835570816</c:v>
                </c:pt>
                <c:pt idx="44">
                  <c:v>-35.35533905932742</c:v>
                </c:pt>
                <c:pt idx="45">
                  <c:v>-25.66399835796684</c:v>
                </c:pt>
                <c:pt idx="46">
                  <c:v>-13.529902503654974</c:v>
                </c:pt>
                <c:pt idx="47">
                  <c:v>-3.7328917025171191</c:v>
                </c:pt>
                <c:pt idx="48">
                  <c:v>-1.350889862908481E-29</c:v>
                </c:pt>
                <c:pt idx="49">
                  <c:v>-3.732891702517092</c:v>
                </c:pt>
                <c:pt idx="50">
                  <c:v>-13.529902503654927</c:v>
                </c:pt>
                <c:pt idx="51">
                  <c:v>-25.663998357966801</c:v>
                </c:pt>
                <c:pt idx="52">
                  <c:v>-35.355339059327392</c:v>
                </c:pt>
                <c:pt idx="53">
                  <c:v>-38.408887835570809</c:v>
                </c:pt>
                <c:pt idx="54">
                  <c:v>-32.664074121909458</c:v>
                </c:pt>
                <c:pt idx="55">
                  <c:v>-18.766513875893246</c:v>
                </c:pt>
                <c:pt idx="56">
                  <c:v>-4.28801959218017E-14</c:v>
                </c:pt>
                <c:pt idx="57">
                  <c:v>18.766513875893168</c:v>
                </c:pt>
                <c:pt idx="58">
                  <c:v>32.664074121909415</c:v>
                </c:pt>
                <c:pt idx="59">
                  <c:v>38.408887835570816</c:v>
                </c:pt>
                <c:pt idx="60">
                  <c:v>35.35533905932742</c:v>
                </c:pt>
                <c:pt idx="61">
                  <c:v>25.66399835796685</c:v>
                </c:pt>
                <c:pt idx="62">
                  <c:v>13.529902503654977</c:v>
                </c:pt>
                <c:pt idx="63">
                  <c:v>3.7328917025171235</c:v>
                </c:pt>
                <c:pt idx="64">
                  <c:v>2.4015819785039663E-29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D-4C47-9B28-600A8BB7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064008"/>
        <c:axId val="1303647239"/>
      </c:barChart>
      <c:catAx>
        <c:axId val="1992064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47239"/>
        <c:crosses val="autoZero"/>
        <c:auto val="1"/>
        <c:lblAlgn val="ctr"/>
        <c:lblOffset val="100"/>
        <c:noMultiLvlLbl val="0"/>
      </c:catAx>
      <c:valAx>
        <c:axId val="1303647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6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Seno1 * Seno1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87331"/>
            </a:solidFill>
            <a:ln>
              <a:noFill/>
            </a:ln>
            <a:effectLst/>
          </c:spPr>
          <c:invertIfNegative val="0"/>
          <c:val>
            <c:numRef>
              <c:f>'Ap7.1 (3)'!$H$7:$H$71</c:f>
              <c:numCache>
                <c:formatCode>0.00</c:formatCode>
                <c:ptCount val="65"/>
                <c:pt idx="0">
                  <c:v>0</c:v>
                </c:pt>
                <c:pt idx="1">
                  <c:v>3.8060233744356609</c:v>
                </c:pt>
                <c:pt idx="2">
                  <c:v>14.644660940672626</c:v>
                </c:pt>
                <c:pt idx="3">
                  <c:v>30.865828381745505</c:v>
                </c:pt>
                <c:pt idx="4">
                  <c:v>49.999999999999993</c:v>
                </c:pt>
                <c:pt idx="5">
                  <c:v>69.134171618254499</c:v>
                </c:pt>
                <c:pt idx="6">
                  <c:v>85.355339059327378</c:v>
                </c:pt>
                <c:pt idx="7">
                  <c:v>96.193976625564332</c:v>
                </c:pt>
                <c:pt idx="8">
                  <c:v>100</c:v>
                </c:pt>
                <c:pt idx="9">
                  <c:v>96.193976625564332</c:v>
                </c:pt>
                <c:pt idx="10">
                  <c:v>85.355339059327378</c:v>
                </c:pt>
                <c:pt idx="11">
                  <c:v>69.134171618254527</c:v>
                </c:pt>
                <c:pt idx="12">
                  <c:v>50.000000000000007</c:v>
                </c:pt>
                <c:pt idx="13">
                  <c:v>30.865828381745505</c:v>
                </c:pt>
                <c:pt idx="14">
                  <c:v>14.644660940672631</c:v>
                </c:pt>
                <c:pt idx="15">
                  <c:v>3.8060233744356755</c:v>
                </c:pt>
                <c:pt idx="16">
                  <c:v>1.5009887365649789E-30</c:v>
                </c:pt>
                <c:pt idx="17">
                  <c:v>3.8060233744356662</c:v>
                </c:pt>
                <c:pt idx="18">
                  <c:v>14.644660940672615</c:v>
                </c:pt>
                <c:pt idx="19">
                  <c:v>30.865828381745487</c:v>
                </c:pt>
                <c:pt idx="20">
                  <c:v>49.999999999999993</c:v>
                </c:pt>
                <c:pt idx="21">
                  <c:v>69.134171618254499</c:v>
                </c:pt>
                <c:pt idx="22">
                  <c:v>85.355339059327321</c:v>
                </c:pt>
                <c:pt idx="23">
                  <c:v>96.193976625564304</c:v>
                </c:pt>
                <c:pt idx="24">
                  <c:v>100</c:v>
                </c:pt>
                <c:pt idx="25">
                  <c:v>96.193976625564332</c:v>
                </c:pt>
                <c:pt idx="26">
                  <c:v>85.355339059327349</c:v>
                </c:pt>
                <c:pt idx="27">
                  <c:v>69.134171618254527</c:v>
                </c:pt>
                <c:pt idx="28">
                  <c:v>50.000000000000028</c:v>
                </c:pt>
                <c:pt idx="29">
                  <c:v>30.865828381745505</c:v>
                </c:pt>
                <c:pt idx="30">
                  <c:v>14.644660940672672</c:v>
                </c:pt>
                <c:pt idx="31">
                  <c:v>3.80602337443568</c:v>
                </c:pt>
                <c:pt idx="32">
                  <c:v>6.0039549462599157E-30</c:v>
                </c:pt>
                <c:pt idx="33">
                  <c:v>3.8060233744356609</c:v>
                </c:pt>
                <c:pt idx="34">
                  <c:v>14.644660940672638</c:v>
                </c:pt>
                <c:pt idx="35">
                  <c:v>30.865828381745466</c:v>
                </c:pt>
                <c:pt idx="36">
                  <c:v>49.999999999999979</c:v>
                </c:pt>
                <c:pt idx="37">
                  <c:v>69.134171618254499</c:v>
                </c:pt>
                <c:pt idx="38">
                  <c:v>85.355339059327321</c:v>
                </c:pt>
                <c:pt idx="39">
                  <c:v>96.193976625564304</c:v>
                </c:pt>
                <c:pt idx="40">
                  <c:v>100</c:v>
                </c:pt>
                <c:pt idx="41">
                  <c:v>96.193976625564375</c:v>
                </c:pt>
                <c:pt idx="42">
                  <c:v>85.355339059327378</c:v>
                </c:pt>
                <c:pt idx="43">
                  <c:v>69.134171618254555</c:v>
                </c:pt>
                <c:pt idx="44">
                  <c:v>50.000000000000114</c:v>
                </c:pt>
                <c:pt idx="45">
                  <c:v>30.865828381745516</c:v>
                </c:pt>
                <c:pt idx="46">
                  <c:v>14.644660940672679</c:v>
                </c:pt>
                <c:pt idx="47">
                  <c:v>3.8060233744356506</c:v>
                </c:pt>
                <c:pt idx="48">
                  <c:v>1.350889862908481E-29</c:v>
                </c:pt>
                <c:pt idx="49">
                  <c:v>3.8060233744356227</c:v>
                </c:pt>
                <c:pt idx="50">
                  <c:v>14.64466094067263</c:v>
                </c:pt>
                <c:pt idx="51">
                  <c:v>30.865828381745455</c:v>
                </c:pt>
                <c:pt idx="52">
                  <c:v>50.000000000000057</c:v>
                </c:pt>
                <c:pt idx="53">
                  <c:v>69.134171618254456</c:v>
                </c:pt>
                <c:pt idx="54">
                  <c:v>85.355339059327321</c:v>
                </c:pt>
                <c:pt idx="55">
                  <c:v>96.193976625564375</c:v>
                </c:pt>
                <c:pt idx="56">
                  <c:v>100</c:v>
                </c:pt>
                <c:pt idx="57">
                  <c:v>96.193976625564375</c:v>
                </c:pt>
                <c:pt idx="58">
                  <c:v>85.355339059327378</c:v>
                </c:pt>
                <c:pt idx="59">
                  <c:v>69.134171618254555</c:v>
                </c:pt>
                <c:pt idx="60">
                  <c:v>50.000000000000128</c:v>
                </c:pt>
                <c:pt idx="61">
                  <c:v>30.865828381745526</c:v>
                </c:pt>
                <c:pt idx="62">
                  <c:v>14.644660940672686</c:v>
                </c:pt>
                <c:pt idx="63">
                  <c:v>3.8060233744356551</c:v>
                </c:pt>
                <c:pt idx="64">
                  <c:v>2.4015819785039663E-29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A-45C6-BE35-2051731B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517191"/>
        <c:axId val="960465927"/>
      </c:barChart>
      <c:catAx>
        <c:axId val="591517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65927"/>
        <c:crosses val="autoZero"/>
        <c:auto val="1"/>
        <c:lblAlgn val="ctr"/>
        <c:lblOffset val="100"/>
        <c:noMultiLvlLbl val="0"/>
      </c:catAx>
      <c:valAx>
        <c:axId val="960465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7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 * Coseno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'Ap8.1 (3)'!$N$9:$N$73</c:f>
              <c:numCache>
                <c:formatCode>0.00</c:formatCode>
                <c:ptCount val="65"/>
                <c:pt idx="0">
                  <c:v>51</c:v>
                </c:pt>
                <c:pt idx="1">
                  <c:v>46.324957809873759</c:v>
                </c:pt>
                <c:pt idx="2">
                  <c:v>22.15065196680829</c:v>
                </c:pt>
                <c:pt idx="3">
                  <c:v>-11.25841771760695</c:v>
                </c:pt>
                <c:pt idx="4">
                  <c:v>-39.48230148129911</c:v>
                </c:pt>
                <c:pt idx="5">
                  <c:v>-51.969948325456521</c:v>
                </c:pt>
                <c:pt idx="6">
                  <c:v>-45.887722849304652</c:v>
                </c:pt>
                <c:pt idx="7">
                  <c:v>-25.588187400399491</c:v>
                </c:pt>
                <c:pt idx="8">
                  <c:v>-7.7407305806434673E-15</c:v>
                </c:pt>
                <c:pt idx="9">
                  <c:v>21.032281065562074</c:v>
                </c:pt>
                <c:pt idx="10">
                  <c:v>30.968723468085578</c:v>
                </c:pt>
                <c:pt idx="11">
                  <c:v>29.122635536915162</c:v>
                </c:pt>
                <c:pt idx="12">
                  <c:v>19.187091352888764</c:v>
                </c:pt>
                <c:pt idx="13">
                  <c:v>5.1630005460176154</c:v>
                </c:pt>
                <c:pt idx="14">
                  <c:v>-10.649401585579199</c:v>
                </c:pt>
                <c:pt idx="15">
                  <c:v>-25.532924394349436</c:v>
                </c:pt>
                <c:pt idx="16">
                  <c:v>-34</c:v>
                </c:pt>
                <c:pt idx="17">
                  <c:v>-30.22157819779606</c:v>
                </c:pt>
                <c:pt idx="18">
                  <c:v>-14.012464545860732</c:v>
                </c:pt>
                <c:pt idx="19">
                  <c:v>6.6953963387100073</c:v>
                </c:pt>
                <c:pt idx="20">
                  <c:v>21.074531117719275</c:v>
                </c:pt>
                <c:pt idx="21">
                  <c:v>23.659223093230672</c:v>
                </c:pt>
                <c:pt idx="22">
                  <c:v>17.215028911768524</c:v>
                </c:pt>
                <c:pt idx="23">
                  <c:v>8.0487523931452625</c:v>
                </c:pt>
                <c:pt idx="24">
                  <c:v>6.7380977310683543E-15</c:v>
                </c:pt>
                <c:pt idx="25">
                  <c:v>-6.4558383745023757</c:v>
                </c:pt>
                <c:pt idx="26">
                  <c:v>-10.986968745386454</c:v>
                </c:pt>
                <c:pt idx="27">
                  <c:v>-11.854797259492246</c:v>
                </c:pt>
                <c:pt idx="28">
                  <c:v>-8.1703572493992418</c:v>
                </c:pt>
                <c:pt idx="29">
                  <c:v>-2.0002088736968529</c:v>
                </c:pt>
                <c:pt idx="30">
                  <c:v>3.3558711362427629</c:v>
                </c:pt>
                <c:pt idx="31">
                  <c:v>6.6988354243541233</c:v>
                </c:pt>
                <c:pt idx="32">
                  <c:v>8.9999999999999982</c:v>
                </c:pt>
                <c:pt idx="33">
                  <c:v>9.9893488679256155</c:v>
                </c:pt>
                <c:pt idx="34">
                  <c:v>6.4452666639626273</c:v>
                </c:pt>
                <c:pt idx="35">
                  <c:v>-4.4171286716255098</c:v>
                </c:pt>
                <c:pt idx="36">
                  <c:v>-20.015173201759175</c:v>
                </c:pt>
                <c:pt idx="37">
                  <c:v>-32.248306099244516</c:v>
                </c:pt>
                <c:pt idx="38">
                  <c:v>-33.148931737619954</c:v>
                </c:pt>
                <c:pt idx="39">
                  <c:v>-20.770003953211173</c:v>
                </c:pt>
                <c:pt idx="40">
                  <c:v>-1.0209130606646882E-13</c:v>
                </c:pt>
                <c:pt idx="41">
                  <c:v>21.073759814212245</c:v>
                </c:pt>
                <c:pt idx="42">
                  <c:v>35.002301470075217</c:v>
                </c:pt>
                <c:pt idx="43">
                  <c:v>36.973069960728154</c:v>
                </c:pt>
                <c:pt idx="44">
                  <c:v>26.16824770643861</c:v>
                </c:pt>
                <c:pt idx="45">
                  <c:v>6.9077467331801889</c:v>
                </c:pt>
                <c:pt idx="46">
                  <c:v>-12.534556043729712</c:v>
                </c:pt>
                <c:pt idx="47">
                  <c:v>-24.417589380585735</c:v>
                </c:pt>
                <c:pt idx="48">
                  <c:v>-26</c:v>
                </c:pt>
                <c:pt idx="49">
                  <c:v>-19.604261503574154</c:v>
                </c:pt>
                <c:pt idx="50">
                  <c:v>-8.7255897086411718</c:v>
                </c:pt>
                <c:pt idx="51">
                  <c:v>4.6446950240276266</c:v>
                </c:pt>
                <c:pt idx="52">
                  <c:v>18.422943565338979</c:v>
                </c:pt>
                <c:pt idx="53">
                  <c:v>27.939305057513693</c:v>
                </c:pt>
                <c:pt idx="54">
                  <c:v>27.679490051425127</c:v>
                </c:pt>
                <c:pt idx="55">
                  <c:v>16.513634689432756</c:v>
                </c:pt>
                <c:pt idx="56">
                  <c:v>-1.3609943357419692E-14</c:v>
                </c:pt>
                <c:pt idx="57">
                  <c:v>-13.854398234239206</c:v>
                </c:pt>
                <c:pt idx="58">
                  <c:v>-20.841920569043353</c:v>
                </c:pt>
                <c:pt idx="59">
                  <c:v>-21.621181964194356</c:v>
                </c:pt>
                <c:pt idx="60">
                  <c:v>-17.184981809928136</c:v>
                </c:pt>
                <c:pt idx="61">
                  <c:v>-5.7350833790061708</c:v>
                </c:pt>
                <c:pt idx="62">
                  <c:v>13.970222116796938</c:v>
                </c:pt>
                <c:pt idx="63">
                  <c:v>36.763211374151929</c:v>
                </c:pt>
                <c:pt idx="64">
                  <c:v>50.999999999999979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8-4374-968B-9B68D445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65800"/>
        <c:axId val="663310343"/>
      </c:barChart>
      <c:catAx>
        <c:axId val="53686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10343"/>
        <c:crosses val="autoZero"/>
        <c:auto val="1"/>
        <c:lblAlgn val="ctr"/>
        <c:lblOffset val="100"/>
        <c:noMultiLvlLbl val="0"/>
      </c:catAx>
      <c:valAx>
        <c:axId val="663310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 * 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'Ap8.1 (3)'!$P$9:$P$73</c:f>
              <c:numCache>
                <c:formatCode>0.00</c:formatCode>
                <c:ptCount val="65"/>
                <c:pt idx="0">
                  <c:v>0</c:v>
                </c:pt>
                <c:pt idx="1">
                  <c:v>30.953347211070433</c:v>
                </c:pt>
                <c:pt idx="2">
                  <c:v>53.476404393674834</c:v>
                </c:pt>
                <c:pt idx="3">
                  <c:v>56.599888010574787</c:v>
                </c:pt>
                <c:pt idx="4">
                  <c:v>39.482301481299118</c:v>
                </c:pt>
                <c:pt idx="5">
                  <c:v>10.337465454015069</c:v>
                </c:pt>
                <c:pt idx="6">
                  <c:v>-19.007317150599743</c:v>
                </c:pt>
                <c:pt idx="7">
                  <c:v>-38.295428719602342</c:v>
                </c:pt>
                <c:pt idx="8">
                  <c:v>-42.121320343559638</c:v>
                </c:pt>
                <c:pt idx="9">
                  <c:v>-31.477033044720478</c:v>
                </c:pt>
                <c:pt idx="10">
                  <c:v>-12.827665269863022</c:v>
                </c:pt>
                <c:pt idx="11">
                  <c:v>5.7928523789827517</c:v>
                </c:pt>
                <c:pt idx="12">
                  <c:v>19.187091352888753</c:v>
                </c:pt>
                <c:pt idx="13">
                  <c:v>25.956156542861606</c:v>
                </c:pt>
                <c:pt idx="14">
                  <c:v>25.709929739062833</c:v>
                </c:pt>
                <c:pt idx="15">
                  <c:v>17.060554643912852</c:v>
                </c:pt>
                <c:pt idx="16">
                  <c:v>1.2496514240067924E-14</c:v>
                </c:pt>
                <c:pt idx="17">
                  <c:v>-20.193412955974924</c:v>
                </c:pt>
                <c:pt idx="18">
                  <c:v>-33.829081948889048</c:v>
                </c:pt>
                <c:pt idx="19">
                  <c:v>-33.660030429031828</c:v>
                </c:pt>
                <c:pt idx="20">
                  <c:v>-21.074531117719332</c:v>
                </c:pt>
                <c:pt idx="21">
                  <c:v>-4.7061120758379831</c:v>
                </c:pt>
                <c:pt idx="22">
                  <c:v>7.1306984518994661</c:v>
                </c:pt>
                <c:pt idx="23">
                  <c:v>12.045809213848836</c:v>
                </c:pt>
                <c:pt idx="24">
                  <c:v>12.221825406947978</c:v>
                </c:pt>
                <c:pt idx="25">
                  <c:v>9.6618449141172764</c:v>
                </c:pt>
                <c:pt idx="26">
                  <c:v>4.5509514637083912</c:v>
                </c:pt>
                <c:pt idx="27">
                  <c:v>-2.3580657876914688</c:v>
                </c:pt>
                <c:pt idx="28">
                  <c:v>-8.1703572493992453</c:v>
                </c:pt>
                <c:pt idx="29">
                  <c:v>-10.055729063236658</c:v>
                </c:pt>
                <c:pt idx="30">
                  <c:v>-8.1017896106936913</c:v>
                </c:pt>
                <c:pt idx="31">
                  <c:v>-4.4760187294905078</c:v>
                </c:pt>
                <c:pt idx="32">
                  <c:v>-6.6158016565065465E-15</c:v>
                </c:pt>
                <c:pt idx="33">
                  <c:v>6.6746695202712392</c:v>
                </c:pt>
                <c:pt idx="34">
                  <c:v>15.560250193249715</c:v>
                </c:pt>
                <c:pt idx="35">
                  <c:v>22.206405412664274</c:v>
                </c:pt>
                <c:pt idx="36">
                  <c:v>20.015173201759243</c:v>
                </c:pt>
                <c:pt idx="37">
                  <c:v>6.4145869101845978</c:v>
                </c:pt>
                <c:pt idx="38">
                  <c:v>-13.730737103902026</c:v>
                </c:pt>
                <c:pt idx="39">
                  <c:v>-31.084507606960788</c:v>
                </c:pt>
                <c:pt idx="40">
                  <c:v>-37.878679656440355</c:v>
                </c:pt>
                <c:pt idx="41">
                  <c:v>-31.539110378978531</c:v>
                </c:pt>
                <c:pt idx="42">
                  <c:v>-14.498427983176862</c:v>
                </c:pt>
                <c:pt idx="43">
                  <c:v>7.3544008751820931</c:v>
                </c:pt>
                <c:pt idx="44">
                  <c:v>26.168247706438606</c:v>
                </c:pt>
                <c:pt idx="45">
                  <c:v>34.727587953319691</c:v>
                </c:pt>
                <c:pt idx="46">
                  <c:v>30.261095199097966</c:v>
                </c:pt>
                <c:pt idx="47">
                  <c:v>16.315311613592609</c:v>
                </c:pt>
                <c:pt idx="48">
                  <c:v>2.8668473844861708E-14</c:v>
                </c:pt>
                <c:pt idx="49">
                  <c:v>-13.099148748871936</c:v>
                </c:pt>
                <c:pt idx="50">
                  <c:v>-21.065437014304528</c:v>
                </c:pt>
                <c:pt idx="51">
                  <c:v>-23.350458723174505</c:v>
                </c:pt>
                <c:pt idx="52">
                  <c:v>-18.422943565339057</c:v>
                </c:pt>
                <c:pt idx="53">
                  <c:v>-5.5574733119325161</c:v>
                </c:pt>
                <c:pt idx="54">
                  <c:v>11.465220178871363</c:v>
                </c:pt>
                <c:pt idx="55">
                  <c:v>24.714400838757538</c:v>
                </c:pt>
                <c:pt idx="56">
                  <c:v>27.778174593052043</c:v>
                </c:pt>
                <c:pt idx="57">
                  <c:v>20.734572235625041</c:v>
                </c:pt>
                <c:pt idx="58">
                  <c:v>8.6330061656006194</c:v>
                </c:pt>
                <c:pt idx="59">
                  <c:v>-4.3007204900442986</c:v>
                </c:pt>
                <c:pt idx="60">
                  <c:v>-17.184981809928118</c:v>
                </c:pt>
                <c:pt idx="61">
                  <c:v>-28.8322111619119</c:v>
                </c:pt>
                <c:pt idx="62">
                  <c:v>-33.727099703736172</c:v>
                </c:pt>
                <c:pt idx="63">
                  <c:v>-24.564392501520082</c:v>
                </c:pt>
                <c:pt idx="64">
                  <c:v>-7.4979085440407519E-14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E-4E11-AB55-B18E425D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056199"/>
        <c:axId val="1410058247"/>
      </c:barChart>
      <c:catAx>
        <c:axId val="1410056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58247"/>
        <c:crosses val="autoZero"/>
        <c:auto val="1"/>
        <c:lblAlgn val="ctr"/>
        <c:lblOffset val="100"/>
        <c:noMultiLvlLbl val="0"/>
      </c:catAx>
      <c:valAx>
        <c:axId val="1410058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56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 cuadrado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'Ap9.1 (3)'!$K$6:$K$70</c:f>
              <c:numCache>
                <c:formatCode>0.00</c:formatCode>
                <c:ptCount val="65"/>
                <c:pt idx="0">
                  <c:v>9.4699999999999989</c:v>
                </c:pt>
                <c:pt idx="1">
                  <c:v>9.8009690619532055</c:v>
                </c:pt>
                <c:pt idx="2">
                  <c:v>10.390989287760961</c:v>
                </c:pt>
                <c:pt idx="3">
                  <c:v>10.510814018089427</c:v>
                </c:pt>
                <c:pt idx="4">
                  <c:v>9.9852693329828526</c:v>
                </c:pt>
                <c:pt idx="5">
                  <c:v>9.4365221705562412</c:v>
                </c:pt>
                <c:pt idx="6">
                  <c:v>9.5675695923171151</c:v>
                </c:pt>
                <c:pt idx="7">
                  <c:v>10.287036422925562</c:v>
                </c:pt>
                <c:pt idx="8">
                  <c:v>10.726809870599926</c:v>
                </c:pt>
                <c:pt idx="9">
                  <c:v>10.235557160282635</c:v>
                </c:pt>
                <c:pt idx="10">
                  <c:v>9.2690769021918538</c:v>
                </c:pt>
                <c:pt idx="11">
                  <c:v>9.0638704636160519</c:v>
                </c:pt>
                <c:pt idx="12">
                  <c:v>10.229902069315823</c:v>
                </c:pt>
                <c:pt idx="13">
                  <c:v>11.666675533977784</c:v>
                </c:pt>
                <c:pt idx="14">
                  <c:v>11.091806304613305</c:v>
                </c:pt>
                <c:pt idx="15">
                  <c:v>6.9481960899239112</c:v>
                </c:pt>
                <c:pt idx="16">
                  <c:v>6.740028457227764E-15</c:v>
                </c:pt>
                <c:pt idx="17">
                  <c:v>-6.9481960899239024</c:v>
                </c:pt>
                <c:pt idx="18">
                  <c:v>-11.091806304613304</c:v>
                </c:pt>
                <c:pt idx="19">
                  <c:v>-11.666675533977788</c:v>
                </c:pt>
                <c:pt idx="20">
                  <c:v>-10.229902069315825</c:v>
                </c:pt>
                <c:pt idx="21">
                  <c:v>-9.0638704636160483</c:v>
                </c:pt>
                <c:pt idx="22">
                  <c:v>-9.2690769021918431</c:v>
                </c:pt>
                <c:pt idx="23">
                  <c:v>-10.235557160282632</c:v>
                </c:pt>
                <c:pt idx="24">
                  <c:v>-10.726809870599931</c:v>
                </c:pt>
                <c:pt idx="25">
                  <c:v>-10.287036422925564</c:v>
                </c:pt>
                <c:pt idx="26">
                  <c:v>-9.5675695923171187</c:v>
                </c:pt>
                <c:pt idx="27">
                  <c:v>-9.4365221705562394</c:v>
                </c:pt>
                <c:pt idx="28">
                  <c:v>-9.9852693329828455</c:v>
                </c:pt>
                <c:pt idx="29">
                  <c:v>-10.510814018089425</c:v>
                </c:pt>
                <c:pt idx="30">
                  <c:v>-10.390989287760959</c:v>
                </c:pt>
                <c:pt idx="31">
                  <c:v>-9.8009690619532108</c:v>
                </c:pt>
                <c:pt idx="32">
                  <c:v>-9.4699999999999989</c:v>
                </c:pt>
                <c:pt idx="33">
                  <c:v>-9.8009690619532073</c:v>
                </c:pt>
                <c:pt idx="34">
                  <c:v>-10.390989287760952</c:v>
                </c:pt>
                <c:pt idx="35">
                  <c:v>-10.51081401808943</c:v>
                </c:pt>
                <c:pt idx="36">
                  <c:v>-9.9852693329828561</c:v>
                </c:pt>
                <c:pt idx="37">
                  <c:v>-9.4365221705562501</c:v>
                </c:pt>
                <c:pt idx="38">
                  <c:v>-9.5675695923171116</c:v>
                </c:pt>
                <c:pt idx="39">
                  <c:v>-10.287036422925553</c:v>
                </c:pt>
                <c:pt idx="40">
                  <c:v>-10.726809870599922</c:v>
                </c:pt>
                <c:pt idx="41">
                  <c:v>-10.235557160282639</c:v>
                </c:pt>
                <c:pt idx="42">
                  <c:v>-9.2690769021918555</c:v>
                </c:pt>
                <c:pt idx="43">
                  <c:v>-9.0638704636160519</c:v>
                </c:pt>
                <c:pt idx="44">
                  <c:v>-10.22990206931583</c:v>
                </c:pt>
                <c:pt idx="45">
                  <c:v>-11.666675533977777</c:v>
                </c:pt>
                <c:pt idx="46">
                  <c:v>-11.091806304613304</c:v>
                </c:pt>
                <c:pt idx="47">
                  <c:v>-6.9481960899239201</c:v>
                </c:pt>
                <c:pt idx="48">
                  <c:v>-2.4021489007999827E-14</c:v>
                </c:pt>
                <c:pt idx="49">
                  <c:v>6.9481960899238953</c:v>
                </c:pt>
                <c:pt idx="50">
                  <c:v>11.091806304613302</c:v>
                </c:pt>
                <c:pt idx="51">
                  <c:v>11.666675533977797</c:v>
                </c:pt>
                <c:pt idx="52">
                  <c:v>10.229902069315838</c:v>
                </c:pt>
                <c:pt idx="53">
                  <c:v>9.0638704636160465</c:v>
                </c:pt>
                <c:pt idx="54">
                  <c:v>9.2690769021918396</c:v>
                </c:pt>
                <c:pt idx="55">
                  <c:v>10.235557160282642</c:v>
                </c:pt>
                <c:pt idx="56">
                  <c:v>10.726809870599928</c:v>
                </c:pt>
                <c:pt idx="57">
                  <c:v>10.287036422925564</c:v>
                </c:pt>
                <c:pt idx="58">
                  <c:v>9.5675695923171293</c:v>
                </c:pt>
                <c:pt idx="59">
                  <c:v>9.4365221705562341</c:v>
                </c:pt>
                <c:pt idx="60">
                  <c:v>9.9852693329828401</c:v>
                </c:pt>
                <c:pt idx="61">
                  <c:v>10.510814018089423</c:v>
                </c:pt>
                <c:pt idx="62">
                  <c:v>10.390989287760975</c:v>
                </c:pt>
                <c:pt idx="63">
                  <c:v>9.8009690619532179</c:v>
                </c:pt>
                <c:pt idx="64">
                  <c:v>9.4699999999999989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A-40B5-B508-8EDDC461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50727"/>
        <c:axId val="536850952"/>
      </c:barChart>
      <c:catAx>
        <c:axId val="1768350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0952"/>
        <c:crosses val="autoZero"/>
        <c:auto val="1"/>
        <c:lblAlgn val="ctr"/>
        <c:lblOffset val="100"/>
        <c:noMultiLvlLbl val="0"/>
      </c:catAx>
      <c:valAx>
        <c:axId val="5368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0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 triangular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'Ap10.1 (3)'!$K$6:$K$70</c:f>
              <c:numCache>
                <c:formatCode>0.00</c:formatCode>
                <c:ptCount val="65"/>
                <c:pt idx="0">
                  <c:v>0</c:v>
                </c:pt>
                <c:pt idx="1">
                  <c:v>0.23777562815056069</c:v>
                </c:pt>
                <c:pt idx="2">
                  <c:v>0.48946889807661709</c:v>
                </c:pt>
                <c:pt idx="3">
                  <c:v>0.75080673728164349</c:v>
                </c:pt>
                <c:pt idx="4">
                  <c:v>1.0031278605073322</c:v>
                </c:pt>
                <c:pt idx="5">
                  <c:v>1.2355278765195392</c:v>
                </c:pt>
                <c:pt idx="6">
                  <c:v>1.4595769173088682</c:v>
                </c:pt>
                <c:pt idx="7">
                  <c:v>1.6980433809905715</c:v>
                </c:pt>
                <c:pt idx="8">
                  <c:v>1.9586857838867364</c:v>
                </c:pt>
                <c:pt idx="9">
                  <c:v>2.2231790979635124</c:v>
                </c:pt>
                <c:pt idx="10">
                  <c:v>2.4666018217157335</c:v>
                </c:pt>
                <c:pt idx="11">
                  <c:v>2.6883282520967575</c:v>
                </c:pt>
                <c:pt idx="12">
                  <c:v>2.9182588122841304</c:v>
                </c:pt>
                <c:pt idx="13">
                  <c:v>3.1844339487448829</c:v>
                </c:pt>
                <c:pt idx="14">
                  <c:v>3.4693703857304468</c:v>
                </c:pt>
                <c:pt idx="15">
                  <c:v>3.700164573362235</c:v>
                </c:pt>
                <c:pt idx="16">
                  <c:v>3.79</c:v>
                </c:pt>
                <c:pt idx="17">
                  <c:v>3.7001645733622359</c:v>
                </c:pt>
                <c:pt idx="18">
                  <c:v>3.4693703857304468</c:v>
                </c:pt>
                <c:pt idx="19">
                  <c:v>3.1844339487448838</c:v>
                </c:pt>
                <c:pt idx="20">
                  <c:v>2.9182588122841309</c:v>
                </c:pt>
                <c:pt idx="21">
                  <c:v>2.688328252096758</c:v>
                </c:pt>
                <c:pt idx="22">
                  <c:v>2.4666018217157344</c:v>
                </c:pt>
                <c:pt idx="23">
                  <c:v>2.2231790979635138</c:v>
                </c:pt>
                <c:pt idx="24">
                  <c:v>1.9586857838867371</c:v>
                </c:pt>
                <c:pt idx="25">
                  <c:v>1.6980433809905715</c:v>
                </c:pt>
                <c:pt idx="26">
                  <c:v>1.4595769173088682</c:v>
                </c:pt>
                <c:pt idx="27">
                  <c:v>1.2355278765195397</c:v>
                </c:pt>
                <c:pt idx="28">
                  <c:v>1.0031278605073326</c:v>
                </c:pt>
                <c:pt idx="29">
                  <c:v>0.75080673728164349</c:v>
                </c:pt>
                <c:pt idx="30">
                  <c:v>0.48946889807661825</c:v>
                </c:pt>
                <c:pt idx="31">
                  <c:v>0.23777562815056094</c:v>
                </c:pt>
                <c:pt idx="32">
                  <c:v>1.8622907035914519E-16</c:v>
                </c:pt>
                <c:pt idx="33">
                  <c:v>-0.23777562815056036</c:v>
                </c:pt>
                <c:pt idx="34">
                  <c:v>-0.48946889807661742</c:v>
                </c:pt>
                <c:pt idx="35">
                  <c:v>-0.75080673728164249</c:v>
                </c:pt>
                <c:pt idx="36">
                  <c:v>-1.0031278605073317</c:v>
                </c:pt>
                <c:pt idx="37">
                  <c:v>-1.2355278765195392</c:v>
                </c:pt>
                <c:pt idx="38">
                  <c:v>-1.4595769173088673</c:v>
                </c:pt>
                <c:pt idx="39">
                  <c:v>-1.6980433809905713</c:v>
                </c:pt>
                <c:pt idx="40">
                  <c:v>-1.9586857838867362</c:v>
                </c:pt>
                <c:pt idx="41">
                  <c:v>-2.2231790979635111</c:v>
                </c:pt>
                <c:pt idx="42">
                  <c:v>-2.4666018217157339</c:v>
                </c:pt>
                <c:pt idx="43">
                  <c:v>-2.6883282520967571</c:v>
                </c:pt>
                <c:pt idx="44">
                  <c:v>-2.91825881228413</c:v>
                </c:pt>
                <c:pt idx="45">
                  <c:v>-3.1844339487448821</c:v>
                </c:pt>
                <c:pt idx="46">
                  <c:v>-3.4693703857304459</c:v>
                </c:pt>
                <c:pt idx="47">
                  <c:v>-3.7001645733622355</c:v>
                </c:pt>
                <c:pt idx="48">
                  <c:v>-3.79</c:v>
                </c:pt>
                <c:pt idx="49">
                  <c:v>-3.7001645733622355</c:v>
                </c:pt>
                <c:pt idx="50">
                  <c:v>-3.4693703857304472</c:v>
                </c:pt>
                <c:pt idx="51">
                  <c:v>-3.1844339487448834</c:v>
                </c:pt>
                <c:pt idx="52">
                  <c:v>-2.91825881228413</c:v>
                </c:pt>
                <c:pt idx="53">
                  <c:v>-2.688328252096758</c:v>
                </c:pt>
                <c:pt idx="54">
                  <c:v>-2.4666018217157353</c:v>
                </c:pt>
                <c:pt idx="55">
                  <c:v>-2.2231790979635133</c:v>
                </c:pt>
                <c:pt idx="56">
                  <c:v>-1.9586857838867371</c:v>
                </c:pt>
                <c:pt idx="57">
                  <c:v>-1.6980433809905728</c:v>
                </c:pt>
                <c:pt idx="58">
                  <c:v>-1.4595769173088677</c:v>
                </c:pt>
                <c:pt idx="59">
                  <c:v>-1.2355278765195399</c:v>
                </c:pt>
                <c:pt idx="60">
                  <c:v>-1.0031278605073337</c:v>
                </c:pt>
                <c:pt idx="61">
                  <c:v>-0.7508067372816436</c:v>
                </c:pt>
                <c:pt idx="62">
                  <c:v>-0.48946889807661803</c:v>
                </c:pt>
                <c:pt idx="63">
                  <c:v>-0.23777562815056028</c:v>
                </c:pt>
                <c:pt idx="64">
                  <c:v>-3.7245814071829038E-16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5F6-B5CA-227F3524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50727"/>
        <c:axId val="536850952"/>
      </c:barChart>
      <c:catAx>
        <c:axId val="1768350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0952"/>
        <c:crosses val="autoZero"/>
        <c:auto val="1"/>
        <c:lblAlgn val="ctr"/>
        <c:lblOffset val="100"/>
        <c:noMultiLvlLbl val="0"/>
      </c:catAx>
      <c:valAx>
        <c:axId val="5368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0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'Ap1.1 (3)'!$E$7:$E$71</c:f>
              <c:numCache>
                <c:formatCode>0.00</c:formatCode>
                <c:ptCount val="65"/>
                <c:pt idx="0">
                  <c:v>3</c:v>
                </c:pt>
                <c:pt idx="1">
                  <c:v>2.3190313600882111</c:v>
                </c:pt>
                <c:pt idx="2">
                  <c:v>0.58527096604838502</c:v>
                </c:pt>
                <c:pt idx="3">
                  <c:v>-1.4141902104779931</c:v>
                </c:pt>
                <c:pt idx="4">
                  <c:v>-2.77163859753386</c:v>
                </c:pt>
                <c:pt idx="5">
                  <c:v>-2.8708210071966267</c:v>
                </c:pt>
                <c:pt idx="6">
                  <c:v>-1.6667106990588065</c:v>
                </c:pt>
                <c:pt idx="7">
                  <c:v>0.29405142098868026</c:v>
                </c:pt>
                <c:pt idx="8">
                  <c:v>2.1213203435596419</c:v>
                </c:pt>
                <c:pt idx="9">
                  <c:v>2.9855541800165906</c:v>
                </c:pt>
                <c:pt idx="10">
                  <c:v>2.4944088369076365</c:v>
                </c:pt>
                <c:pt idx="11">
                  <c:v>0.87085403176338771</c:v>
                </c:pt>
                <c:pt idx="12">
                  <c:v>-1.1480502970952697</c:v>
                </c:pt>
                <c:pt idx="13">
                  <c:v>-2.6457637930450644</c:v>
                </c:pt>
                <c:pt idx="14">
                  <c:v>-2.9423558412096922</c:v>
                </c:pt>
                <c:pt idx="15">
                  <c:v>-1.9031798524909362</c:v>
                </c:pt>
                <c:pt idx="16">
                  <c:v>-1.286405877654051E-15</c:v>
                </c:pt>
                <c:pt idx="17">
                  <c:v>1.903179852490934</c:v>
                </c:pt>
                <c:pt idx="18">
                  <c:v>2.9423558412096913</c:v>
                </c:pt>
                <c:pt idx="19">
                  <c:v>2.6457637930450657</c:v>
                </c:pt>
                <c:pt idx="20">
                  <c:v>1.148050297095272</c:v>
                </c:pt>
                <c:pt idx="21">
                  <c:v>-0.87085403176338771</c:v>
                </c:pt>
                <c:pt idx="22">
                  <c:v>-2.4944088369076352</c:v>
                </c:pt>
                <c:pt idx="23">
                  <c:v>-2.9855541800165906</c:v>
                </c:pt>
                <c:pt idx="24">
                  <c:v>-2.1213203435596419</c:v>
                </c:pt>
                <c:pt idx="25">
                  <c:v>-0.29405142098868808</c:v>
                </c:pt>
                <c:pt idx="26">
                  <c:v>1.6667106990588045</c:v>
                </c:pt>
                <c:pt idx="27">
                  <c:v>2.8708210071966267</c:v>
                </c:pt>
                <c:pt idx="28">
                  <c:v>2.7716385975338627</c:v>
                </c:pt>
                <c:pt idx="29">
                  <c:v>1.4141902104779953</c:v>
                </c:pt>
                <c:pt idx="30">
                  <c:v>-0.58527096604838569</c:v>
                </c:pt>
                <c:pt idx="31">
                  <c:v>-2.3190313600882071</c:v>
                </c:pt>
                <c:pt idx="32">
                  <c:v>-3</c:v>
                </c:pt>
                <c:pt idx="33">
                  <c:v>-2.3190313600882102</c:v>
                </c:pt>
                <c:pt idx="34">
                  <c:v>-0.58527096604839079</c:v>
                </c:pt>
                <c:pt idx="35">
                  <c:v>1.4141902104779907</c:v>
                </c:pt>
                <c:pt idx="36">
                  <c:v>2.7716385975338604</c:v>
                </c:pt>
                <c:pt idx="37">
                  <c:v>2.8708210071966285</c:v>
                </c:pt>
                <c:pt idx="38">
                  <c:v>1.6667106990588085</c:v>
                </c:pt>
                <c:pt idx="39">
                  <c:v>-0.29405142098868298</c:v>
                </c:pt>
                <c:pt idx="40">
                  <c:v>-2.1213203435596384</c:v>
                </c:pt>
                <c:pt idx="41">
                  <c:v>-2.9855541800165906</c:v>
                </c:pt>
                <c:pt idx="42">
                  <c:v>-2.4944088369076352</c:v>
                </c:pt>
                <c:pt idx="43">
                  <c:v>-0.8708540317633926</c:v>
                </c:pt>
                <c:pt idx="44">
                  <c:v>1.1480502970952673</c:v>
                </c:pt>
                <c:pt idx="45">
                  <c:v>2.6457637930450657</c:v>
                </c:pt>
                <c:pt idx="46">
                  <c:v>2.9423558412096926</c:v>
                </c:pt>
                <c:pt idx="47">
                  <c:v>1.903179852490938</c:v>
                </c:pt>
                <c:pt idx="48">
                  <c:v>-1.4698528852385984E-15</c:v>
                </c:pt>
                <c:pt idx="49">
                  <c:v>-1.9031798524909405</c:v>
                </c:pt>
                <c:pt idx="50">
                  <c:v>-2.9423558412096891</c:v>
                </c:pt>
                <c:pt idx="51">
                  <c:v>-2.6457637930450693</c:v>
                </c:pt>
                <c:pt idx="52">
                  <c:v>-1.1480502970952744</c:v>
                </c:pt>
                <c:pt idx="53">
                  <c:v>0.87085403176338527</c:v>
                </c:pt>
                <c:pt idx="54">
                  <c:v>2.4944088369076365</c:v>
                </c:pt>
                <c:pt idx="55">
                  <c:v>2.9855541800165901</c:v>
                </c:pt>
                <c:pt idx="56">
                  <c:v>2.1213203435596513</c:v>
                </c:pt>
                <c:pt idx="57">
                  <c:v>0.29405142098869069</c:v>
                </c:pt>
                <c:pt idx="58">
                  <c:v>-1.6667106990588021</c:v>
                </c:pt>
                <c:pt idx="59">
                  <c:v>-2.8708210071966263</c:v>
                </c:pt>
                <c:pt idx="60">
                  <c:v>-2.7716385975338595</c:v>
                </c:pt>
                <c:pt idx="61">
                  <c:v>-1.414190210477988</c:v>
                </c:pt>
                <c:pt idx="62">
                  <c:v>0.58527096604837281</c:v>
                </c:pt>
                <c:pt idx="63">
                  <c:v>2.3190313600882053</c:v>
                </c:pt>
                <c:pt idx="6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6-4297-A756-150EC1A8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42248"/>
        <c:axId val="556044296"/>
      </c:barChart>
      <c:catAx>
        <c:axId val="55604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44296"/>
        <c:crosses val="autoZero"/>
        <c:auto val="1"/>
        <c:lblAlgn val="ctr"/>
        <c:lblOffset val="100"/>
        <c:noMultiLvlLbl val="0"/>
      </c:catAx>
      <c:valAx>
        <c:axId val="55604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4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'Ap2.1 (3)'!$I$7:$I$17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7-45E3-86F8-D09750C0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68904"/>
        <c:axId val="1122570248"/>
      </c:barChart>
      <c:catAx>
        <c:axId val="44916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70248"/>
        <c:crosses val="autoZero"/>
        <c:auto val="1"/>
        <c:lblAlgn val="ctr"/>
        <c:lblOffset val="100"/>
        <c:noMultiLvlLbl val="0"/>
      </c:catAx>
      <c:valAx>
        <c:axId val="11225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6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Señal s(t)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'Ap2.1 (3)'!$F$7:$F$71</c:f>
              <c:numCache>
                <c:formatCode>0.00</c:formatCode>
                <c:ptCount val="65"/>
                <c:pt idx="0">
                  <c:v>21</c:v>
                </c:pt>
                <c:pt idx="1">
                  <c:v>19.96464570360784</c:v>
                </c:pt>
                <c:pt idx="2">
                  <c:v>17.194196336601735</c:v>
                </c:pt>
                <c:pt idx="3">
                  <c:v>13.552906471721823</c:v>
                </c:pt>
                <c:pt idx="4">
                  <c:v>10.069820286645923</c:v>
                </c:pt>
                <c:pt idx="5">
                  <c:v>7.5164328829422047</c:v>
                </c:pt>
                <c:pt idx="6">
                  <c:v>6.1138227821562934</c:v>
                </c:pt>
                <c:pt idx="7">
                  <c:v>5.4973892501968038</c:v>
                </c:pt>
                <c:pt idx="8">
                  <c:v>4.9497474683058336</c:v>
                </c:pt>
                <c:pt idx="9">
                  <c:v>3.7904314553782061</c:v>
                </c:pt>
                <c:pt idx="10">
                  <c:v>1.7401844373006483</c:v>
                </c:pt>
                <c:pt idx="11">
                  <c:v>-0.91007494985601434</c:v>
                </c:pt>
                <c:pt idx="12">
                  <c:v>-3.4056892686582891</c:v>
                </c:pt>
                <c:pt idx="13">
                  <c:v>-4.8637055167851386</c:v>
                </c:pt>
                <c:pt idx="14">
                  <c:v>-4.6853539301694962</c:v>
                </c:pt>
                <c:pt idx="15">
                  <c:v>-2.8569840496470049</c:v>
                </c:pt>
                <c:pt idx="16">
                  <c:v>-1.898980105108361E-15</c:v>
                </c:pt>
                <c:pt idx="17">
                  <c:v>2.8569840496470014</c:v>
                </c:pt>
                <c:pt idx="18">
                  <c:v>4.6853539301694944</c:v>
                </c:pt>
                <c:pt idx="19">
                  <c:v>4.8637055167851386</c:v>
                </c:pt>
                <c:pt idx="20">
                  <c:v>3.4056892686582914</c:v>
                </c:pt>
                <c:pt idx="21">
                  <c:v>0.91007494985601611</c:v>
                </c:pt>
                <c:pt idx="22">
                  <c:v>-1.7401844373006434</c:v>
                </c:pt>
                <c:pt idx="23">
                  <c:v>-3.7904314553782044</c:v>
                </c:pt>
                <c:pt idx="24">
                  <c:v>-4.94974746830583</c:v>
                </c:pt>
                <c:pt idx="25">
                  <c:v>-5.49738925019681</c:v>
                </c:pt>
                <c:pt idx="26">
                  <c:v>-6.1138227821562934</c:v>
                </c:pt>
                <c:pt idx="27">
                  <c:v>-7.5164328829421976</c:v>
                </c:pt>
                <c:pt idx="28">
                  <c:v>-10.069820286645921</c:v>
                </c:pt>
                <c:pt idx="29">
                  <c:v>-13.552906471721816</c:v>
                </c:pt>
                <c:pt idx="30">
                  <c:v>-17.194196336601735</c:v>
                </c:pt>
                <c:pt idx="31">
                  <c:v>-19.964645703607832</c:v>
                </c:pt>
                <c:pt idx="32">
                  <c:v>-21</c:v>
                </c:pt>
                <c:pt idx="33">
                  <c:v>-19.964645703607836</c:v>
                </c:pt>
                <c:pt idx="34">
                  <c:v>-17.194196336601745</c:v>
                </c:pt>
                <c:pt idx="35">
                  <c:v>-13.552906471721826</c:v>
                </c:pt>
                <c:pt idx="36">
                  <c:v>-10.06982028664593</c:v>
                </c:pt>
                <c:pt idx="37">
                  <c:v>-7.5164328829422029</c:v>
                </c:pt>
                <c:pt idx="38">
                  <c:v>-6.1138227821563005</c:v>
                </c:pt>
                <c:pt idx="39">
                  <c:v>-5.4973892501968082</c:v>
                </c:pt>
                <c:pt idx="40">
                  <c:v>-4.9497474683058362</c:v>
                </c:pt>
                <c:pt idx="41">
                  <c:v>-3.7904314553782132</c:v>
                </c:pt>
                <c:pt idx="42">
                  <c:v>-1.7401844373006461</c:v>
                </c:pt>
                <c:pt idx="43">
                  <c:v>0.91007494985600945</c:v>
                </c:pt>
                <c:pt idx="44">
                  <c:v>3.4056892686582803</c:v>
                </c:pt>
                <c:pt idx="45">
                  <c:v>4.8637055167851422</c:v>
                </c:pt>
                <c:pt idx="46">
                  <c:v>4.6853539301694944</c:v>
                </c:pt>
                <c:pt idx="47">
                  <c:v>2.8569840496470178</c:v>
                </c:pt>
                <c:pt idx="48">
                  <c:v>3.6786979712433165E-16</c:v>
                </c:pt>
                <c:pt idx="49">
                  <c:v>-2.8569840496470174</c:v>
                </c:pt>
                <c:pt idx="50">
                  <c:v>-4.6853539301694891</c:v>
                </c:pt>
                <c:pt idx="51">
                  <c:v>-4.8637055167851457</c:v>
                </c:pt>
                <c:pt idx="52">
                  <c:v>-3.4056892686582891</c:v>
                </c:pt>
                <c:pt idx="53">
                  <c:v>-0.91007494985601856</c:v>
                </c:pt>
                <c:pt idx="54">
                  <c:v>1.7401844373006421</c:v>
                </c:pt>
                <c:pt idx="55">
                  <c:v>3.7904314553781986</c:v>
                </c:pt>
                <c:pt idx="56">
                  <c:v>4.9497474683058407</c:v>
                </c:pt>
                <c:pt idx="57">
                  <c:v>5.4973892501968065</c:v>
                </c:pt>
                <c:pt idx="58">
                  <c:v>6.1138227821562854</c:v>
                </c:pt>
                <c:pt idx="59">
                  <c:v>7.5164328829422047</c:v>
                </c:pt>
                <c:pt idx="60">
                  <c:v>10.069820286645919</c:v>
                </c:pt>
                <c:pt idx="61">
                  <c:v>13.552906471721821</c:v>
                </c:pt>
                <c:pt idx="62">
                  <c:v>17.194196336601713</c:v>
                </c:pt>
                <c:pt idx="63">
                  <c:v>19.964645703607836</c:v>
                </c:pt>
                <c:pt idx="6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3-4B1B-B274-1D6E654E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850824"/>
        <c:axId val="1122886152"/>
      </c:barChart>
      <c:catAx>
        <c:axId val="112285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6152"/>
        <c:crosses val="autoZero"/>
        <c:auto val="1"/>
        <c:lblAlgn val="ctr"/>
        <c:lblOffset val="100"/>
        <c:noMultiLvlLbl val="0"/>
      </c:catAx>
      <c:valAx>
        <c:axId val="11228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5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'Ap3.1 (3)'!$C$7:$C$71</c:f>
              <c:numCache>
                <c:formatCode>0.00</c:formatCode>
                <c:ptCount val="65"/>
                <c:pt idx="0">
                  <c:v>11</c:v>
                </c:pt>
                <c:pt idx="1">
                  <c:v>10.947031993394166</c:v>
                </c:pt>
                <c:pt idx="2">
                  <c:v>10.788638084435535</c:v>
                </c:pt>
                <c:pt idx="3">
                  <c:v>10.526343693054297</c:v>
                </c:pt>
                <c:pt idx="4">
                  <c:v>10.162674857624154</c:v>
                </c:pt>
                <c:pt idx="5">
                  <c:v>9.7011339078319061</c:v>
                </c:pt>
                <c:pt idx="6">
                  <c:v>9.1461657353279975</c:v>
                </c:pt>
                <c:pt idx="7">
                  <c:v>8.5031149869901075</c:v>
                </c:pt>
                <c:pt idx="8">
                  <c:v>7.7781745930520234</c:v>
                </c:pt>
                <c:pt idx="9">
                  <c:v>6.9783261258001001</c:v>
                </c:pt>
                <c:pt idx="10">
                  <c:v>6.1112725632156248</c:v>
                </c:pt>
                <c:pt idx="11">
                  <c:v>5.1853641050859762</c:v>
                </c:pt>
                <c:pt idx="12">
                  <c:v>4.2095177560159884</c:v>
                </c:pt>
                <c:pt idx="13">
                  <c:v>3.1931314497990857</c:v>
                </c:pt>
                <c:pt idx="14">
                  <c:v>2.1459935421774117</c:v>
                </c:pt>
                <c:pt idx="15">
                  <c:v>1.0781885436251684</c:v>
                </c:pt>
                <c:pt idx="16">
                  <c:v>6.7383165019974101E-16</c:v>
                </c:pt>
                <c:pt idx="17">
                  <c:v>-1.078188543625167</c:v>
                </c:pt>
                <c:pt idx="18">
                  <c:v>-2.1459935421774103</c:v>
                </c:pt>
                <c:pt idx="19">
                  <c:v>-3.1931314497990839</c:v>
                </c:pt>
                <c:pt idx="20">
                  <c:v>-4.2095177560159867</c:v>
                </c:pt>
                <c:pt idx="21">
                  <c:v>-5.1853641050859745</c:v>
                </c:pt>
                <c:pt idx="22">
                  <c:v>-6.1112725632156213</c:v>
                </c:pt>
                <c:pt idx="23">
                  <c:v>-6.9783261258000993</c:v>
                </c:pt>
                <c:pt idx="24">
                  <c:v>-7.7781745930520216</c:v>
                </c:pt>
                <c:pt idx="25">
                  <c:v>-8.5031149869901075</c:v>
                </c:pt>
                <c:pt idx="26">
                  <c:v>-9.1461657353279993</c:v>
                </c:pt>
                <c:pt idx="27">
                  <c:v>-9.7011339078319043</c:v>
                </c:pt>
                <c:pt idx="28">
                  <c:v>-10.162674857624154</c:v>
                </c:pt>
                <c:pt idx="29">
                  <c:v>-10.526343693054297</c:v>
                </c:pt>
                <c:pt idx="30">
                  <c:v>-10.788638084435535</c:v>
                </c:pt>
                <c:pt idx="31">
                  <c:v>-10.947031993394164</c:v>
                </c:pt>
                <c:pt idx="32">
                  <c:v>-11</c:v>
                </c:pt>
                <c:pt idx="33">
                  <c:v>-10.947031993394166</c:v>
                </c:pt>
                <c:pt idx="34">
                  <c:v>-10.788638084435535</c:v>
                </c:pt>
                <c:pt idx="35">
                  <c:v>-10.526343693054299</c:v>
                </c:pt>
                <c:pt idx="36">
                  <c:v>-10.162674857624156</c:v>
                </c:pt>
                <c:pt idx="37">
                  <c:v>-9.7011339078319061</c:v>
                </c:pt>
                <c:pt idx="38">
                  <c:v>-9.1461657353279993</c:v>
                </c:pt>
                <c:pt idx="39">
                  <c:v>-8.5031149869901075</c:v>
                </c:pt>
                <c:pt idx="40">
                  <c:v>-7.7781745930520243</c:v>
                </c:pt>
                <c:pt idx="41">
                  <c:v>-6.9783261258001055</c:v>
                </c:pt>
                <c:pt idx="42">
                  <c:v>-6.111272563215624</c:v>
                </c:pt>
                <c:pt idx="43">
                  <c:v>-5.1853641050859762</c:v>
                </c:pt>
                <c:pt idx="44">
                  <c:v>-4.2095177560159938</c:v>
                </c:pt>
                <c:pt idx="45">
                  <c:v>-3.193131449799087</c:v>
                </c:pt>
                <c:pt idx="46">
                  <c:v>-2.1459935421774152</c:v>
                </c:pt>
                <c:pt idx="47">
                  <c:v>-1.078188543625165</c:v>
                </c:pt>
                <c:pt idx="48">
                  <c:v>-2.021494950599223E-15</c:v>
                </c:pt>
                <c:pt idx="49">
                  <c:v>1.078188543625161</c:v>
                </c:pt>
                <c:pt idx="50">
                  <c:v>2.1459935421774112</c:v>
                </c:pt>
                <c:pt idx="51">
                  <c:v>3.1931314497990826</c:v>
                </c:pt>
                <c:pt idx="52">
                  <c:v>4.2095177560159902</c:v>
                </c:pt>
                <c:pt idx="53">
                  <c:v>5.1853641050859736</c:v>
                </c:pt>
                <c:pt idx="54">
                  <c:v>6.1112725632156204</c:v>
                </c:pt>
                <c:pt idx="55">
                  <c:v>6.9783261258001019</c:v>
                </c:pt>
                <c:pt idx="56">
                  <c:v>7.7781745930520207</c:v>
                </c:pt>
                <c:pt idx="57">
                  <c:v>8.5031149869901039</c:v>
                </c:pt>
                <c:pt idx="58">
                  <c:v>9.1461657353279975</c:v>
                </c:pt>
                <c:pt idx="59">
                  <c:v>9.7011339078319025</c:v>
                </c:pt>
                <c:pt idx="60">
                  <c:v>10.162674857624152</c:v>
                </c:pt>
                <c:pt idx="61">
                  <c:v>10.526343693054297</c:v>
                </c:pt>
                <c:pt idx="62">
                  <c:v>10.788638084435533</c:v>
                </c:pt>
                <c:pt idx="63">
                  <c:v>10.947031993394166</c:v>
                </c:pt>
                <c:pt idx="6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5-4049-8A53-630B5169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22824"/>
        <c:axId val="453378056"/>
      </c:barChart>
      <c:catAx>
        <c:axId val="44912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8056"/>
        <c:crosses val="autoZero"/>
        <c:auto val="1"/>
        <c:lblAlgn val="ctr"/>
        <c:lblOffset val="100"/>
        <c:noMultiLvlLbl val="0"/>
      </c:catAx>
      <c:valAx>
        <c:axId val="4533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2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'Ap3.1 (3)'!$D$7:$D$71</c:f>
              <c:numCache>
                <c:formatCode>0.00</c:formatCode>
                <c:ptCount val="65"/>
                <c:pt idx="0">
                  <c:v>7</c:v>
                </c:pt>
                <c:pt idx="1">
                  <c:v>6.698582350125462</c:v>
                </c:pt>
                <c:pt idx="2">
                  <c:v>5.820287286117817</c:v>
                </c:pt>
                <c:pt idx="3">
                  <c:v>4.4407529891455182</c:v>
                </c:pt>
                <c:pt idx="4">
                  <c:v>2.6787840265556291</c:v>
                </c:pt>
                <c:pt idx="5">
                  <c:v>0.68611998230692539</c:v>
                </c:pt>
                <c:pt idx="6">
                  <c:v>-1.3656322541128973</c:v>
                </c:pt>
                <c:pt idx="7">
                  <c:v>-3.2997771577819837</c:v>
                </c:pt>
                <c:pt idx="8">
                  <c:v>-4.9497474683058318</c:v>
                </c:pt>
                <c:pt idx="9">
                  <c:v>-6.1734488504384846</c:v>
                </c:pt>
                <c:pt idx="10">
                  <c:v>-6.865496962822613</c:v>
                </c:pt>
                <c:pt idx="11">
                  <c:v>-6.9662930867053783</c:v>
                </c:pt>
                <c:pt idx="12">
                  <c:v>-6.4671567275790078</c:v>
                </c:pt>
                <c:pt idx="13">
                  <c:v>-5.41107317353916</c:v>
                </c:pt>
                <c:pt idx="14">
                  <c:v>-3.8889916311372152</c:v>
                </c:pt>
                <c:pt idx="15">
                  <c:v>-2.031992740781237</c:v>
                </c:pt>
                <c:pt idx="16">
                  <c:v>-1.286405877654051E-15</c:v>
                </c:pt>
                <c:pt idx="17">
                  <c:v>2.0319927407812344</c:v>
                </c:pt>
                <c:pt idx="18">
                  <c:v>3.888991631137213</c:v>
                </c:pt>
                <c:pt idx="19">
                  <c:v>5.4110731735391564</c:v>
                </c:pt>
                <c:pt idx="20">
                  <c:v>6.4671567275790061</c:v>
                </c:pt>
                <c:pt idx="21">
                  <c:v>6.9662930867053783</c:v>
                </c:pt>
                <c:pt idx="22">
                  <c:v>6.865496962822613</c:v>
                </c:pt>
                <c:pt idx="23">
                  <c:v>6.1734488504384855</c:v>
                </c:pt>
                <c:pt idx="24">
                  <c:v>4.9497474683058336</c:v>
                </c:pt>
                <c:pt idx="25">
                  <c:v>3.2997771577819859</c:v>
                </c:pt>
                <c:pt idx="26">
                  <c:v>1.3656322541129013</c:v>
                </c:pt>
                <c:pt idx="27">
                  <c:v>-0.68611998230691973</c:v>
                </c:pt>
                <c:pt idx="28">
                  <c:v>-2.6787840265556291</c:v>
                </c:pt>
                <c:pt idx="29">
                  <c:v>-4.4407529891455138</c:v>
                </c:pt>
                <c:pt idx="30">
                  <c:v>-5.8202872861178161</c:v>
                </c:pt>
                <c:pt idx="31">
                  <c:v>-6.6985823501254593</c:v>
                </c:pt>
                <c:pt idx="32">
                  <c:v>-7</c:v>
                </c:pt>
                <c:pt idx="33">
                  <c:v>-6.6985823501254611</c:v>
                </c:pt>
                <c:pt idx="34">
                  <c:v>-5.8202872861178188</c:v>
                </c:pt>
                <c:pt idx="35">
                  <c:v>-4.4407529891455173</c:v>
                </c:pt>
                <c:pt idx="36">
                  <c:v>-2.678784026555634</c:v>
                </c:pt>
                <c:pt idx="37">
                  <c:v>-0.68611998230692484</c:v>
                </c:pt>
                <c:pt idx="38">
                  <c:v>1.3656322541128905</c:v>
                </c:pt>
                <c:pt idx="39">
                  <c:v>3.2997771577819814</c:v>
                </c:pt>
                <c:pt idx="40">
                  <c:v>4.9497474683058265</c:v>
                </c:pt>
                <c:pt idx="41">
                  <c:v>6.1734488504384828</c:v>
                </c:pt>
                <c:pt idx="42">
                  <c:v>6.865496962822613</c:v>
                </c:pt>
                <c:pt idx="43">
                  <c:v>6.9662930867053783</c:v>
                </c:pt>
                <c:pt idx="44">
                  <c:v>6.4671567275790069</c:v>
                </c:pt>
                <c:pt idx="45">
                  <c:v>5.4110731735391635</c:v>
                </c:pt>
                <c:pt idx="46">
                  <c:v>3.8889916311372175</c:v>
                </c:pt>
                <c:pt idx="47">
                  <c:v>2.031992740781245</c:v>
                </c:pt>
                <c:pt idx="48">
                  <c:v>3.859217632962153E-15</c:v>
                </c:pt>
                <c:pt idx="49">
                  <c:v>-2.0319927407812379</c:v>
                </c:pt>
                <c:pt idx="50">
                  <c:v>-3.8889916311372108</c:v>
                </c:pt>
                <c:pt idx="51">
                  <c:v>-5.4110731735391591</c:v>
                </c:pt>
                <c:pt idx="52">
                  <c:v>-6.4671567275790052</c:v>
                </c:pt>
                <c:pt idx="53">
                  <c:v>-6.9662930867053774</c:v>
                </c:pt>
                <c:pt idx="54">
                  <c:v>-6.8654969628226148</c:v>
                </c:pt>
                <c:pt idx="55">
                  <c:v>-6.1734488504384935</c:v>
                </c:pt>
                <c:pt idx="56">
                  <c:v>-4.9497474683058318</c:v>
                </c:pt>
                <c:pt idx="57">
                  <c:v>-3.2997771577819881</c:v>
                </c:pt>
                <c:pt idx="58">
                  <c:v>-1.36563225411291</c:v>
                </c:pt>
                <c:pt idx="59">
                  <c:v>0.68611998230692961</c:v>
                </c:pt>
                <c:pt idx="60">
                  <c:v>2.6787840265556269</c:v>
                </c:pt>
                <c:pt idx="61">
                  <c:v>4.4407529891455111</c:v>
                </c:pt>
                <c:pt idx="62">
                  <c:v>5.8202872861178081</c:v>
                </c:pt>
                <c:pt idx="63">
                  <c:v>6.6985823501254629</c:v>
                </c:pt>
                <c:pt idx="6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D-47DB-9A2C-A2C9A99C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568647"/>
        <c:axId val="1787570695"/>
      </c:barChart>
      <c:catAx>
        <c:axId val="1787568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70695"/>
        <c:crosses val="autoZero"/>
        <c:auto val="1"/>
        <c:lblAlgn val="ctr"/>
        <c:lblOffset val="100"/>
        <c:noMultiLvlLbl val="0"/>
      </c:catAx>
      <c:valAx>
        <c:axId val="178757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68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 1 * Coseno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87331"/>
            </a:solidFill>
            <a:ln>
              <a:noFill/>
            </a:ln>
            <a:effectLst/>
          </c:spPr>
          <c:invertIfNegative val="0"/>
          <c:val>
            <c:numRef>
              <c:f>'Ap3.1 (3)'!$F$7:$F$71</c:f>
              <c:numCache>
                <c:formatCode>0.00</c:formatCode>
                <c:ptCount val="65"/>
                <c:pt idx="0">
                  <c:v>77</c:v>
                </c:pt>
                <c:pt idx="1">
                  <c:v>73.329595297208911</c:v>
                </c:pt>
                <c:pt idx="2">
                  <c:v>62.792973077366625</c:v>
                </c:pt>
                <c:pt idx="3">
                  <c:v>46.744892219703942</c:v>
                </c:pt>
                <c:pt idx="4">
                  <c:v>27.223611075682086</c:v>
                </c:pt>
                <c:pt idx="5">
                  <c:v>6.6561418251987412</c:v>
                </c:pt>
                <c:pt idx="6">
                  <c:v>-12.490298929626119</c:v>
                </c:pt>
                <c:pt idx="7">
                  <c:v>-28.058384604063605</c:v>
                </c:pt>
                <c:pt idx="8">
                  <c:v>-38.499999999999993</c:v>
                </c:pt>
                <c:pt idx="9">
                  <c:v>-43.080339399305473</c:v>
                </c:pt>
                <c:pt idx="10">
                  <c:v>-41.956923221738037</c:v>
                </c:pt>
                <c:pt idx="11">
                  <c:v>-36.122766117310654</c:v>
                </c:pt>
                <c:pt idx="12">
                  <c:v>-27.223611075682086</c:v>
                </c:pt>
                <c:pt idx="13">
                  <c:v>-17.278267927592037</c:v>
                </c:pt>
                <c:pt idx="14">
                  <c:v>-8.3457509260024629</c:v>
                </c:pt>
                <c:pt idx="15">
                  <c:v>-2.190871293839836</c:v>
                </c:pt>
                <c:pt idx="16">
                  <c:v>-8.6682099536627533E-31</c:v>
                </c:pt>
                <c:pt idx="17">
                  <c:v>-2.1908712938398307</c:v>
                </c:pt>
                <c:pt idx="18">
                  <c:v>-8.3457509260024523</c:v>
                </c:pt>
                <c:pt idx="19">
                  <c:v>-17.278267927592015</c:v>
                </c:pt>
                <c:pt idx="20">
                  <c:v>-27.223611075682069</c:v>
                </c:pt>
                <c:pt idx="21">
                  <c:v>-36.122766117310647</c:v>
                </c:pt>
                <c:pt idx="22">
                  <c:v>-41.956923221738016</c:v>
                </c:pt>
                <c:pt idx="23">
                  <c:v>-43.080339399305473</c:v>
                </c:pt>
                <c:pt idx="24">
                  <c:v>-38.5</c:v>
                </c:pt>
                <c:pt idx="25">
                  <c:v>-28.058384604063626</c:v>
                </c:pt>
                <c:pt idx="26">
                  <c:v>-12.490298929626157</c:v>
                </c:pt>
                <c:pt idx="27">
                  <c:v>6.6561418251986852</c:v>
                </c:pt>
                <c:pt idx="28">
                  <c:v>27.223611075682086</c:v>
                </c:pt>
                <c:pt idx="29">
                  <c:v>46.7448922197039</c:v>
                </c:pt>
                <c:pt idx="30">
                  <c:v>62.792973077366611</c:v>
                </c:pt>
                <c:pt idx="31">
                  <c:v>73.329595297208868</c:v>
                </c:pt>
                <c:pt idx="32">
                  <c:v>77</c:v>
                </c:pt>
                <c:pt idx="33">
                  <c:v>73.329595297208897</c:v>
                </c:pt>
                <c:pt idx="34">
                  <c:v>62.792973077366639</c:v>
                </c:pt>
                <c:pt idx="35">
                  <c:v>46.744892219703942</c:v>
                </c:pt>
                <c:pt idx="36">
                  <c:v>27.22361107568214</c:v>
                </c:pt>
                <c:pt idx="37">
                  <c:v>6.6561418251987359</c:v>
                </c:pt>
                <c:pt idx="38">
                  <c:v>-12.490298929626057</c:v>
                </c:pt>
                <c:pt idx="39">
                  <c:v>-28.058384604063587</c:v>
                </c:pt>
                <c:pt idx="40">
                  <c:v>-38.499999999999957</c:v>
                </c:pt>
                <c:pt idx="41">
                  <c:v>-43.080339399305494</c:v>
                </c:pt>
                <c:pt idx="42">
                  <c:v>-41.95692322173803</c:v>
                </c:pt>
                <c:pt idx="43">
                  <c:v>-36.122766117310654</c:v>
                </c:pt>
                <c:pt idx="44">
                  <c:v>-27.223611075682118</c:v>
                </c:pt>
                <c:pt idx="45">
                  <c:v>-17.278267927592054</c:v>
                </c:pt>
                <c:pt idx="46">
                  <c:v>-8.3457509260024807</c:v>
                </c:pt>
                <c:pt idx="47">
                  <c:v>-2.1908712938398383</c:v>
                </c:pt>
                <c:pt idx="48">
                  <c:v>-7.8013889582964779E-30</c:v>
                </c:pt>
                <c:pt idx="49">
                  <c:v>-2.1908712938398223</c:v>
                </c:pt>
                <c:pt idx="50">
                  <c:v>-8.3457509260024505</c:v>
                </c:pt>
                <c:pt idx="51">
                  <c:v>-17.278267927592019</c:v>
                </c:pt>
                <c:pt idx="52">
                  <c:v>-27.22361107568209</c:v>
                </c:pt>
                <c:pt idx="53">
                  <c:v>-36.122766117310633</c:v>
                </c:pt>
                <c:pt idx="54">
                  <c:v>-41.956923221738016</c:v>
                </c:pt>
                <c:pt idx="55">
                  <c:v>-43.080339399305544</c:v>
                </c:pt>
                <c:pt idx="56">
                  <c:v>-38.499999999999986</c:v>
                </c:pt>
                <c:pt idx="57">
                  <c:v>-28.058384604063633</c:v>
                </c:pt>
                <c:pt idx="58">
                  <c:v>-12.490298929626235</c:v>
                </c:pt>
                <c:pt idx="59">
                  <c:v>6.6561418251987803</c:v>
                </c:pt>
                <c:pt idx="60">
                  <c:v>27.223611075682058</c:v>
                </c:pt>
                <c:pt idx="61">
                  <c:v>46.744892219703871</c:v>
                </c:pt>
                <c:pt idx="62">
                  <c:v>62.792973077366518</c:v>
                </c:pt>
                <c:pt idx="63">
                  <c:v>73.329595297208925</c:v>
                </c:pt>
                <c:pt idx="6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6-465E-B3E8-EB3625DB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064008"/>
        <c:axId val="1303647239"/>
      </c:barChart>
      <c:catAx>
        <c:axId val="1992064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47239"/>
        <c:crosses val="autoZero"/>
        <c:auto val="1"/>
        <c:lblAlgn val="ctr"/>
        <c:lblOffset val="100"/>
        <c:noMultiLvlLbl val="0"/>
      </c:catAx>
      <c:valAx>
        <c:axId val="1303647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6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Coseno 1 * Coseno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87331"/>
            </a:solidFill>
            <a:ln>
              <a:noFill/>
            </a:ln>
            <a:effectLst/>
          </c:spPr>
          <c:invertIfNegative val="0"/>
          <c:val>
            <c:numRef>
              <c:f>'Ap3.1 (3)'!$H$7:$H$71</c:f>
              <c:numCache>
                <c:formatCode>0.00</c:formatCode>
                <c:ptCount val="65"/>
                <c:pt idx="0">
                  <c:v>121</c:v>
                </c:pt>
                <c:pt idx="1">
                  <c:v>119.83750946439545</c:v>
                </c:pt>
                <c:pt idx="2">
                  <c:v>116.39471171693285</c:v>
                </c:pt>
                <c:pt idx="3">
                  <c:v>110.80391154430399</c:v>
                </c:pt>
                <c:pt idx="4">
                  <c:v>103.27996026178612</c:v>
                </c:pt>
                <c:pt idx="5">
                  <c:v>94.111999097685953</c:v>
                </c:pt>
                <c:pt idx="6">
                  <c:v>83.652347658087933</c:v>
                </c:pt>
                <c:pt idx="7">
                  <c:v>72.302964481975778</c:v>
                </c:pt>
                <c:pt idx="8">
                  <c:v>60.500000000000007</c:v>
                </c:pt>
                <c:pt idx="9">
                  <c:v>48.697035518024236</c:v>
                </c:pt>
                <c:pt idx="10">
                  <c:v>37.347652341912074</c:v>
                </c:pt>
                <c:pt idx="11">
                  <c:v>26.888000902314086</c:v>
                </c:pt>
                <c:pt idx="12">
                  <c:v>17.720039738213881</c:v>
                </c:pt>
                <c:pt idx="13">
                  <c:v>10.19608845569601</c:v>
                </c:pt>
                <c:pt idx="14">
                  <c:v>4.6052882830671544</c:v>
                </c:pt>
                <c:pt idx="15">
                  <c:v>1.1624905356045616</c:v>
                </c:pt>
                <c:pt idx="16">
                  <c:v>4.5404909281090612E-31</c:v>
                </c:pt>
                <c:pt idx="17">
                  <c:v>1.1624905356045587</c:v>
                </c:pt>
                <c:pt idx="18">
                  <c:v>4.6052882830671482</c:v>
                </c:pt>
                <c:pt idx="19">
                  <c:v>10.196088455696</c:v>
                </c:pt>
                <c:pt idx="20">
                  <c:v>17.720039738213867</c:v>
                </c:pt>
                <c:pt idx="21">
                  <c:v>26.888000902314069</c:v>
                </c:pt>
                <c:pt idx="22">
                  <c:v>37.347652341912031</c:v>
                </c:pt>
                <c:pt idx="23">
                  <c:v>48.697035518024222</c:v>
                </c:pt>
                <c:pt idx="24">
                  <c:v>60.499999999999986</c:v>
                </c:pt>
                <c:pt idx="25">
                  <c:v>72.302964481975778</c:v>
                </c:pt>
                <c:pt idx="26">
                  <c:v>83.652347658087962</c:v>
                </c:pt>
                <c:pt idx="27">
                  <c:v>94.11199909768591</c:v>
                </c:pt>
                <c:pt idx="28">
                  <c:v>103.27996026178612</c:v>
                </c:pt>
                <c:pt idx="29">
                  <c:v>110.80391154430399</c:v>
                </c:pt>
                <c:pt idx="30">
                  <c:v>116.39471171693285</c:v>
                </c:pt>
                <c:pt idx="31">
                  <c:v>119.83750946439541</c:v>
                </c:pt>
                <c:pt idx="32">
                  <c:v>121</c:v>
                </c:pt>
                <c:pt idx="33">
                  <c:v>119.83750946439545</c:v>
                </c:pt>
                <c:pt idx="34">
                  <c:v>116.39471171693285</c:v>
                </c:pt>
                <c:pt idx="35">
                  <c:v>110.80391154430401</c:v>
                </c:pt>
                <c:pt idx="36">
                  <c:v>103.27996026178616</c:v>
                </c:pt>
                <c:pt idx="37">
                  <c:v>94.111999097685953</c:v>
                </c:pt>
                <c:pt idx="38">
                  <c:v>83.652347658087962</c:v>
                </c:pt>
                <c:pt idx="39">
                  <c:v>72.302964481975778</c:v>
                </c:pt>
                <c:pt idx="40">
                  <c:v>60.500000000000021</c:v>
                </c:pt>
                <c:pt idx="41">
                  <c:v>48.697035518024308</c:v>
                </c:pt>
                <c:pt idx="42">
                  <c:v>37.34765234191206</c:v>
                </c:pt>
                <c:pt idx="43">
                  <c:v>26.888000902314086</c:v>
                </c:pt>
                <c:pt idx="44">
                  <c:v>17.720039738213927</c:v>
                </c:pt>
                <c:pt idx="45">
                  <c:v>10.196088455696019</c:v>
                </c:pt>
                <c:pt idx="46">
                  <c:v>4.6052882830671695</c:v>
                </c:pt>
                <c:pt idx="47">
                  <c:v>1.1624905356045543</c:v>
                </c:pt>
                <c:pt idx="48">
                  <c:v>4.0864418352981551E-30</c:v>
                </c:pt>
                <c:pt idx="49">
                  <c:v>1.1624905356045458</c:v>
                </c:pt>
                <c:pt idx="50">
                  <c:v>4.6052882830671527</c:v>
                </c:pt>
                <c:pt idx="51">
                  <c:v>10.196088455695991</c:v>
                </c:pt>
                <c:pt idx="52">
                  <c:v>17.720039738213899</c:v>
                </c:pt>
                <c:pt idx="53">
                  <c:v>26.888000902314058</c:v>
                </c:pt>
                <c:pt idx="54">
                  <c:v>37.347652341912017</c:v>
                </c:pt>
                <c:pt idx="55">
                  <c:v>48.697035518024258</c:v>
                </c:pt>
                <c:pt idx="56">
                  <c:v>60.499999999999972</c:v>
                </c:pt>
                <c:pt idx="57">
                  <c:v>72.302964481975721</c:v>
                </c:pt>
                <c:pt idx="58">
                  <c:v>83.652347658087933</c:v>
                </c:pt>
                <c:pt idx="59">
                  <c:v>94.111999097685882</c:v>
                </c:pt>
                <c:pt idx="60">
                  <c:v>103.27996026178609</c:v>
                </c:pt>
                <c:pt idx="61">
                  <c:v>110.80391154430399</c:v>
                </c:pt>
                <c:pt idx="62">
                  <c:v>116.3947117169328</c:v>
                </c:pt>
                <c:pt idx="63">
                  <c:v>119.83750946439545</c:v>
                </c:pt>
                <c:pt idx="6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BB3-816F-A6F0AF64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853000"/>
        <c:axId val="1261188616"/>
      </c:barChart>
      <c:catAx>
        <c:axId val="40885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88616"/>
        <c:crosses val="autoZero"/>
        <c:auto val="1"/>
        <c:lblAlgn val="ctr"/>
        <c:lblOffset val="100"/>
        <c:noMultiLvlLbl val="0"/>
      </c:catAx>
      <c:valAx>
        <c:axId val="12611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5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5</xdr:row>
      <xdr:rowOff>0</xdr:rowOff>
    </xdr:from>
    <xdr:to>
      <xdr:col>16</xdr:col>
      <xdr:colOff>285750</xdr:colOff>
      <xdr:row>19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8A63FF-9F6F-71BE-2578-A21736E15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5</xdr:row>
      <xdr:rowOff>0</xdr:rowOff>
    </xdr:from>
    <xdr:to>
      <xdr:col>24</xdr:col>
      <xdr:colOff>352425</xdr:colOff>
      <xdr:row>19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4ADFB0-CF73-B09A-43C4-6BD53EB649F7}"/>
            </a:ext>
            <a:ext uri="{147F2762-F138-4A5C-976F-8EAC2B608ADB}">
              <a16:predDERef xmlns:a16="http://schemas.microsoft.com/office/drawing/2014/main" pred="{6D8A63FF-9F6F-71BE-2578-A21736E15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19050</xdr:rowOff>
    </xdr:from>
    <xdr:to>
      <xdr:col>16</xdr:col>
      <xdr:colOff>304800</xdr:colOff>
      <xdr:row>34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0F1E442-E731-88B6-4E65-0401F0367C4E}"/>
            </a:ext>
            <a:ext uri="{147F2762-F138-4A5C-976F-8EAC2B608ADB}">
              <a16:predDERef xmlns:a16="http://schemas.microsoft.com/office/drawing/2014/main" pred="{224ADFB0-CF73-B09A-43C4-6BD53EB64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4</xdr:row>
      <xdr:rowOff>0</xdr:rowOff>
    </xdr:from>
    <xdr:to>
      <xdr:col>22</xdr:col>
      <xdr:colOff>285750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DDE770-AEB0-4612-BE3F-B95BB309D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4</xdr:row>
      <xdr:rowOff>171450</xdr:rowOff>
    </xdr:from>
    <xdr:to>
      <xdr:col>17</xdr:col>
      <xdr:colOff>285750</xdr:colOff>
      <xdr:row>19</xdr:row>
      <xdr:rowOff>57150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BCEFADF-7328-445E-8933-1C8845E22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19</xdr:row>
      <xdr:rowOff>180975</xdr:rowOff>
    </xdr:from>
    <xdr:to>
      <xdr:col>17</xdr:col>
      <xdr:colOff>314325</xdr:colOff>
      <xdr:row>34</xdr:row>
      <xdr:rowOff>66675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155CE499-1E13-4D8B-ADD9-CAC1A19E69AE}"/>
            </a:ext>
            <a:ext uri="{147F2762-F138-4A5C-976F-8EAC2B608ADB}">
              <a16:predDERef xmlns:a16="http://schemas.microsoft.com/office/drawing/2014/main" pred="{6BCEFADF-7328-445E-8933-1C8845E22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171450</xdr:rowOff>
    </xdr:from>
    <xdr:to>
      <xdr:col>16</xdr:col>
      <xdr:colOff>314325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837725-C2AE-4EAB-807D-1DB5B88BC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2</xdr:row>
      <xdr:rowOff>0</xdr:rowOff>
    </xdr:from>
    <xdr:to>
      <xdr:col>24</xdr:col>
      <xdr:colOff>209550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AB4CAD-5832-43F6-B26B-B833FC56A0D3}"/>
            </a:ext>
            <a:ext uri="{147F2762-F138-4A5C-976F-8EAC2B608ADB}">
              <a16:predDERef xmlns:a16="http://schemas.microsoft.com/office/drawing/2014/main" pred="{41837725-C2AE-4EAB-807D-1DB5B88BC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17</xdr:row>
      <xdr:rowOff>9525</xdr:rowOff>
    </xdr:from>
    <xdr:to>
      <xdr:col>17</xdr:col>
      <xdr:colOff>323850</xdr:colOff>
      <xdr:row>31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C12BDB-2E35-492C-ACB9-A359FED93BC8}"/>
            </a:ext>
            <a:ext uri="{147F2762-F138-4A5C-976F-8EAC2B608ADB}">
              <a16:predDERef xmlns:a16="http://schemas.microsoft.com/office/drawing/2014/main" pred="{B2AB4CAD-5832-43F6-B26B-B833FC56A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17</xdr:row>
      <xdr:rowOff>38100</xdr:rowOff>
    </xdr:from>
    <xdr:to>
      <xdr:col>25</xdr:col>
      <xdr:colOff>266700</xdr:colOff>
      <xdr:row>31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EA2E8C-6A2F-87D3-D49B-E0A492F20AFE}"/>
            </a:ext>
            <a:ext uri="{147F2762-F138-4A5C-976F-8EAC2B608ADB}">
              <a16:predDERef xmlns:a16="http://schemas.microsoft.com/office/drawing/2014/main" pred="{8EC12BDB-2E35-492C-ACB9-A359FED93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4</xdr:row>
      <xdr:rowOff>180975</xdr:rowOff>
    </xdr:from>
    <xdr:to>
      <xdr:col>17</xdr:col>
      <xdr:colOff>295275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E842B6-BD07-44D0-9167-C6B7A5A3D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5</xdr:row>
      <xdr:rowOff>19050</xdr:rowOff>
    </xdr:from>
    <xdr:to>
      <xdr:col>25</xdr:col>
      <xdr:colOff>180975</xdr:colOff>
      <xdr:row>19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25F52D-EBBC-4D89-9252-169E06A1DB61}"/>
            </a:ext>
            <a:ext uri="{147F2762-F138-4A5C-976F-8EAC2B608ADB}">
              <a16:predDERef xmlns:a16="http://schemas.microsoft.com/office/drawing/2014/main" pred="{EDE842B6-BD07-44D0-9167-C6B7A5A3D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20</xdr:row>
      <xdr:rowOff>47625</xdr:rowOff>
    </xdr:from>
    <xdr:to>
      <xdr:col>17</xdr:col>
      <xdr:colOff>295275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06EF0-2BDF-463F-A69C-F6F8CFCF7BE8}"/>
            </a:ext>
            <a:ext uri="{147F2762-F138-4A5C-976F-8EAC2B608ADB}">
              <a16:predDERef xmlns:a16="http://schemas.microsoft.com/office/drawing/2014/main" pred="{0225F52D-EBBC-4D89-9252-169E06A1D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4</xdr:row>
      <xdr:rowOff>180975</xdr:rowOff>
    </xdr:from>
    <xdr:to>
      <xdr:col>21</xdr:col>
      <xdr:colOff>314325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CBE8A-12B2-882C-EA36-3CACAC980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114300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C528D1-0BEC-EDD5-2A07-B8A34AA84A3D}"/>
            </a:ext>
            <a:ext uri="{147F2762-F138-4A5C-976F-8EAC2B608ADB}">
              <a16:predDERef xmlns:a16="http://schemas.microsoft.com/office/drawing/2014/main" pred="{709CBE8A-12B2-882C-EA36-3CACAC980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34</xdr:row>
      <xdr:rowOff>171450</xdr:rowOff>
    </xdr:from>
    <xdr:to>
      <xdr:col>17</xdr:col>
      <xdr:colOff>95250</xdr:colOff>
      <xdr:row>49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8971CF-B326-B484-CEEE-A8CA37AB66C4}"/>
            </a:ext>
            <a:ext uri="{147F2762-F138-4A5C-976F-8EAC2B608ADB}">
              <a16:predDERef xmlns:a16="http://schemas.microsoft.com/office/drawing/2014/main" pred="{D9C528D1-0BEC-EDD5-2A07-B8A34AA8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49</xdr:row>
      <xdr:rowOff>180975</xdr:rowOff>
    </xdr:from>
    <xdr:to>
      <xdr:col>17</xdr:col>
      <xdr:colOff>123825</xdr:colOff>
      <xdr:row>64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D548E4-B1BF-AEA1-6F40-76303E388699}"/>
            </a:ext>
            <a:ext uri="{147F2762-F138-4A5C-976F-8EAC2B608ADB}">
              <a16:predDERef xmlns:a16="http://schemas.microsoft.com/office/drawing/2014/main" pred="{908971CF-B326-B484-CEEE-A8CA37AB6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600075</xdr:colOff>
      <xdr:row>19</xdr:row>
      <xdr:rowOff>180975</xdr:rowOff>
    </xdr:from>
    <xdr:to>
      <xdr:col>25</xdr:col>
      <xdr:colOff>295275</xdr:colOff>
      <xdr:row>34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8650F88-3CA6-034D-7292-F7742AF510E2}"/>
            </a:ext>
            <a:ext uri="{147F2762-F138-4A5C-976F-8EAC2B608ADB}">
              <a16:predDERef xmlns:a16="http://schemas.microsoft.com/office/drawing/2014/main" pred="{EED548E4-B1BF-AEA1-6F40-76303E388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590550</xdr:colOff>
      <xdr:row>35</xdr:row>
      <xdr:rowOff>0</xdr:rowOff>
    </xdr:from>
    <xdr:to>
      <xdr:col>25</xdr:col>
      <xdr:colOff>285750</xdr:colOff>
      <xdr:row>49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DBD1FE-7E9F-A562-03BF-30EC5CE148AF}"/>
            </a:ext>
            <a:ext uri="{147F2762-F138-4A5C-976F-8EAC2B608ADB}">
              <a16:predDERef xmlns:a16="http://schemas.microsoft.com/office/drawing/2014/main" pred="{B8650F88-3CA6-034D-7292-F7742AF5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49</xdr:row>
      <xdr:rowOff>180975</xdr:rowOff>
    </xdr:from>
    <xdr:to>
      <xdr:col>25</xdr:col>
      <xdr:colOff>304800</xdr:colOff>
      <xdr:row>64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E1CE3E-BAB1-CCD4-E763-83F05A5AB7B6}"/>
            </a:ext>
            <a:ext uri="{147F2762-F138-4A5C-976F-8EAC2B608ADB}">
              <a16:predDERef xmlns:a16="http://schemas.microsoft.com/office/drawing/2014/main" pred="{EBDBD1FE-7E9F-A562-03BF-30EC5CE1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180975</xdr:rowOff>
    </xdr:from>
    <xdr:to>
      <xdr:col>19</xdr:col>
      <xdr:colOff>304800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D285D9-03EF-46E0-849D-959525A0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180975</xdr:rowOff>
    </xdr:from>
    <xdr:to>
      <xdr:col>16</xdr:col>
      <xdr:colOff>304800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16C0D-9496-4E02-93C9-D6F60BD3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2</xdr:row>
      <xdr:rowOff>0</xdr:rowOff>
    </xdr:from>
    <xdr:to>
      <xdr:col>24</xdr:col>
      <xdr:colOff>333375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79AA09-4F36-456B-B610-F3489FA40306}"/>
            </a:ext>
            <a:ext uri="{147F2762-F138-4A5C-976F-8EAC2B608ADB}">
              <a16:predDERef xmlns:a16="http://schemas.microsoft.com/office/drawing/2014/main" pred="{89516C0D-9496-4E02-93C9-D6F60BD3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17</xdr:col>
      <xdr:colOff>142875</xdr:colOff>
      <xdr:row>31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F77557-2207-4C5E-B86C-4344C37F90D1}"/>
            </a:ext>
            <a:ext uri="{147F2762-F138-4A5C-976F-8EAC2B608ADB}">
              <a16:predDERef xmlns:a16="http://schemas.microsoft.com/office/drawing/2014/main" pred="{7579AA09-4F36-456B-B610-F3489FA40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16</xdr:row>
      <xdr:rowOff>180975</xdr:rowOff>
    </xdr:from>
    <xdr:to>
      <xdr:col>24</xdr:col>
      <xdr:colOff>590550</xdr:colOff>
      <xdr:row>31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78F7B1-8B14-18CD-B16F-65BF11DA291D}"/>
            </a:ext>
            <a:ext uri="{147F2762-F138-4A5C-976F-8EAC2B608ADB}">
              <a16:predDERef xmlns:a16="http://schemas.microsoft.com/office/drawing/2014/main" pred="{C6F77557-2207-4C5E-B86C-4344C37F9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180975</xdr:rowOff>
    </xdr:from>
    <xdr:to>
      <xdr:col>24</xdr:col>
      <xdr:colOff>304800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6E1275-01F5-450B-8334-C7C927B0A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0960C4-25C6-4557-B00A-94F9A7BDEB10}"/>
            </a:ext>
            <a:ext uri="{147F2762-F138-4A5C-976F-8EAC2B608ADB}">
              <a16:predDERef xmlns:a16="http://schemas.microsoft.com/office/drawing/2014/main" pred="{2B6E1275-01F5-450B-8334-C7C927B0A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4</xdr:row>
      <xdr:rowOff>0</xdr:rowOff>
    </xdr:from>
    <xdr:to>
      <xdr:col>22</xdr:col>
      <xdr:colOff>285750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08EEB9-F71B-44C0-BC49-10CDA38AA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A868-7C4F-4CBE-AA03-924A877A924E}">
  <dimension ref="B3:F71"/>
  <sheetViews>
    <sheetView showRowColHeaders="0" workbookViewId="0">
      <selection activeCell="X22" sqref="X22"/>
    </sheetView>
  </sheetViews>
  <sheetFormatPr defaultRowHeight="15"/>
  <cols>
    <col min="2" max="2" width="12.28515625" customWidth="1"/>
    <col min="3" max="4" width="10.85546875" customWidth="1"/>
    <col min="5" max="5" width="11.140625" customWidth="1"/>
  </cols>
  <sheetData>
    <row r="3" spans="2:6">
      <c r="B3" s="24" t="s">
        <v>0</v>
      </c>
      <c r="C3" s="13">
        <v>11</v>
      </c>
      <c r="D3" s="2">
        <v>7</v>
      </c>
      <c r="E3" s="7">
        <v>3</v>
      </c>
      <c r="F3" s="1"/>
    </row>
    <row r="4" spans="2:6">
      <c r="B4" s="25" t="s">
        <v>1</v>
      </c>
      <c r="C4" s="14">
        <v>1</v>
      </c>
      <c r="D4" s="3">
        <v>3</v>
      </c>
      <c r="E4" s="15">
        <v>7</v>
      </c>
      <c r="F4" s="1"/>
    </row>
    <row r="5" spans="2:6">
      <c r="B5" s="1"/>
      <c r="C5" s="1"/>
      <c r="D5" s="1"/>
      <c r="E5" s="1"/>
      <c r="F5" s="1"/>
    </row>
    <row r="6" spans="2:6">
      <c r="B6" s="26" t="s">
        <v>2</v>
      </c>
      <c r="C6" s="27" t="s">
        <v>3</v>
      </c>
      <c r="D6" s="28" t="s">
        <v>4</v>
      </c>
      <c r="E6" s="28" t="s">
        <v>5</v>
      </c>
      <c r="F6" s="1"/>
    </row>
    <row r="7" spans="2:6">
      <c r="B7" s="17">
        <v>0</v>
      </c>
      <c r="C7" s="6"/>
      <c r="D7" s="8"/>
      <c r="E7" s="8"/>
      <c r="F7" s="1"/>
    </row>
    <row r="8" spans="2:6">
      <c r="B8" s="18">
        <v>1</v>
      </c>
      <c r="C8" s="4"/>
      <c r="D8" s="9"/>
      <c r="E8" s="9"/>
      <c r="F8" s="1"/>
    </row>
    <row r="9" spans="2:6">
      <c r="B9" s="18">
        <v>2</v>
      </c>
      <c r="C9" s="4"/>
      <c r="D9" s="9"/>
      <c r="E9" s="9"/>
      <c r="F9" s="1"/>
    </row>
    <row r="10" spans="2:6">
      <c r="B10" s="17">
        <v>3</v>
      </c>
      <c r="C10" s="4"/>
      <c r="D10" s="9"/>
      <c r="E10" s="9"/>
      <c r="F10" s="1"/>
    </row>
    <row r="11" spans="2:6">
      <c r="B11" s="18">
        <v>4</v>
      </c>
      <c r="C11" s="4"/>
      <c r="D11" s="9"/>
      <c r="E11" s="9"/>
      <c r="F11" s="1"/>
    </row>
    <row r="12" spans="2:6">
      <c r="B12" s="18">
        <v>5</v>
      </c>
      <c r="C12" s="4"/>
      <c r="D12" s="9"/>
      <c r="E12" s="9"/>
      <c r="F12" s="1"/>
    </row>
    <row r="13" spans="2:6">
      <c r="B13" s="17">
        <v>6</v>
      </c>
      <c r="C13" s="4"/>
      <c r="D13" s="9"/>
      <c r="E13" s="9"/>
      <c r="F13" s="1"/>
    </row>
    <row r="14" spans="2:6">
      <c r="B14" s="18">
        <v>7</v>
      </c>
      <c r="C14" s="4"/>
      <c r="D14" s="9"/>
      <c r="E14" s="9"/>
      <c r="F14" s="1"/>
    </row>
    <row r="15" spans="2:6">
      <c r="B15" s="18">
        <v>8</v>
      </c>
      <c r="C15" s="4"/>
      <c r="D15" s="9"/>
      <c r="E15" s="9"/>
      <c r="F15" s="1"/>
    </row>
    <row r="16" spans="2:6">
      <c r="B16" s="17">
        <v>9</v>
      </c>
      <c r="C16" s="4"/>
      <c r="D16" s="9"/>
      <c r="E16" s="9"/>
      <c r="F16" s="1"/>
    </row>
    <row r="17" spans="2:6">
      <c r="B17" s="18">
        <v>10</v>
      </c>
      <c r="C17" s="4"/>
      <c r="D17" s="9"/>
      <c r="E17" s="9"/>
      <c r="F17" s="1"/>
    </row>
    <row r="18" spans="2:6">
      <c r="B18" s="18">
        <v>11</v>
      </c>
      <c r="C18" s="4"/>
      <c r="D18" s="9"/>
      <c r="E18" s="9"/>
      <c r="F18" s="1"/>
    </row>
    <row r="19" spans="2:6">
      <c r="B19" s="17">
        <v>12</v>
      </c>
      <c r="C19" s="4"/>
      <c r="D19" s="9"/>
      <c r="E19" s="9"/>
      <c r="F19" s="1"/>
    </row>
    <row r="20" spans="2:6">
      <c r="B20" s="18">
        <v>13</v>
      </c>
      <c r="C20" s="4"/>
      <c r="D20" s="9"/>
      <c r="E20" s="9"/>
      <c r="F20" s="1"/>
    </row>
    <row r="21" spans="2:6">
      <c r="B21" s="18">
        <v>14</v>
      </c>
      <c r="C21" s="4"/>
      <c r="D21" s="9"/>
      <c r="E21" s="9"/>
      <c r="F21" s="1"/>
    </row>
    <row r="22" spans="2:6">
      <c r="B22" s="17">
        <v>15</v>
      </c>
      <c r="C22" s="4"/>
      <c r="D22" s="9"/>
      <c r="E22" s="9"/>
      <c r="F22" s="1"/>
    </row>
    <row r="23" spans="2:6">
      <c r="B23" s="18">
        <v>16</v>
      </c>
      <c r="C23" s="4"/>
      <c r="D23" s="9"/>
      <c r="E23" s="9"/>
      <c r="F23" s="1"/>
    </row>
    <row r="24" spans="2:6">
      <c r="B24" s="18">
        <v>17</v>
      </c>
      <c r="C24" s="4"/>
      <c r="D24" s="9"/>
      <c r="E24" s="9"/>
      <c r="F24" s="1"/>
    </row>
    <row r="25" spans="2:6">
      <c r="B25" s="17">
        <v>18</v>
      </c>
      <c r="C25" s="4"/>
      <c r="D25" s="9"/>
      <c r="E25" s="9"/>
      <c r="F25" s="1"/>
    </row>
    <row r="26" spans="2:6">
      <c r="B26" s="18">
        <v>19</v>
      </c>
      <c r="C26" s="4"/>
      <c r="D26" s="9"/>
      <c r="E26" s="9"/>
      <c r="F26" s="1"/>
    </row>
    <row r="27" spans="2:6">
      <c r="B27" s="18">
        <v>20</v>
      </c>
      <c r="C27" s="4"/>
      <c r="D27" s="9"/>
      <c r="E27" s="9"/>
      <c r="F27" s="1"/>
    </row>
    <row r="28" spans="2:6">
      <c r="B28" s="17">
        <v>21</v>
      </c>
      <c r="C28" s="4"/>
      <c r="D28" s="9"/>
      <c r="E28" s="9"/>
      <c r="F28" s="1"/>
    </row>
    <row r="29" spans="2:6">
      <c r="B29" s="18">
        <v>22</v>
      </c>
      <c r="C29" s="4"/>
      <c r="D29" s="9"/>
      <c r="E29" s="9"/>
      <c r="F29" s="1"/>
    </row>
    <row r="30" spans="2:6">
      <c r="B30" s="18">
        <v>23</v>
      </c>
      <c r="C30" s="4"/>
      <c r="D30" s="9"/>
      <c r="E30" s="9"/>
      <c r="F30" s="1"/>
    </row>
    <row r="31" spans="2:6">
      <c r="B31" s="17">
        <v>24</v>
      </c>
      <c r="C31" s="4"/>
      <c r="D31" s="9"/>
      <c r="E31" s="9"/>
      <c r="F31" s="1"/>
    </row>
    <row r="32" spans="2:6">
      <c r="B32" s="18">
        <v>25</v>
      </c>
      <c r="C32" s="4"/>
      <c r="D32" s="9"/>
      <c r="E32" s="9"/>
      <c r="F32" s="1"/>
    </row>
    <row r="33" spans="2:6">
      <c r="B33" s="18">
        <v>26</v>
      </c>
      <c r="C33" s="4"/>
      <c r="D33" s="9"/>
      <c r="E33" s="9"/>
      <c r="F33" s="1"/>
    </row>
    <row r="34" spans="2:6">
      <c r="B34" s="17">
        <v>27</v>
      </c>
      <c r="C34" s="4"/>
      <c r="D34" s="9"/>
      <c r="E34" s="9"/>
      <c r="F34" s="1"/>
    </row>
    <row r="35" spans="2:6">
      <c r="B35" s="18">
        <v>28</v>
      </c>
      <c r="C35" s="4"/>
      <c r="D35" s="9"/>
      <c r="E35" s="9"/>
      <c r="F35" s="1"/>
    </row>
    <row r="36" spans="2:6">
      <c r="B36" s="18">
        <v>29</v>
      </c>
      <c r="C36" s="4"/>
      <c r="D36" s="9"/>
      <c r="E36" s="9"/>
      <c r="F36" s="1"/>
    </row>
    <row r="37" spans="2:6">
      <c r="B37" s="17">
        <v>30</v>
      </c>
      <c r="C37" s="4"/>
      <c r="D37" s="9"/>
      <c r="E37" s="9"/>
      <c r="F37" s="1"/>
    </row>
    <row r="38" spans="2:6">
      <c r="B38" s="18">
        <v>31</v>
      </c>
      <c r="C38" s="4"/>
      <c r="D38" s="9"/>
      <c r="E38" s="9"/>
      <c r="F38" s="1"/>
    </row>
    <row r="39" spans="2:6">
      <c r="B39" s="18">
        <v>32</v>
      </c>
      <c r="C39" s="4"/>
      <c r="D39" s="9"/>
      <c r="E39" s="9"/>
      <c r="F39" s="1"/>
    </row>
    <row r="40" spans="2:6">
      <c r="B40" s="17">
        <v>33</v>
      </c>
      <c r="C40" s="4"/>
      <c r="D40" s="9"/>
      <c r="E40" s="9"/>
      <c r="F40" s="1"/>
    </row>
    <row r="41" spans="2:6">
      <c r="B41" s="18">
        <v>34</v>
      </c>
      <c r="C41" s="4"/>
      <c r="D41" s="9"/>
      <c r="E41" s="9"/>
      <c r="F41" s="1"/>
    </row>
    <row r="42" spans="2:6">
      <c r="B42" s="18">
        <v>35</v>
      </c>
      <c r="C42" s="4"/>
      <c r="D42" s="9"/>
      <c r="E42" s="9"/>
      <c r="F42" s="1"/>
    </row>
    <row r="43" spans="2:6">
      <c r="B43" s="17">
        <v>36</v>
      </c>
      <c r="C43" s="4"/>
      <c r="D43" s="9"/>
      <c r="E43" s="9"/>
      <c r="F43" s="1"/>
    </row>
    <row r="44" spans="2:6">
      <c r="B44" s="18">
        <v>37</v>
      </c>
      <c r="C44" s="4"/>
      <c r="D44" s="9"/>
      <c r="E44" s="9"/>
      <c r="F44" s="1"/>
    </row>
    <row r="45" spans="2:6">
      <c r="B45" s="18">
        <v>38</v>
      </c>
      <c r="C45" s="4"/>
      <c r="D45" s="9"/>
      <c r="E45" s="9"/>
      <c r="F45" s="1"/>
    </row>
    <row r="46" spans="2:6">
      <c r="B46" s="17">
        <v>39</v>
      </c>
      <c r="C46" s="4"/>
      <c r="D46" s="9"/>
      <c r="E46" s="9"/>
      <c r="F46" s="1"/>
    </row>
    <row r="47" spans="2:6">
      <c r="B47" s="18">
        <v>40</v>
      </c>
      <c r="C47" s="4"/>
      <c r="D47" s="9"/>
      <c r="E47" s="9"/>
      <c r="F47" s="1"/>
    </row>
    <row r="48" spans="2:6">
      <c r="B48" s="18">
        <v>41</v>
      </c>
      <c r="C48" s="4"/>
      <c r="D48" s="9"/>
      <c r="E48" s="9"/>
      <c r="F48" s="1"/>
    </row>
    <row r="49" spans="2:6">
      <c r="B49" s="17">
        <v>42</v>
      </c>
      <c r="C49" s="4"/>
      <c r="D49" s="9"/>
      <c r="E49" s="9"/>
      <c r="F49" s="1"/>
    </row>
    <row r="50" spans="2:6">
      <c r="B50" s="18">
        <v>43</v>
      </c>
      <c r="C50" s="4"/>
      <c r="D50" s="9"/>
      <c r="E50" s="9"/>
      <c r="F50" s="1"/>
    </row>
    <row r="51" spans="2:6">
      <c r="B51" s="18">
        <v>44</v>
      </c>
      <c r="C51" s="4"/>
      <c r="D51" s="9"/>
      <c r="E51" s="9"/>
      <c r="F51" s="1"/>
    </row>
    <row r="52" spans="2:6">
      <c r="B52" s="17">
        <v>45</v>
      </c>
      <c r="C52" s="4"/>
      <c r="D52" s="9"/>
      <c r="E52" s="9"/>
      <c r="F52" s="1"/>
    </row>
    <row r="53" spans="2:6">
      <c r="B53" s="18">
        <v>46</v>
      </c>
      <c r="C53" s="4"/>
      <c r="D53" s="9"/>
      <c r="E53" s="9"/>
      <c r="F53" s="1"/>
    </row>
    <row r="54" spans="2:6">
      <c r="B54" s="18">
        <v>47</v>
      </c>
      <c r="C54" s="4"/>
      <c r="D54" s="9"/>
      <c r="E54" s="9"/>
      <c r="F54" s="1"/>
    </row>
    <row r="55" spans="2:6">
      <c r="B55" s="17">
        <v>48</v>
      </c>
      <c r="C55" s="4"/>
      <c r="D55" s="9"/>
      <c r="E55" s="9"/>
      <c r="F55" s="1"/>
    </row>
    <row r="56" spans="2:6">
      <c r="B56" s="18">
        <v>49</v>
      </c>
      <c r="C56" s="4"/>
      <c r="D56" s="9"/>
      <c r="E56" s="9"/>
      <c r="F56" s="1"/>
    </row>
    <row r="57" spans="2:6">
      <c r="B57" s="18">
        <v>50</v>
      </c>
      <c r="C57" s="4"/>
      <c r="D57" s="9"/>
      <c r="E57" s="9"/>
      <c r="F57" s="1"/>
    </row>
    <row r="58" spans="2:6">
      <c r="B58" s="17">
        <v>51</v>
      </c>
      <c r="C58" s="4"/>
      <c r="D58" s="9"/>
      <c r="E58" s="9"/>
      <c r="F58" s="1"/>
    </row>
    <row r="59" spans="2:6">
      <c r="B59" s="18">
        <v>52</v>
      </c>
      <c r="C59" s="4"/>
      <c r="D59" s="9"/>
      <c r="E59" s="9"/>
      <c r="F59" s="1"/>
    </row>
    <row r="60" spans="2:6">
      <c r="B60" s="18">
        <v>53</v>
      </c>
      <c r="C60" s="4"/>
      <c r="D60" s="9"/>
      <c r="E60" s="9"/>
      <c r="F60" s="1"/>
    </row>
    <row r="61" spans="2:6">
      <c r="B61" s="17">
        <v>54</v>
      </c>
      <c r="C61" s="4"/>
      <c r="D61" s="9"/>
      <c r="E61" s="9"/>
      <c r="F61" s="1"/>
    </row>
    <row r="62" spans="2:6">
      <c r="B62" s="18">
        <v>55</v>
      </c>
      <c r="C62" s="4"/>
      <c r="D62" s="9"/>
      <c r="E62" s="9"/>
      <c r="F62" s="1"/>
    </row>
    <row r="63" spans="2:6">
      <c r="B63" s="18">
        <v>56</v>
      </c>
      <c r="C63" s="4"/>
      <c r="D63" s="9"/>
      <c r="E63" s="9"/>
      <c r="F63" s="1"/>
    </row>
    <row r="64" spans="2:6">
      <c r="B64" s="17">
        <v>57</v>
      </c>
      <c r="C64" s="4"/>
      <c r="D64" s="9"/>
      <c r="E64" s="9"/>
      <c r="F64" s="1"/>
    </row>
    <row r="65" spans="2:6">
      <c r="B65" s="18">
        <v>58</v>
      </c>
      <c r="C65" s="4"/>
      <c r="D65" s="9"/>
      <c r="E65" s="9"/>
      <c r="F65" s="1"/>
    </row>
    <row r="66" spans="2:6">
      <c r="B66" s="18">
        <v>59</v>
      </c>
      <c r="C66" s="4"/>
      <c r="D66" s="9"/>
      <c r="E66" s="9"/>
      <c r="F66" s="1"/>
    </row>
    <row r="67" spans="2:6">
      <c r="B67" s="17">
        <v>60</v>
      </c>
      <c r="C67" s="4"/>
      <c r="D67" s="9"/>
      <c r="E67" s="9"/>
      <c r="F67" s="1"/>
    </row>
    <row r="68" spans="2:6">
      <c r="B68" s="18">
        <v>61</v>
      </c>
      <c r="C68" s="4"/>
      <c r="D68" s="9"/>
      <c r="E68" s="9"/>
      <c r="F68" s="1"/>
    </row>
    <row r="69" spans="2:6">
      <c r="B69" s="23">
        <v>62</v>
      </c>
      <c r="C69" s="21"/>
      <c r="D69" s="22"/>
      <c r="E69" s="22"/>
      <c r="F69" s="1"/>
    </row>
    <row r="70" spans="2:6">
      <c r="B70" s="19">
        <v>63</v>
      </c>
      <c r="C70" s="5"/>
      <c r="D70" s="10"/>
      <c r="E70" s="10"/>
      <c r="F70" s="1"/>
    </row>
    <row r="71" spans="2:6">
      <c r="B71" s="1"/>
      <c r="C71" s="1"/>
      <c r="D71" s="1"/>
      <c r="E71" s="1"/>
      <c r="F7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EAAA-10B8-406B-BF43-BB9AB20DBCB7}">
  <dimension ref="A1:I71"/>
  <sheetViews>
    <sheetView showRowColHeaders="0" workbookViewId="0">
      <selection activeCell="P11" sqref="P11"/>
    </sheetView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1.42578125" customWidth="1"/>
    <col min="7" max="7" width="11.7109375" customWidth="1"/>
    <col min="9" max="9" width="18" customWidth="1"/>
  </cols>
  <sheetData>
    <row r="1" spans="1:9">
      <c r="A1" t="s">
        <v>16</v>
      </c>
    </row>
    <row r="3" spans="1:9">
      <c r="B3" s="24" t="s">
        <v>0</v>
      </c>
      <c r="C3" s="13">
        <v>11</v>
      </c>
      <c r="D3" s="2">
        <v>7</v>
      </c>
      <c r="E3" s="13">
        <v>3</v>
      </c>
      <c r="F3" s="36"/>
      <c r="G3" s="63"/>
      <c r="I3" s="24" t="s">
        <v>0</v>
      </c>
    </row>
    <row r="4" spans="1:9">
      <c r="B4" s="25" t="s">
        <v>1</v>
      </c>
      <c r="C4" s="14">
        <v>1</v>
      </c>
      <c r="D4" s="3">
        <v>3</v>
      </c>
      <c r="E4" s="14">
        <v>7</v>
      </c>
      <c r="F4" s="2"/>
      <c r="G4" s="7"/>
      <c r="I4" s="47"/>
    </row>
    <row r="5" spans="1:9">
      <c r="B5" s="1"/>
      <c r="C5" s="1"/>
      <c r="D5" s="1"/>
      <c r="E5" s="1"/>
      <c r="F5" s="1"/>
      <c r="I5" s="1"/>
    </row>
    <row r="6" spans="1:9">
      <c r="B6" s="26" t="s">
        <v>2</v>
      </c>
      <c r="C6" s="26" t="s">
        <v>3</v>
      </c>
      <c r="D6" s="27" t="s">
        <v>4</v>
      </c>
      <c r="E6" s="28" t="s">
        <v>5</v>
      </c>
      <c r="F6" s="33" t="s">
        <v>8</v>
      </c>
      <c r="G6" s="27" t="s">
        <v>17</v>
      </c>
      <c r="H6" s="57"/>
      <c r="I6" s="27" t="s">
        <v>18</v>
      </c>
    </row>
    <row r="7" spans="1:9">
      <c r="B7" s="17">
        <v>0</v>
      </c>
      <c r="C7" s="53">
        <f>$C$3*COS(2*PI()*$C$4*B7/64)</f>
        <v>11</v>
      </c>
      <c r="D7" s="48">
        <f>$D$3*COS(2*PI()*$D$4*B7/64)</f>
        <v>7</v>
      </c>
      <c r="E7" s="48">
        <f>$E$3*COS(2*PI()*$E$4*B7/64)</f>
        <v>3</v>
      </c>
      <c r="F7" s="58">
        <f>SUM(C7:E7)</f>
        <v>21</v>
      </c>
      <c r="G7" s="60"/>
      <c r="H7" s="1"/>
      <c r="I7" s="43"/>
    </row>
    <row r="8" spans="1:9">
      <c r="B8" s="18">
        <v>1</v>
      </c>
      <c r="C8" s="54">
        <f t="shared" ref="C8:D23" si="0">$C$3*COS(2*PI()*$C$4*B8/64)</f>
        <v>10.947031993394166</v>
      </c>
      <c r="D8" s="49">
        <f t="shared" ref="D8:D71" si="1">$D$3*COS(2*PI()*$D$4*B8/64)</f>
        <v>6.698582350125462</v>
      </c>
      <c r="E8" s="49">
        <f t="shared" ref="E8:E71" si="2">$E$3*COS(2*PI()*$E$4*B8/64)</f>
        <v>2.3190313600882111</v>
      </c>
      <c r="F8" s="58">
        <f t="shared" ref="F8:F71" si="3">SUM(C8:E8)</f>
        <v>19.96464570360784</v>
      </c>
      <c r="G8" s="61"/>
      <c r="H8" s="1"/>
      <c r="I8" s="43"/>
    </row>
    <row r="9" spans="1:9">
      <c r="B9" s="18">
        <v>2</v>
      </c>
      <c r="C9" s="54">
        <f t="shared" si="0"/>
        <v>10.788638084435535</v>
      </c>
      <c r="D9" s="49">
        <f t="shared" si="1"/>
        <v>5.820287286117817</v>
      </c>
      <c r="E9" s="49">
        <f t="shared" si="2"/>
        <v>0.58527096604838502</v>
      </c>
      <c r="F9" s="58">
        <f t="shared" si="3"/>
        <v>17.194196336601735</v>
      </c>
      <c r="G9" s="61"/>
      <c r="H9" s="1"/>
      <c r="I9" s="43"/>
    </row>
    <row r="10" spans="1:9">
      <c r="B10" s="18">
        <v>3</v>
      </c>
      <c r="C10" s="54">
        <f t="shared" si="0"/>
        <v>10.526343693054297</v>
      </c>
      <c r="D10" s="49">
        <f t="shared" si="1"/>
        <v>4.4407529891455182</v>
      </c>
      <c r="E10" s="49">
        <f t="shared" si="2"/>
        <v>-1.4141902104779931</v>
      </c>
      <c r="F10" s="58">
        <f t="shared" si="3"/>
        <v>13.552906471721823</v>
      </c>
      <c r="G10" s="61"/>
      <c r="H10" s="1"/>
      <c r="I10" s="43"/>
    </row>
    <row r="11" spans="1:9">
      <c r="B11" s="18">
        <v>4</v>
      </c>
      <c r="C11" s="54">
        <f t="shared" si="0"/>
        <v>10.162674857624154</v>
      </c>
      <c r="D11" s="49">
        <f t="shared" si="1"/>
        <v>2.6787840265556291</v>
      </c>
      <c r="E11" s="49">
        <f t="shared" si="2"/>
        <v>-2.77163859753386</v>
      </c>
      <c r="F11" s="58">
        <f t="shared" si="3"/>
        <v>10.069820286645923</v>
      </c>
      <c r="G11" s="61"/>
      <c r="H11" s="1"/>
      <c r="I11" s="43"/>
    </row>
    <row r="12" spans="1:9">
      <c r="B12" s="18">
        <v>5</v>
      </c>
      <c r="C12" s="54">
        <f t="shared" si="0"/>
        <v>9.7011339078319061</v>
      </c>
      <c r="D12" s="49">
        <f t="shared" si="1"/>
        <v>0.68611998230692539</v>
      </c>
      <c r="E12" s="49">
        <f t="shared" si="2"/>
        <v>-2.8708210071966267</v>
      </c>
      <c r="F12" s="58">
        <f t="shared" si="3"/>
        <v>7.5164328829422047</v>
      </c>
      <c r="G12" s="61"/>
      <c r="H12" s="1"/>
      <c r="I12" s="43"/>
    </row>
    <row r="13" spans="1:9">
      <c r="B13" s="18">
        <v>6</v>
      </c>
      <c r="C13" s="54">
        <f t="shared" si="0"/>
        <v>9.1461657353279975</v>
      </c>
      <c r="D13" s="49">
        <f t="shared" si="1"/>
        <v>-1.3656322541128973</v>
      </c>
      <c r="E13" s="49">
        <f t="shared" si="2"/>
        <v>-1.6667106990588065</v>
      </c>
      <c r="F13" s="58">
        <f t="shared" si="3"/>
        <v>6.1138227821562934</v>
      </c>
      <c r="G13" s="61"/>
      <c r="H13" s="1"/>
      <c r="I13" s="43"/>
    </row>
    <row r="14" spans="1:9">
      <c r="B14" s="18">
        <v>7</v>
      </c>
      <c r="C14" s="54">
        <f t="shared" si="0"/>
        <v>8.5031149869901075</v>
      </c>
      <c r="D14" s="49">
        <f t="shared" si="1"/>
        <v>-3.2997771577819837</v>
      </c>
      <c r="E14" s="49">
        <f t="shared" si="2"/>
        <v>0.29405142098868026</v>
      </c>
      <c r="F14" s="58">
        <f t="shared" si="3"/>
        <v>5.4973892501968038</v>
      </c>
      <c r="G14" s="61"/>
      <c r="H14" s="1"/>
      <c r="I14" s="43"/>
    </row>
    <row r="15" spans="1:9">
      <c r="B15" s="18">
        <v>8</v>
      </c>
      <c r="C15" s="54">
        <f t="shared" si="0"/>
        <v>7.7781745930520234</v>
      </c>
      <c r="D15" s="49">
        <f t="shared" si="1"/>
        <v>-4.9497474683058318</v>
      </c>
      <c r="E15" s="49">
        <f t="shared" si="2"/>
        <v>2.1213203435596419</v>
      </c>
      <c r="F15" s="58">
        <f t="shared" si="3"/>
        <v>4.9497474683058336</v>
      </c>
      <c r="G15" s="61"/>
      <c r="H15" s="1"/>
      <c r="I15" s="43"/>
    </row>
    <row r="16" spans="1:9">
      <c r="B16" s="18">
        <v>9</v>
      </c>
      <c r="C16" s="54">
        <f t="shared" si="0"/>
        <v>6.9783261258001001</v>
      </c>
      <c r="D16" s="49">
        <f t="shared" si="1"/>
        <v>-6.1734488504384846</v>
      </c>
      <c r="E16" s="49">
        <f t="shared" si="2"/>
        <v>2.9855541800165906</v>
      </c>
      <c r="F16" s="58">
        <f t="shared" si="3"/>
        <v>3.7904314553782061</v>
      </c>
      <c r="G16" s="61"/>
      <c r="H16" s="1"/>
      <c r="I16" s="43"/>
    </row>
    <row r="17" spans="2:9">
      <c r="B17" s="18">
        <v>10</v>
      </c>
      <c r="C17" s="54">
        <f t="shared" si="0"/>
        <v>6.1112725632156248</v>
      </c>
      <c r="D17" s="49">
        <f t="shared" si="1"/>
        <v>-6.865496962822613</v>
      </c>
      <c r="E17" s="49">
        <f t="shared" si="2"/>
        <v>2.4944088369076365</v>
      </c>
      <c r="F17" s="58">
        <f t="shared" si="3"/>
        <v>1.7401844373006483</v>
      </c>
      <c r="G17" s="61"/>
      <c r="H17" s="1"/>
      <c r="I17" s="43"/>
    </row>
    <row r="18" spans="2:9">
      <c r="B18" s="18">
        <v>11</v>
      </c>
      <c r="C18" s="54">
        <f t="shared" si="0"/>
        <v>5.1853641050859762</v>
      </c>
      <c r="D18" s="49">
        <f t="shared" si="1"/>
        <v>-6.9662930867053783</v>
      </c>
      <c r="E18" s="49">
        <f t="shared" si="2"/>
        <v>0.87085403176338771</v>
      </c>
      <c r="F18" s="58">
        <f t="shared" si="3"/>
        <v>-0.91007494985601434</v>
      </c>
      <c r="G18" s="61"/>
      <c r="I18" s="43"/>
    </row>
    <row r="19" spans="2:9">
      <c r="B19" s="18">
        <v>12</v>
      </c>
      <c r="C19" s="54">
        <f t="shared" si="0"/>
        <v>4.2095177560159884</v>
      </c>
      <c r="D19" s="49">
        <f t="shared" si="1"/>
        <v>-6.4671567275790078</v>
      </c>
      <c r="E19" s="49">
        <f t="shared" si="2"/>
        <v>-1.1480502970952697</v>
      </c>
      <c r="F19" s="58">
        <f t="shared" si="3"/>
        <v>-3.4056892686582891</v>
      </c>
      <c r="G19" s="61"/>
      <c r="I19" s="43"/>
    </row>
    <row r="20" spans="2:9">
      <c r="B20" s="18">
        <v>13</v>
      </c>
      <c r="C20" s="54">
        <f t="shared" si="0"/>
        <v>3.1931314497990857</v>
      </c>
      <c r="D20" s="49">
        <f t="shared" si="1"/>
        <v>-5.41107317353916</v>
      </c>
      <c r="E20" s="49">
        <f t="shared" si="2"/>
        <v>-2.6457637930450644</v>
      </c>
      <c r="F20" s="58">
        <f t="shared" si="3"/>
        <v>-4.8637055167851386</v>
      </c>
      <c r="G20" s="61"/>
      <c r="I20" s="43"/>
    </row>
    <row r="21" spans="2:9">
      <c r="B21" s="18">
        <v>14</v>
      </c>
      <c r="C21" s="54">
        <f t="shared" si="0"/>
        <v>2.1459935421774117</v>
      </c>
      <c r="D21" s="49">
        <f t="shared" si="1"/>
        <v>-3.8889916311372152</v>
      </c>
      <c r="E21" s="49">
        <f t="shared" si="2"/>
        <v>-2.9423558412096922</v>
      </c>
      <c r="F21" s="58">
        <f t="shared" si="3"/>
        <v>-4.6853539301694962</v>
      </c>
      <c r="G21" s="61"/>
      <c r="I21" s="43"/>
    </row>
    <row r="22" spans="2:9">
      <c r="B22" s="18">
        <v>15</v>
      </c>
      <c r="C22" s="54">
        <f t="shared" si="0"/>
        <v>1.0781885436251684</v>
      </c>
      <c r="D22" s="49">
        <f t="shared" si="1"/>
        <v>-2.031992740781237</v>
      </c>
      <c r="E22" s="49">
        <f t="shared" si="2"/>
        <v>-1.9031798524909362</v>
      </c>
      <c r="F22" s="58">
        <f t="shared" si="3"/>
        <v>-2.8569840496470049</v>
      </c>
      <c r="G22" s="61"/>
      <c r="I22" s="43"/>
    </row>
    <row r="23" spans="2:9">
      <c r="B23" s="18">
        <v>16</v>
      </c>
      <c r="C23" s="54">
        <f t="shared" si="0"/>
        <v>6.7383165019974101E-16</v>
      </c>
      <c r="D23" s="49">
        <f t="shared" si="1"/>
        <v>-1.286405877654051E-15</v>
      </c>
      <c r="E23" s="49">
        <f t="shared" si="2"/>
        <v>-1.286405877654051E-15</v>
      </c>
      <c r="F23" s="58">
        <f t="shared" si="3"/>
        <v>-1.898980105108361E-15</v>
      </c>
      <c r="G23" s="61"/>
      <c r="I23" s="43"/>
    </row>
    <row r="24" spans="2:9">
      <c r="B24" s="18">
        <v>17</v>
      </c>
      <c r="C24" s="54">
        <f t="shared" ref="C24:D39" si="4">$C$3*COS(2*PI()*$C$4*B24/64)</f>
        <v>-1.078188543625167</v>
      </c>
      <c r="D24" s="49">
        <f t="shared" si="1"/>
        <v>2.0319927407812344</v>
      </c>
      <c r="E24" s="49">
        <f t="shared" si="2"/>
        <v>1.903179852490934</v>
      </c>
      <c r="F24" s="58">
        <f t="shared" si="3"/>
        <v>2.8569840496470014</v>
      </c>
      <c r="G24" s="61"/>
      <c r="I24" s="43"/>
    </row>
    <row r="25" spans="2:9">
      <c r="B25" s="18">
        <v>18</v>
      </c>
      <c r="C25" s="54">
        <f t="shared" si="4"/>
        <v>-2.1459935421774103</v>
      </c>
      <c r="D25" s="49">
        <f t="shared" si="1"/>
        <v>3.888991631137213</v>
      </c>
      <c r="E25" s="49">
        <f t="shared" si="2"/>
        <v>2.9423558412096913</v>
      </c>
      <c r="F25" s="58">
        <f t="shared" si="3"/>
        <v>4.6853539301694944</v>
      </c>
      <c r="G25" s="61"/>
      <c r="I25" s="43"/>
    </row>
    <row r="26" spans="2:9">
      <c r="B26" s="18">
        <v>19</v>
      </c>
      <c r="C26" s="54">
        <f t="shared" si="4"/>
        <v>-3.1931314497990839</v>
      </c>
      <c r="D26" s="49">
        <f t="shared" si="1"/>
        <v>5.4110731735391564</v>
      </c>
      <c r="E26" s="49">
        <f t="shared" si="2"/>
        <v>2.6457637930450657</v>
      </c>
      <c r="F26" s="58">
        <f t="shared" si="3"/>
        <v>4.8637055167851386</v>
      </c>
      <c r="G26" s="61"/>
      <c r="I26" s="43"/>
    </row>
    <row r="27" spans="2:9">
      <c r="B27" s="18">
        <v>20</v>
      </c>
      <c r="C27" s="54">
        <f t="shared" si="4"/>
        <v>-4.2095177560159867</v>
      </c>
      <c r="D27" s="49">
        <f t="shared" si="1"/>
        <v>6.4671567275790061</v>
      </c>
      <c r="E27" s="49">
        <f t="shared" si="2"/>
        <v>1.148050297095272</v>
      </c>
      <c r="F27" s="58">
        <f t="shared" si="3"/>
        <v>3.4056892686582914</v>
      </c>
      <c r="G27" s="61"/>
      <c r="I27" s="43"/>
    </row>
    <row r="28" spans="2:9">
      <c r="B28" s="18">
        <v>21</v>
      </c>
      <c r="C28" s="54">
        <f t="shared" si="4"/>
        <v>-5.1853641050859745</v>
      </c>
      <c r="D28" s="49">
        <f t="shared" si="1"/>
        <v>6.9662930867053783</v>
      </c>
      <c r="E28" s="49">
        <f t="shared" si="2"/>
        <v>-0.87085403176338771</v>
      </c>
      <c r="F28" s="58">
        <f t="shared" si="3"/>
        <v>0.91007494985601611</v>
      </c>
      <c r="G28" s="61"/>
      <c r="I28" s="43"/>
    </row>
    <row r="29" spans="2:9">
      <c r="B29" s="18">
        <v>22</v>
      </c>
      <c r="C29" s="54">
        <f t="shared" si="4"/>
        <v>-6.1112725632156213</v>
      </c>
      <c r="D29" s="49">
        <f t="shared" si="1"/>
        <v>6.865496962822613</v>
      </c>
      <c r="E29" s="49">
        <f t="shared" si="2"/>
        <v>-2.4944088369076352</v>
      </c>
      <c r="F29" s="58">
        <f t="shared" si="3"/>
        <v>-1.7401844373006434</v>
      </c>
      <c r="G29" s="61"/>
      <c r="I29" s="43"/>
    </row>
    <row r="30" spans="2:9">
      <c r="B30" s="18">
        <v>23</v>
      </c>
      <c r="C30" s="54">
        <f t="shared" si="4"/>
        <v>-6.9783261258000993</v>
      </c>
      <c r="D30" s="49">
        <f t="shared" si="1"/>
        <v>6.1734488504384855</v>
      </c>
      <c r="E30" s="49">
        <f t="shared" si="2"/>
        <v>-2.9855541800165906</v>
      </c>
      <c r="F30" s="58">
        <f t="shared" si="3"/>
        <v>-3.7904314553782044</v>
      </c>
      <c r="G30" s="61"/>
      <c r="I30" s="43"/>
    </row>
    <row r="31" spans="2:9">
      <c r="B31" s="18">
        <v>24</v>
      </c>
      <c r="C31" s="54">
        <f t="shared" si="4"/>
        <v>-7.7781745930520216</v>
      </c>
      <c r="D31" s="49">
        <f t="shared" si="1"/>
        <v>4.9497474683058336</v>
      </c>
      <c r="E31" s="49">
        <f t="shared" si="2"/>
        <v>-2.1213203435596419</v>
      </c>
      <c r="F31" s="58">
        <f t="shared" si="3"/>
        <v>-4.94974746830583</v>
      </c>
      <c r="G31" s="61"/>
      <c r="I31" s="43"/>
    </row>
    <row r="32" spans="2:9">
      <c r="B32" s="18">
        <v>25</v>
      </c>
      <c r="C32" s="54">
        <f t="shared" si="4"/>
        <v>-8.5031149869901075</v>
      </c>
      <c r="D32" s="49">
        <f t="shared" si="1"/>
        <v>3.2997771577819859</v>
      </c>
      <c r="E32" s="49">
        <f t="shared" si="2"/>
        <v>-0.29405142098868808</v>
      </c>
      <c r="F32" s="58">
        <f t="shared" si="3"/>
        <v>-5.49738925019681</v>
      </c>
      <c r="G32" s="61"/>
      <c r="I32" s="43"/>
    </row>
    <row r="33" spans="2:9">
      <c r="B33" s="18">
        <v>26</v>
      </c>
      <c r="C33" s="54">
        <f t="shared" si="4"/>
        <v>-9.1461657353279993</v>
      </c>
      <c r="D33" s="49">
        <f t="shared" si="1"/>
        <v>1.3656322541129013</v>
      </c>
      <c r="E33" s="49">
        <f t="shared" si="2"/>
        <v>1.6667106990588045</v>
      </c>
      <c r="F33" s="58">
        <f t="shared" si="3"/>
        <v>-6.1138227821562934</v>
      </c>
      <c r="G33" s="61"/>
      <c r="I33" s="43"/>
    </row>
    <row r="34" spans="2:9">
      <c r="B34" s="18">
        <v>27</v>
      </c>
      <c r="C34" s="54">
        <f t="shared" si="4"/>
        <v>-9.7011339078319043</v>
      </c>
      <c r="D34" s="49">
        <f t="shared" si="1"/>
        <v>-0.68611998230691973</v>
      </c>
      <c r="E34" s="49">
        <f t="shared" si="2"/>
        <v>2.8708210071966267</v>
      </c>
      <c r="F34" s="58">
        <f t="shared" si="3"/>
        <v>-7.5164328829421976</v>
      </c>
      <c r="G34" s="61"/>
      <c r="I34" s="43"/>
    </row>
    <row r="35" spans="2:9">
      <c r="B35" s="18">
        <v>28</v>
      </c>
      <c r="C35" s="54">
        <f t="shared" si="4"/>
        <v>-10.162674857624154</v>
      </c>
      <c r="D35" s="49">
        <f t="shared" si="1"/>
        <v>-2.6787840265556291</v>
      </c>
      <c r="E35" s="49">
        <f t="shared" si="2"/>
        <v>2.7716385975338627</v>
      </c>
      <c r="F35" s="58">
        <f t="shared" si="3"/>
        <v>-10.069820286645921</v>
      </c>
      <c r="G35" s="61"/>
      <c r="I35" s="43"/>
    </row>
    <row r="36" spans="2:9">
      <c r="B36" s="18">
        <v>29</v>
      </c>
      <c r="C36" s="54">
        <f t="shared" si="4"/>
        <v>-10.526343693054297</v>
      </c>
      <c r="D36" s="49">
        <f t="shared" si="1"/>
        <v>-4.4407529891455138</v>
      </c>
      <c r="E36" s="49">
        <f t="shared" si="2"/>
        <v>1.4141902104779953</v>
      </c>
      <c r="F36" s="58">
        <f t="shared" si="3"/>
        <v>-13.552906471721816</v>
      </c>
      <c r="G36" s="61"/>
      <c r="I36" s="43"/>
    </row>
    <row r="37" spans="2:9">
      <c r="B37" s="18">
        <v>30</v>
      </c>
      <c r="C37" s="54">
        <f t="shared" si="4"/>
        <v>-10.788638084435535</v>
      </c>
      <c r="D37" s="49">
        <f t="shared" si="1"/>
        <v>-5.8202872861178161</v>
      </c>
      <c r="E37" s="49">
        <f t="shared" si="2"/>
        <v>-0.58527096604838569</v>
      </c>
      <c r="F37" s="58">
        <f t="shared" si="3"/>
        <v>-17.194196336601735</v>
      </c>
      <c r="G37" s="61"/>
      <c r="I37" s="43"/>
    </row>
    <row r="38" spans="2:9">
      <c r="B38" s="18">
        <v>31</v>
      </c>
      <c r="C38" s="54">
        <f t="shared" si="4"/>
        <v>-10.947031993394164</v>
      </c>
      <c r="D38" s="49">
        <f t="shared" si="1"/>
        <v>-6.6985823501254593</v>
      </c>
      <c r="E38" s="49">
        <f t="shared" si="2"/>
        <v>-2.3190313600882071</v>
      </c>
      <c r="F38" s="58">
        <f t="shared" si="3"/>
        <v>-19.964645703607832</v>
      </c>
      <c r="G38" s="61"/>
      <c r="I38" s="43"/>
    </row>
    <row r="39" spans="2:9">
      <c r="B39" s="18">
        <v>32</v>
      </c>
      <c r="C39" s="54">
        <f t="shared" si="4"/>
        <v>-11</v>
      </c>
      <c r="D39" s="49">
        <f t="shared" si="1"/>
        <v>-7</v>
      </c>
      <c r="E39" s="49">
        <f t="shared" si="2"/>
        <v>-3</v>
      </c>
      <c r="F39" s="58">
        <f t="shared" si="3"/>
        <v>-21</v>
      </c>
      <c r="G39" s="61"/>
      <c r="I39" s="43"/>
    </row>
    <row r="40" spans="2:9">
      <c r="B40" s="18">
        <v>33</v>
      </c>
      <c r="C40" s="54">
        <f t="shared" ref="C40:D55" si="5">$C$3*COS(2*PI()*$C$4*B40/64)</f>
        <v>-10.947031993394166</v>
      </c>
      <c r="D40" s="49">
        <f t="shared" si="1"/>
        <v>-6.6985823501254611</v>
      </c>
      <c r="E40" s="49">
        <f t="shared" si="2"/>
        <v>-2.3190313600882102</v>
      </c>
      <c r="F40" s="58">
        <f t="shared" si="3"/>
        <v>-19.964645703607836</v>
      </c>
      <c r="G40" s="61"/>
      <c r="I40" s="43"/>
    </row>
    <row r="41" spans="2:9">
      <c r="B41" s="18">
        <v>34</v>
      </c>
      <c r="C41" s="54">
        <f t="shared" si="5"/>
        <v>-10.788638084435535</v>
      </c>
      <c r="D41" s="49">
        <f t="shared" si="1"/>
        <v>-5.8202872861178188</v>
      </c>
      <c r="E41" s="49">
        <f t="shared" si="2"/>
        <v>-0.58527096604839079</v>
      </c>
      <c r="F41" s="58">
        <f t="shared" si="3"/>
        <v>-17.194196336601745</v>
      </c>
      <c r="G41" s="61"/>
      <c r="I41" s="43"/>
    </row>
    <row r="42" spans="2:9">
      <c r="B42" s="18">
        <v>35</v>
      </c>
      <c r="C42" s="54">
        <f t="shared" si="5"/>
        <v>-10.526343693054299</v>
      </c>
      <c r="D42" s="49">
        <f t="shared" si="1"/>
        <v>-4.4407529891455173</v>
      </c>
      <c r="E42" s="49">
        <f t="shared" si="2"/>
        <v>1.4141902104779907</v>
      </c>
      <c r="F42" s="58">
        <f t="shared" si="3"/>
        <v>-13.552906471721826</v>
      </c>
      <c r="G42" s="61"/>
      <c r="I42" s="43"/>
    </row>
    <row r="43" spans="2:9">
      <c r="B43" s="18">
        <v>36</v>
      </c>
      <c r="C43" s="54">
        <f t="shared" si="5"/>
        <v>-10.162674857624156</v>
      </c>
      <c r="D43" s="49">
        <f t="shared" si="1"/>
        <v>-2.678784026555634</v>
      </c>
      <c r="E43" s="49">
        <f t="shared" si="2"/>
        <v>2.7716385975338604</v>
      </c>
      <c r="F43" s="58">
        <f t="shared" si="3"/>
        <v>-10.06982028664593</v>
      </c>
      <c r="G43" s="61"/>
      <c r="I43" s="43"/>
    </row>
    <row r="44" spans="2:9">
      <c r="B44" s="18">
        <v>37</v>
      </c>
      <c r="C44" s="54">
        <f t="shared" si="5"/>
        <v>-9.7011339078319061</v>
      </c>
      <c r="D44" s="49">
        <f t="shared" si="1"/>
        <v>-0.68611998230692484</v>
      </c>
      <c r="E44" s="49">
        <f t="shared" si="2"/>
        <v>2.8708210071966285</v>
      </c>
      <c r="F44" s="58">
        <f t="shared" si="3"/>
        <v>-7.5164328829422029</v>
      </c>
      <c r="G44" s="61"/>
      <c r="I44" s="43"/>
    </row>
    <row r="45" spans="2:9">
      <c r="B45" s="18">
        <v>38</v>
      </c>
      <c r="C45" s="54">
        <f t="shared" si="5"/>
        <v>-9.1461657353279993</v>
      </c>
      <c r="D45" s="49">
        <f t="shared" si="1"/>
        <v>1.3656322541128905</v>
      </c>
      <c r="E45" s="49">
        <f t="shared" si="2"/>
        <v>1.6667106990588085</v>
      </c>
      <c r="F45" s="58">
        <f t="shared" si="3"/>
        <v>-6.1138227821563005</v>
      </c>
      <c r="G45" s="61"/>
      <c r="I45" s="43"/>
    </row>
    <row r="46" spans="2:9">
      <c r="B46" s="18">
        <v>39</v>
      </c>
      <c r="C46" s="54">
        <f t="shared" si="5"/>
        <v>-8.5031149869901075</v>
      </c>
      <c r="D46" s="49">
        <f t="shared" si="1"/>
        <v>3.2997771577819814</v>
      </c>
      <c r="E46" s="49">
        <f t="shared" si="2"/>
        <v>-0.29405142098868298</v>
      </c>
      <c r="F46" s="58">
        <f t="shared" si="3"/>
        <v>-5.4973892501968082</v>
      </c>
      <c r="G46" s="61"/>
      <c r="I46" s="43"/>
    </row>
    <row r="47" spans="2:9">
      <c r="B47" s="18">
        <v>40</v>
      </c>
      <c r="C47" s="54">
        <f t="shared" si="5"/>
        <v>-7.7781745930520243</v>
      </c>
      <c r="D47" s="49">
        <f t="shared" si="1"/>
        <v>4.9497474683058265</v>
      </c>
      <c r="E47" s="49">
        <f t="shared" si="2"/>
        <v>-2.1213203435596384</v>
      </c>
      <c r="F47" s="58">
        <f t="shared" si="3"/>
        <v>-4.9497474683058362</v>
      </c>
      <c r="G47" s="61"/>
      <c r="I47" s="43"/>
    </row>
    <row r="48" spans="2:9">
      <c r="B48" s="18">
        <v>41</v>
      </c>
      <c r="C48" s="54">
        <f t="shared" si="5"/>
        <v>-6.9783261258001055</v>
      </c>
      <c r="D48" s="49">
        <f t="shared" si="1"/>
        <v>6.1734488504384828</v>
      </c>
      <c r="E48" s="49">
        <f t="shared" si="2"/>
        <v>-2.9855541800165906</v>
      </c>
      <c r="F48" s="58">
        <f t="shared" si="3"/>
        <v>-3.7904314553782132</v>
      </c>
      <c r="G48" s="61"/>
      <c r="I48" s="43"/>
    </row>
    <row r="49" spans="2:9">
      <c r="B49" s="18">
        <v>42</v>
      </c>
      <c r="C49" s="54">
        <f t="shared" si="5"/>
        <v>-6.111272563215624</v>
      </c>
      <c r="D49" s="49">
        <f t="shared" si="1"/>
        <v>6.865496962822613</v>
      </c>
      <c r="E49" s="49">
        <f t="shared" si="2"/>
        <v>-2.4944088369076352</v>
      </c>
      <c r="F49" s="58">
        <f t="shared" si="3"/>
        <v>-1.7401844373006461</v>
      </c>
      <c r="G49" s="61"/>
      <c r="I49" s="43"/>
    </row>
    <row r="50" spans="2:9">
      <c r="B50" s="18">
        <v>43</v>
      </c>
      <c r="C50" s="54">
        <f t="shared" si="5"/>
        <v>-5.1853641050859762</v>
      </c>
      <c r="D50" s="49">
        <f t="shared" si="1"/>
        <v>6.9662930867053783</v>
      </c>
      <c r="E50" s="49">
        <f t="shared" si="2"/>
        <v>-0.8708540317633926</v>
      </c>
      <c r="F50" s="58">
        <f t="shared" si="3"/>
        <v>0.91007494985600945</v>
      </c>
      <c r="G50" s="61"/>
      <c r="I50" s="43"/>
    </row>
    <row r="51" spans="2:9">
      <c r="B51" s="18">
        <v>44</v>
      </c>
      <c r="C51" s="54">
        <f t="shared" si="5"/>
        <v>-4.2095177560159938</v>
      </c>
      <c r="D51" s="49">
        <f t="shared" si="1"/>
        <v>6.4671567275790069</v>
      </c>
      <c r="E51" s="49">
        <f t="shared" si="2"/>
        <v>1.1480502970952673</v>
      </c>
      <c r="F51" s="58">
        <f t="shared" si="3"/>
        <v>3.4056892686582803</v>
      </c>
      <c r="G51" s="61"/>
      <c r="I51" s="43"/>
    </row>
    <row r="52" spans="2:9">
      <c r="B52" s="18">
        <v>45</v>
      </c>
      <c r="C52" s="54">
        <f t="shared" si="5"/>
        <v>-3.193131449799087</v>
      </c>
      <c r="D52" s="49">
        <f t="shared" si="1"/>
        <v>5.4110731735391635</v>
      </c>
      <c r="E52" s="49">
        <f t="shared" si="2"/>
        <v>2.6457637930450657</v>
      </c>
      <c r="F52" s="58">
        <f t="shared" si="3"/>
        <v>4.8637055167851422</v>
      </c>
      <c r="G52" s="61"/>
      <c r="I52" s="43"/>
    </row>
    <row r="53" spans="2:9">
      <c r="B53" s="18">
        <v>46</v>
      </c>
      <c r="C53" s="54">
        <f t="shared" si="5"/>
        <v>-2.1459935421774152</v>
      </c>
      <c r="D53" s="49">
        <f t="shared" si="1"/>
        <v>3.8889916311372175</v>
      </c>
      <c r="E53" s="49">
        <f t="shared" si="2"/>
        <v>2.9423558412096926</v>
      </c>
      <c r="F53" s="58">
        <f t="shared" si="3"/>
        <v>4.6853539301694944</v>
      </c>
      <c r="G53" s="61"/>
      <c r="I53" s="43"/>
    </row>
    <row r="54" spans="2:9">
      <c r="B54" s="18">
        <v>47</v>
      </c>
      <c r="C54" s="54">
        <f t="shared" si="5"/>
        <v>-1.078188543625165</v>
      </c>
      <c r="D54" s="49">
        <f t="shared" si="1"/>
        <v>2.031992740781245</v>
      </c>
      <c r="E54" s="49">
        <f t="shared" si="2"/>
        <v>1.903179852490938</v>
      </c>
      <c r="F54" s="58">
        <f t="shared" si="3"/>
        <v>2.8569840496470178</v>
      </c>
      <c r="G54" s="61"/>
      <c r="I54" s="43"/>
    </row>
    <row r="55" spans="2:9">
      <c r="B55" s="18">
        <v>48</v>
      </c>
      <c r="C55" s="54">
        <f t="shared" si="5"/>
        <v>-2.021494950599223E-15</v>
      </c>
      <c r="D55" s="49">
        <f t="shared" si="1"/>
        <v>3.859217632962153E-15</v>
      </c>
      <c r="E55" s="49">
        <f t="shared" si="2"/>
        <v>-1.4698528852385984E-15</v>
      </c>
      <c r="F55" s="58">
        <f t="shared" si="3"/>
        <v>3.6786979712433165E-16</v>
      </c>
      <c r="G55" s="61"/>
      <c r="I55" s="43"/>
    </row>
    <row r="56" spans="2:9">
      <c r="B56" s="18">
        <v>49</v>
      </c>
      <c r="C56" s="54">
        <f t="shared" ref="C56:D69" si="6">$C$3*COS(2*PI()*$C$4*B56/64)</f>
        <v>1.078188543625161</v>
      </c>
      <c r="D56" s="49">
        <f t="shared" si="1"/>
        <v>-2.0319927407812379</v>
      </c>
      <c r="E56" s="49">
        <f t="shared" si="2"/>
        <v>-1.9031798524909405</v>
      </c>
      <c r="F56" s="58">
        <f t="shared" si="3"/>
        <v>-2.8569840496470174</v>
      </c>
      <c r="G56" s="61"/>
      <c r="I56" s="43"/>
    </row>
    <row r="57" spans="2:9">
      <c r="B57" s="18">
        <v>50</v>
      </c>
      <c r="C57" s="54">
        <f t="shared" si="6"/>
        <v>2.1459935421774112</v>
      </c>
      <c r="D57" s="49">
        <f t="shared" si="1"/>
        <v>-3.8889916311372108</v>
      </c>
      <c r="E57" s="49">
        <f t="shared" si="2"/>
        <v>-2.9423558412096891</v>
      </c>
      <c r="F57" s="58">
        <f t="shared" si="3"/>
        <v>-4.6853539301694891</v>
      </c>
      <c r="G57" s="61"/>
      <c r="I57" s="43"/>
    </row>
    <row r="58" spans="2:9">
      <c r="B58" s="18">
        <v>51</v>
      </c>
      <c r="C58" s="54">
        <f t="shared" si="6"/>
        <v>3.1931314497990826</v>
      </c>
      <c r="D58" s="49">
        <f t="shared" si="1"/>
        <v>-5.4110731735391591</v>
      </c>
      <c r="E58" s="49">
        <f t="shared" si="2"/>
        <v>-2.6457637930450693</v>
      </c>
      <c r="F58" s="58">
        <f t="shared" si="3"/>
        <v>-4.8637055167851457</v>
      </c>
      <c r="G58" s="61"/>
      <c r="I58" s="43"/>
    </row>
    <row r="59" spans="2:9">
      <c r="B59" s="18">
        <v>52</v>
      </c>
      <c r="C59" s="54">
        <f t="shared" si="6"/>
        <v>4.2095177560159902</v>
      </c>
      <c r="D59" s="49">
        <f t="shared" si="1"/>
        <v>-6.4671567275790052</v>
      </c>
      <c r="E59" s="49">
        <f t="shared" si="2"/>
        <v>-1.1480502970952744</v>
      </c>
      <c r="F59" s="58">
        <f t="shared" si="3"/>
        <v>-3.4056892686582891</v>
      </c>
      <c r="G59" s="61"/>
      <c r="I59" s="43"/>
    </row>
    <row r="60" spans="2:9">
      <c r="B60" s="18">
        <v>53</v>
      </c>
      <c r="C60" s="54">
        <f t="shared" si="6"/>
        <v>5.1853641050859736</v>
      </c>
      <c r="D60" s="49">
        <f t="shared" si="1"/>
        <v>-6.9662930867053774</v>
      </c>
      <c r="E60" s="49">
        <f t="shared" si="2"/>
        <v>0.87085403176338527</v>
      </c>
      <c r="F60" s="58">
        <f t="shared" si="3"/>
        <v>-0.91007494985601856</v>
      </c>
      <c r="G60" s="61"/>
      <c r="I60" s="43"/>
    </row>
    <row r="61" spans="2:9">
      <c r="B61" s="18">
        <v>54</v>
      </c>
      <c r="C61" s="54">
        <f t="shared" si="6"/>
        <v>6.1112725632156204</v>
      </c>
      <c r="D61" s="49">
        <f t="shared" si="1"/>
        <v>-6.8654969628226148</v>
      </c>
      <c r="E61" s="49">
        <f t="shared" si="2"/>
        <v>2.4944088369076365</v>
      </c>
      <c r="F61" s="58">
        <f t="shared" si="3"/>
        <v>1.7401844373006421</v>
      </c>
      <c r="G61" s="61"/>
      <c r="I61" s="43"/>
    </row>
    <row r="62" spans="2:9">
      <c r="B62" s="18">
        <v>55</v>
      </c>
      <c r="C62" s="54">
        <f t="shared" si="6"/>
        <v>6.9783261258001019</v>
      </c>
      <c r="D62" s="49">
        <f t="shared" si="1"/>
        <v>-6.1734488504384935</v>
      </c>
      <c r="E62" s="49">
        <f t="shared" si="2"/>
        <v>2.9855541800165901</v>
      </c>
      <c r="F62" s="58">
        <f t="shared" si="3"/>
        <v>3.7904314553781986</v>
      </c>
      <c r="G62" s="61"/>
      <c r="I62" s="43"/>
    </row>
    <row r="63" spans="2:9">
      <c r="B63" s="18">
        <v>56</v>
      </c>
      <c r="C63" s="54">
        <f t="shared" si="6"/>
        <v>7.7781745930520207</v>
      </c>
      <c r="D63" s="49">
        <f t="shared" si="1"/>
        <v>-4.9497474683058318</v>
      </c>
      <c r="E63" s="49">
        <f t="shared" si="2"/>
        <v>2.1213203435596513</v>
      </c>
      <c r="F63" s="58">
        <f t="shared" si="3"/>
        <v>4.9497474683058407</v>
      </c>
      <c r="G63" s="61"/>
      <c r="I63" s="43"/>
    </row>
    <row r="64" spans="2:9">
      <c r="B64" s="18">
        <v>57</v>
      </c>
      <c r="C64" s="54">
        <f t="shared" si="6"/>
        <v>8.5031149869901039</v>
      </c>
      <c r="D64" s="49">
        <f t="shared" si="1"/>
        <v>-3.2997771577819881</v>
      </c>
      <c r="E64" s="49">
        <f t="shared" si="2"/>
        <v>0.29405142098869069</v>
      </c>
      <c r="F64" s="58">
        <f t="shared" si="3"/>
        <v>5.4973892501968065</v>
      </c>
      <c r="G64" s="61"/>
      <c r="I64" s="43"/>
    </row>
    <row r="65" spans="2:9">
      <c r="B65" s="18">
        <v>58</v>
      </c>
      <c r="C65" s="54">
        <f t="shared" si="6"/>
        <v>9.1461657353279975</v>
      </c>
      <c r="D65" s="49">
        <f t="shared" si="1"/>
        <v>-1.36563225411291</v>
      </c>
      <c r="E65" s="49">
        <f t="shared" si="2"/>
        <v>-1.6667106990588021</v>
      </c>
      <c r="F65" s="58">
        <f t="shared" si="3"/>
        <v>6.1138227821562854</v>
      </c>
      <c r="G65" s="61"/>
      <c r="I65" s="43"/>
    </row>
    <row r="66" spans="2:9">
      <c r="B66" s="18">
        <v>59</v>
      </c>
      <c r="C66" s="54">
        <f t="shared" si="6"/>
        <v>9.7011339078319025</v>
      </c>
      <c r="D66" s="49">
        <f t="shared" si="1"/>
        <v>0.68611998230692961</v>
      </c>
      <c r="E66" s="49">
        <f t="shared" si="2"/>
        <v>-2.8708210071966263</v>
      </c>
      <c r="F66" s="58">
        <f t="shared" si="3"/>
        <v>7.5164328829422047</v>
      </c>
      <c r="G66" s="61"/>
      <c r="I66" s="43"/>
    </row>
    <row r="67" spans="2:9">
      <c r="B67" s="18">
        <v>60</v>
      </c>
      <c r="C67" s="54">
        <f t="shared" si="6"/>
        <v>10.162674857624152</v>
      </c>
      <c r="D67" s="49">
        <f t="shared" si="1"/>
        <v>2.6787840265556269</v>
      </c>
      <c r="E67" s="49">
        <f t="shared" si="2"/>
        <v>-2.7716385975338595</v>
      </c>
      <c r="F67" s="58">
        <f t="shared" si="3"/>
        <v>10.069820286645919</v>
      </c>
      <c r="G67" s="61"/>
      <c r="I67" s="43"/>
    </row>
    <row r="68" spans="2:9">
      <c r="B68" s="18">
        <v>61</v>
      </c>
      <c r="C68" s="54">
        <f t="shared" si="6"/>
        <v>10.526343693054297</v>
      </c>
      <c r="D68" s="49">
        <f t="shared" si="1"/>
        <v>4.4407529891455111</v>
      </c>
      <c r="E68" s="49">
        <f t="shared" si="2"/>
        <v>-1.414190210477988</v>
      </c>
      <c r="F68" s="58">
        <f t="shared" si="3"/>
        <v>13.552906471721821</v>
      </c>
      <c r="G68" s="61"/>
      <c r="I68" s="43"/>
    </row>
    <row r="69" spans="2:9">
      <c r="B69" s="18">
        <v>62</v>
      </c>
      <c r="C69" s="54">
        <f t="shared" si="6"/>
        <v>10.788638084435533</v>
      </c>
      <c r="D69" s="49">
        <f t="shared" si="1"/>
        <v>5.8202872861178081</v>
      </c>
      <c r="E69" s="49">
        <f t="shared" si="2"/>
        <v>0.58527096604837281</v>
      </c>
      <c r="F69" s="58">
        <f t="shared" si="3"/>
        <v>17.194196336601713</v>
      </c>
      <c r="G69" s="61"/>
      <c r="I69" s="43"/>
    </row>
    <row r="70" spans="2:9">
      <c r="B70" s="18">
        <v>63</v>
      </c>
      <c r="C70" s="54">
        <f>$C$3*COS(2*PI()*$C$4*B70/64)</f>
        <v>10.947031993394166</v>
      </c>
      <c r="D70" s="49">
        <f t="shared" si="1"/>
        <v>6.6985823501254629</v>
      </c>
      <c r="E70" s="49">
        <f t="shared" si="2"/>
        <v>2.3190313600882053</v>
      </c>
      <c r="F70" s="58">
        <f t="shared" si="3"/>
        <v>19.964645703607836</v>
      </c>
      <c r="G70" s="61"/>
      <c r="I70" s="43"/>
    </row>
    <row r="71" spans="2:9">
      <c r="B71" s="19">
        <v>64</v>
      </c>
      <c r="C71" s="55">
        <f>$C$3*COS(2*PI()*$C$4*B71/64)</f>
        <v>11</v>
      </c>
      <c r="D71" s="50">
        <f t="shared" si="1"/>
        <v>7</v>
      </c>
      <c r="E71" s="50">
        <f t="shared" si="2"/>
        <v>3</v>
      </c>
      <c r="F71" s="59">
        <f t="shared" si="3"/>
        <v>21</v>
      </c>
      <c r="G71" s="62"/>
      <c r="I71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14FF-5B9F-43A5-B984-9A5530D6A049}">
  <dimension ref="A1:I71"/>
  <sheetViews>
    <sheetView showRowColHeaders="0" workbookViewId="0"/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1.42578125" customWidth="1"/>
    <col min="7" max="7" width="11.7109375" customWidth="1"/>
    <col min="9" max="9" width="18" customWidth="1"/>
  </cols>
  <sheetData>
    <row r="1" spans="1:9">
      <c r="A1" t="s">
        <v>16</v>
      </c>
    </row>
    <row r="3" spans="1:9">
      <c r="B3" s="24" t="s">
        <v>0</v>
      </c>
      <c r="C3" s="13">
        <v>11</v>
      </c>
      <c r="D3" s="2">
        <v>7</v>
      </c>
      <c r="E3" s="13">
        <v>3</v>
      </c>
      <c r="F3" s="36"/>
      <c r="G3" s="63">
        <v>1</v>
      </c>
      <c r="I3" s="24" t="s">
        <v>0</v>
      </c>
    </row>
    <row r="4" spans="1:9">
      <c r="B4" s="25" t="s">
        <v>1</v>
      </c>
      <c r="C4" s="14">
        <v>1</v>
      </c>
      <c r="D4" s="3">
        <v>3</v>
      </c>
      <c r="E4" s="14">
        <v>7</v>
      </c>
      <c r="F4" s="2"/>
      <c r="G4" s="7">
        <v>7</v>
      </c>
      <c r="I4" s="47">
        <v>3</v>
      </c>
    </row>
    <row r="5" spans="1:9">
      <c r="B5" s="1"/>
      <c r="C5" s="1"/>
      <c r="D5" s="1"/>
      <c r="E5" s="1"/>
      <c r="F5" s="1"/>
      <c r="I5" s="1"/>
    </row>
    <row r="6" spans="1:9">
      <c r="B6" s="26" t="s">
        <v>2</v>
      </c>
      <c r="C6" s="26" t="s">
        <v>3</v>
      </c>
      <c r="D6" s="27" t="s">
        <v>4</v>
      </c>
      <c r="E6" s="28" t="s">
        <v>5</v>
      </c>
      <c r="F6" s="33" t="s">
        <v>8</v>
      </c>
      <c r="G6" s="27" t="s">
        <v>17</v>
      </c>
      <c r="H6" s="57"/>
      <c r="I6" s="27" t="s">
        <v>18</v>
      </c>
    </row>
    <row r="7" spans="1:9">
      <c r="B7" s="17">
        <v>0</v>
      </c>
      <c r="C7" s="53">
        <f>$C$3*COS(2*PI()*$C$4*B7/64)</f>
        <v>11</v>
      </c>
      <c r="D7" s="48">
        <f>$D$3*COS(2*PI()*$D$4*B7/64)</f>
        <v>7</v>
      </c>
      <c r="E7" s="48">
        <f>$E$3*COS(2*PI()*$E$4*B7/64)</f>
        <v>3</v>
      </c>
      <c r="F7" s="58">
        <f>SUM(C7:E7)</f>
        <v>21</v>
      </c>
      <c r="G7" s="60">
        <f>$G$3*COS(2*PI()*$G$4*B7/64)</f>
        <v>1</v>
      </c>
      <c r="H7" s="1"/>
      <c r="I7" s="43">
        <f>F7*G7</f>
        <v>21</v>
      </c>
    </row>
    <row r="8" spans="1:9">
      <c r="B8" s="18">
        <v>1</v>
      </c>
      <c r="C8" s="54">
        <f t="shared" ref="C8:C69" si="0">$C$3*COS(2*PI()*$C$4*B8/64)</f>
        <v>10.947031993394166</v>
      </c>
      <c r="D8" s="49">
        <f t="shared" ref="D8:D71" si="1">$D$3*COS(2*PI()*$D$4*B8/64)</f>
        <v>6.698582350125462</v>
      </c>
      <c r="E8" s="49">
        <f t="shared" ref="E8:E71" si="2">$E$3*COS(2*PI()*$E$4*B8/64)</f>
        <v>2.3190313600882111</v>
      </c>
      <c r="F8" s="58">
        <f t="shared" ref="F8:F71" si="3">SUM(C8:E8)</f>
        <v>19.96464570360784</v>
      </c>
      <c r="G8" s="61">
        <f t="shared" ref="G8:G71" si="4">$G$3*COS(2*PI()*$G$4*B8/64)</f>
        <v>0.77301045336273699</v>
      </c>
      <c r="H8" s="1"/>
      <c r="I8" s="43">
        <f t="shared" ref="I8:I71" si="5">F8*G8</f>
        <v>15.432879826572316</v>
      </c>
    </row>
    <row r="9" spans="1:9">
      <c r="B9" s="18">
        <v>2</v>
      </c>
      <c r="C9" s="54">
        <f t="shared" si="0"/>
        <v>10.788638084435535</v>
      </c>
      <c r="D9" s="49">
        <f t="shared" si="1"/>
        <v>5.820287286117817</v>
      </c>
      <c r="E9" s="49">
        <f t="shared" si="2"/>
        <v>0.58527096604838502</v>
      </c>
      <c r="F9" s="58">
        <f t="shared" si="3"/>
        <v>17.194196336601735</v>
      </c>
      <c r="G9" s="61">
        <f t="shared" si="4"/>
        <v>0.19509032201612833</v>
      </c>
      <c r="H9" s="1"/>
      <c r="I9" s="43">
        <f t="shared" si="5"/>
        <v>3.3544213001161665</v>
      </c>
    </row>
    <row r="10" spans="1:9">
      <c r="B10" s="18">
        <v>3</v>
      </c>
      <c r="C10" s="54">
        <f t="shared" si="0"/>
        <v>10.526343693054297</v>
      </c>
      <c r="D10" s="49">
        <f t="shared" si="1"/>
        <v>4.4407529891455182</v>
      </c>
      <c r="E10" s="49">
        <f t="shared" si="2"/>
        <v>-1.4141902104779931</v>
      </c>
      <c r="F10" s="58">
        <f t="shared" si="3"/>
        <v>13.552906471721823</v>
      </c>
      <c r="G10" s="61">
        <f t="shared" si="4"/>
        <v>-0.4713967368259977</v>
      </c>
      <c r="H10" s="1"/>
      <c r="I10" s="43">
        <f t="shared" si="5"/>
        <v>-6.388795885277613</v>
      </c>
    </row>
    <row r="11" spans="1:9">
      <c r="B11" s="18">
        <v>4</v>
      </c>
      <c r="C11" s="54">
        <f t="shared" si="0"/>
        <v>10.162674857624154</v>
      </c>
      <c r="D11" s="49">
        <f t="shared" si="1"/>
        <v>2.6787840265556291</v>
      </c>
      <c r="E11" s="49">
        <f t="shared" si="2"/>
        <v>-2.77163859753386</v>
      </c>
      <c r="F11" s="58">
        <f t="shared" si="3"/>
        <v>10.069820286645923</v>
      </c>
      <c r="G11" s="61">
        <f t="shared" si="4"/>
        <v>-0.92387953251128674</v>
      </c>
      <c r="H11" s="1"/>
      <c r="I11" s="43">
        <f t="shared" si="5"/>
        <v>-9.3033008588991066</v>
      </c>
    </row>
    <row r="12" spans="1:9">
      <c r="B12" s="18">
        <v>5</v>
      </c>
      <c r="C12" s="54">
        <f t="shared" si="0"/>
        <v>9.7011339078319061</v>
      </c>
      <c r="D12" s="49">
        <f t="shared" si="1"/>
        <v>0.68611998230692539</v>
      </c>
      <c r="E12" s="49">
        <f t="shared" si="2"/>
        <v>-2.8708210071966267</v>
      </c>
      <c r="F12" s="58">
        <f t="shared" si="3"/>
        <v>7.5164328829422047</v>
      </c>
      <c r="G12" s="61">
        <f t="shared" si="4"/>
        <v>-0.95694033573220894</v>
      </c>
      <c r="H12" s="1"/>
      <c r="I12" s="43">
        <f t="shared" si="5"/>
        <v>-7.1927778065113284</v>
      </c>
    </row>
    <row r="13" spans="1:9">
      <c r="B13" s="18">
        <v>6</v>
      </c>
      <c r="C13" s="54">
        <f t="shared" si="0"/>
        <v>9.1461657353279975</v>
      </c>
      <c r="D13" s="49">
        <f t="shared" si="1"/>
        <v>-1.3656322541128973</v>
      </c>
      <c r="E13" s="49">
        <f t="shared" si="2"/>
        <v>-1.6667106990588065</v>
      </c>
      <c r="F13" s="58">
        <f t="shared" si="3"/>
        <v>6.1138227821562934</v>
      </c>
      <c r="G13" s="61">
        <f t="shared" si="4"/>
        <v>-0.55557023301960218</v>
      </c>
      <c r="H13" s="1"/>
      <c r="I13" s="43">
        <f t="shared" si="5"/>
        <v>-3.3966579477231242</v>
      </c>
    </row>
    <row r="14" spans="1:9">
      <c r="B14" s="18">
        <v>7</v>
      </c>
      <c r="C14" s="54">
        <f t="shared" si="0"/>
        <v>8.5031149869901075</v>
      </c>
      <c r="D14" s="49">
        <f t="shared" si="1"/>
        <v>-3.2997771577819837</v>
      </c>
      <c r="E14" s="49">
        <f t="shared" si="2"/>
        <v>0.29405142098868026</v>
      </c>
      <c r="F14" s="58">
        <f t="shared" si="3"/>
        <v>5.4973892501968038</v>
      </c>
      <c r="G14" s="61">
        <f t="shared" si="4"/>
        <v>9.801714032956009E-2</v>
      </c>
      <c r="H14" s="1"/>
      <c r="I14" s="43">
        <f t="shared" si="5"/>
        <v>0.53883837358275521</v>
      </c>
    </row>
    <row r="15" spans="1:9">
      <c r="B15" s="18">
        <v>8</v>
      </c>
      <c r="C15" s="54">
        <f t="shared" si="0"/>
        <v>7.7781745930520234</v>
      </c>
      <c r="D15" s="49">
        <f t="shared" si="1"/>
        <v>-4.9497474683058318</v>
      </c>
      <c r="E15" s="49">
        <f t="shared" si="2"/>
        <v>2.1213203435596419</v>
      </c>
      <c r="F15" s="58">
        <f t="shared" si="3"/>
        <v>4.9497474683058336</v>
      </c>
      <c r="G15" s="61">
        <f t="shared" si="4"/>
        <v>0.70710678118654735</v>
      </c>
      <c r="H15" s="1"/>
      <c r="I15" s="43">
        <f t="shared" si="5"/>
        <v>3.4999999999999996</v>
      </c>
    </row>
    <row r="16" spans="1:9">
      <c r="B16" s="18">
        <v>9</v>
      </c>
      <c r="C16" s="54">
        <f t="shared" si="0"/>
        <v>6.9783261258001001</v>
      </c>
      <c r="D16" s="49">
        <f t="shared" si="1"/>
        <v>-6.1734488504384846</v>
      </c>
      <c r="E16" s="49">
        <f t="shared" si="2"/>
        <v>2.9855541800165906</v>
      </c>
      <c r="F16" s="58">
        <f t="shared" si="3"/>
        <v>3.7904314553782061</v>
      </c>
      <c r="G16" s="61">
        <f t="shared" si="4"/>
        <v>0.99518472667219693</v>
      </c>
      <c r="H16" s="1"/>
      <c r="I16" s="43">
        <f t="shared" si="5"/>
        <v>3.7721794918902578</v>
      </c>
    </row>
    <row r="17" spans="2:9">
      <c r="B17" s="18">
        <v>10</v>
      </c>
      <c r="C17" s="54">
        <f t="shared" si="0"/>
        <v>6.1112725632156248</v>
      </c>
      <c r="D17" s="49">
        <f t="shared" si="1"/>
        <v>-6.865496962822613</v>
      </c>
      <c r="E17" s="49">
        <f t="shared" si="2"/>
        <v>2.4944088369076365</v>
      </c>
      <c r="F17" s="58">
        <f t="shared" si="3"/>
        <v>1.7401844373006483</v>
      </c>
      <c r="G17" s="61">
        <f t="shared" si="4"/>
        <v>0.83146961230254546</v>
      </c>
      <c r="H17" s="1"/>
      <c r="I17" s="43">
        <f t="shared" si="5"/>
        <v>1.4469104794172933</v>
      </c>
    </row>
    <row r="18" spans="2:9">
      <c r="B18" s="18">
        <v>11</v>
      </c>
      <c r="C18" s="54">
        <f t="shared" si="0"/>
        <v>5.1853641050859762</v>
      </c>
      <c r="D18" s="49">
        <f t="shared" si="1"/>
        <v>-6.9662930867053783</v>
      </c>
      <c r="E18" s="49">
        <f t="shared" si="2"/>
        <v>0.87085403176338771</v>
      </c>
      <c r="F18" s="58">
        <f t="shared" si="3"/>
        <v>-0.91007494985601434</v>
      </c>
      <c r="G18" s="61">
        <f t="shared" si="4"/>
        <v>0.29028467725446255</v>
      </c>
      <c r="I18" s="43">
        <f t="shared" si="5"/>
        <v>-0.2641808130963243</v>
      </c>
    </row>
    <row r="19" spans="2:9">
      <c r="B19" s="18">
        <v>12</v>
      </c>
      <c r="C19" s="54">
        <f t="shared" si="0"/>
        <v>4.2095177560159884</v>
      </c>
      <c r="D19" s="49">
        <f t="shared" si="1"/>
        <v>-6.4671567275790078</v>
      </c>
      <c r="E19" s="49">
        <f t="shared" si="2"/>
        <v>-1.1480502970952697</v>
      </c>
      <c r="F19" s="58">
        <f t="shared" si="3"/>
        <v>-3.4056892686582891</v>
      </c>
      <c r="G19" s="61">
        <f t="shared" si="4"/>
        <v>-0.38268343236508989</v>
      </c>
      <c r="I19" s="43">
        <f t="shared" si="5"/>
        <v>1.3033008588991069</v>
      </c>
    </row>
    <row r="20" spans="2:9">
      <c r="B20" s="18">
        <v>13</v>
      </c>
      <c r="C20" s="54">
        <f t="shared" si="0"/>
        <v>3.1931314497990857</v>
      </c>
      <c r="D20" s="49">
        <f t="shared" si="1"/>
        <v>-5.41107317353916</v>
      </c>
      <c r="E20" s="49">
        <f t="shared" si="2"/>
        <v>-2.6457637930450644</v>
      </c>
      <c r="F20" s="58">
        <f t="shared" si="3"/>
        <v>-4.8637055167851386</v>
      </c>
      <c r="G20" s="61">
        <f t="shared" si="4"/>
        <v>-0.88192126434835483</v>
      </c>
      <c r="I20" s="43">
        <f t="shared" si="5"/>
        <v>4.2894053187812178</v>
      </c>
    </row>
    <row r="21" spans="2:9">
      <c r="B21" s="18">
        <v>14</v>
      </c>
      <c r="C21" s="54">
        <f t="shared" si="0"/>
        <v>2.1459935421774117</v>
      </c>
      <c r="D21" s="49">
        <f t="shared" si="1"/>
        <v>-3.8889916311372152</v>
      </c>
      <c r="E21" s="49">
        <f t="shared" si="2"/>
        <v>-2.9423558412096922</v>
      </c>
      <c r="F21" s="58">
        <f t="shared" si="3"/>
        <v>-4.6853539301694962</v>
      </c>
      <c r="G21" s="61">
        <f t="shared" si="4"/>
        <v>-0.98078528040323065</v>
      </c>
      <c r="I21" s="43">
        <f t="shared" si="5"/>
        <v>4.5953261681896684</v>
      </c>
    </row>
    <row r="22" spans="2:9">
      <c r="B22" s="18">
        <v>15</v>
      </c>
      <c r="C22" s="54">
        <f t="shared" si="0"/>
        <v>1.0781885436251684</v>
      </c>
      <c r="D22" s="49">
        <f t="shared" si="1"/>
        <v>-2.031992740781237</v>
      </c>
      <c r="E22" s="49">
        <f t="shared" si="2"/>
        <v>-1.9031798524909362</v>
      </c>
      <c r="F22" s="58">
        <f t="shared" si="3"/>
        <v>-2.8569840496470049</v>
      </c>
      <c r="G22" s="61">
        <f t="shared" si="4"/>
        <v>-0.63439328416364538</v>
      </c>
      <c r="I22" s="43">
        <f t="shared" si="5"/>
        <v>1.8124514940587146</v>
      </c>
    </row>
    <row r="23" spans="2:9">
      <c r="B23" s="18">
        <v>16</v>
      </c>
      <c r="C23" s="54">
        <f t="shared" si="0"/>
        <v>6.7383165019974101E-16</v>
      </c>
      <c r="D23" s="49">
        <f t="shared" si="1"/>
        <v>-1.286405877654051E-15</v>
      </c>
      <c r="E23" s="49">
        <f t="shared" si="2"/>
        <v>-1.286405877654051E-15</v>
      </c>
      <c r="F23" s="58">
        <f t="shared" si="3"/>
        <v>-1.898980105108361E-15</v>
      </c>
      <c r="G23" s="61">
        <f t="shared" si="4"/>
        <v>-4.28801959218017E-16</v>
      </c>
      <c r="I23" s="43">
        <f t="shared" si="5"/>
        <v>8.1428638958650106E-31</v>
      </c>
    </row>
    <row r="24" spans="2:9">
      <c r="B24" s="18">
        <v>17</v>
      </c>
      <c r="C24" s="54">
        <f t="shared" si="0"/>
        <v>-1.078188543625167</v>
      </c>
      <c r="D24" s="49">
        <f t="shared" si="1"/>
        <v>2.0319927407812344</v>
      </c>
      <c r="E24" s="49">
        <f t="shared" si="2"/>
        <v>1.903179852490934</v>
      </c>
      <c r="F24" s="58">
        <f t="shared" si="3"/>
        <v>2.8569840496470014</v>
      </c>
      <c r="G24" s="61">
        <f t="shared" si="4"/>
        <v>0.63439328416364471</v>
      </c>
      <c r="I24" s="43">
        <f t="shared" si="5"/>
        <v>1.8124514940587106</v>
      </c>
    </row>
    <row r="25" spans="2:9">
      <c r="B25" s="18">
        <v>18</v>
      </c>
      <c r="C25" s="54">
        <f t="shared" si="0"/>
        <v>-2.1459935421774103</v>
      </c>
      <c r="D25" s="49">
        <f t="shared" si="1"/>
        <v>3.888991631137213</v>
      </c>
      <c r="E25" s="49">
        <f t="shared" si="2"/>
        <v>2.9423558412096913</v>
      </c>
      <c r="F25" s="58">
        <f t="shared" si="3"/>
        <v>4.6853539301694944</v>
      </c>
      <c r="G25" s="61">
        <f t="shared" si="4"/>
        <v>0.98078528040323043</v>
      </c>
      <c r="I25" s="43">
        <f t="shared" si="5"/>
        <v>4.5953261681896649</v>
      </c>
    </row>
    <row r="26" spans="2:9">
      <c r="B26" s="18">
        <v>19</v>
      </c>
      <c r="C26" s="54">
        <f t="shared" si="0"/>
        <v>-3.1931314497990839</v>
      </c>
      <c r="D26" s="49">
        <f t="shared" si="1"/>
        <v>5.4110731735391564</v>
      </c>
      <c r="E26" s="49">
        <f t="shared" si="2"/>
        <v>2.6457637930450657</v>
      </c>
      <c r="F26" s="58">
        <f t="shared" si="3"/>
        <v>4.8637055167851386</v>
      </c>
      <c r="G26" s="61">
        <f t="shared" si="4"/>
        <v>0.88192126434835527</v>
      </c>
      <c r="I26" s="43">
        <f t="shared" si="5"/>
        <v>4.2894053187812204</v>
      </c>
    </row>
    <row r="27" spans="2:9">
      <c r="B27" s="18">
        <v>20</v>
      </c>
      <c r="C27" s="54">
        <f t="shared" si="0"/>
        <v>-4.2095177560159867</v>
      </c>
      <c r="D27" s="49">
        <f t="shared" si="1"/>
        <v>6.4671567275790061</v>
      </c>
      <c r="E27" s="49">
        <f t="shared" si="2"/>
        <v>1.148050297095272</v>
      </c>
      <c r="F27" s="58">
        <f t="shared" si="3"/>
        <v>3.4056892686582914</v>
      </c>
      <c r="G27" s="61">
        <f t="shared" si="4"/>
        <v>0.38268343236509067</v>
      </c>
      <c r="I27" s="43">
        <f t="shared" si="5"/>
        <v>1.3033008588991104</v>
      </c>
    </row>
    <row r="28" spans="2:9">
      <c r="B28" s="18">
        <v>21</v>
      </c>
      <c r="C28" s="54">
        <f t="shared" si="0"/>
        <v>-5.1853641050859745</v>
      </c>
      <c r="D28" s="49">
        <f t="shared" si="1"/>
        <v>6.9662930867053783</v>
      </c>
      <c r="E28" s="49">
        <f t="shared" si="2"/>
        <v>-0.87085403176338771</v>
      </c>
      <c r="F28" s="58">
        <f t="shared" si="3"/>
        <v>0.91007494985601611</v>
      </c>
      <c r="G28" s="61">
        <f t="shared" si="4"/>
        <v>-0.29028467725446255</v>
      </c>
      <c r="I28" s="43">
        <f t="shared" si="5"/>
        <v>-0.26418081309632485</v>
      </c>
    </row>
    <row r="29" spans="2:9">
      <c r="B29" s="18">
        <v>22</v>
      </c>
      <c r="C29" s="54">
        <f t="shared" si="0"/>
        <v>-6.1112725632156213</v>
      </c>
      <c r="D29" s="49">
        <f t="shared" si="1"/>
        <v>6.865496962822613</v>
      </c>
      <c r="E29" s="49">
        <f t="shared" si="2"/>
        <v>-2.4944088369076352</v>
      </c>
      <c r="F29" s="58">
        <f t="shared" si="3"/>
        <v>-1.7401844373006434</v>
      </c>
      <c r="G29" s="61">
        <f t="shared" si="4"/>
        <v>-0.83146961230254501</v>
      </c>
      <c r="I29" s="43">
        <f t="shared" si="5"/>
        <v>1.4469104794172885</v>
      </c>
    </row>
    <row r="30" spans="2:9">
      <c r="B30" s="18">
        <v>23</v>
      </c>
      <c r="C30" s="54">
        <f t="shared" si="0"/>
        <v>-6.9783261258000993</v>
      </c>
      <c r="D30" s="49">
        <f t="shared" si="1"/>
        <v>6.1734488504384855</v>
      </c>
      <c r="E30" s="49">
        <f t="shared" si="2"/>
        <v>-2.9855541800165906</v>
      </c>
      <c r="F30" s="58">
        <f t="shared" si="3"/>
        <v>-3.7904314553782044</v>
      </c>
      <c r="G30" s="61">
        <f t="shared" si="4"/>
        <v>-0.99518472667219693</v>
      </c>
      <c r="I30" s="43">
        <f t="shared" si="5"/>
        <v>3.772179491890256</v>
      </c>
    </row>
    <row r="31" spans="2:9">
      <c r="B31" s="18">
        <v>24</v>
      </c>
      <c r="C31" s="54">
        <f t="shared" si="0"/>
        <v>-7.7781745930520216</v>
      </c>
      <c r="D31" s="49">
        <f t="shared" si="1"/>
        <v>4.9497474683058336</v>
      </c>
      <c r="E31" s="49">
        <f t="shared" si="2"/>
        <v>-2.1213203435596419</v>
      </c>
      <c r="F31" s="58">
        <f t="shared" si="3"/>
        <v>-4.94974746830583</v>
      </c>
      <c r="G31" s="61">
        <f t="shared" si="4"/>
        <v>-0.70710678118654735</v>
      </c>
      <c r="I31" s="43">
        <f t="shared" si="5"/>
        <v>3.4999999999999973</v>
      </c>
    </row>
    <row r="32" spans="2:9">
      <c r="B32" s="18">
        <v>25</v>
      </c>
      <c r="C32" s="54">
        <f t="shared" si="0"/>
        <v>-8.5031149869901075</v>
      </c>
      <c r="D32" s="49">
        <f t="shared" si="1"/>
        <v>3.2997771577819859</v>
      </c>
      <c r="E32" s="49">
        <f t="shared" si="2"/>
        <v>-0.29405142098868808</v>
      </c>
      <c r="F32" s="58">
        <f t="shared" si="3"/>
        <v>-5.49738925019681</v>
      </c>
      <c r="G32" s="61">
        <f t="shared" si="4"/>
        <v>-9.8017140329562699E-2</v>
      </c>
      <c r="I32" s="43">
        <f t="shared" si="5"/>
        <v>0.5388383735827702</v>
      </c>
    </row>
    <row r="33" spans="2:9">
      <c r="B33" s="18">
        <v>26</v>
      </c>
      <c r="C33" s="54">
        <f t="shared" si="0"/>
        <v>-9.1461657353279993</v>
      </c>
      <c r="D33" s="49">
        <f t="shared" si="1"/>
        <v>1.3656322541129013</v>
      </c>
      <c r="E33" s="49">
        <f t="shared" si="2"/>
        <v>1.6667106990588045</v>
      </c>
      <c r="F33" s="58">
        <f t="shared" si="3"/>
        <v>-6.1138227821562934</v>
      </c>
      <c r="G33" s="61">
        <f t="shared" si="4"/>
        <v>0.55557023301960151</v>
      </c>
      <c r="I33" s="43">
        <f t="shared" si="5"/>
        <v>-3.3966579477231202</v>
      </c>
    </row>
    <row r="34" spans="2:9">
      <c r="B34" s="18">
        <v>27</v>
      </c>
      <c r="C34" s="54">
        <f t="shared" si="0"/>
        <v>-9.7011339078319043</v>
      </c>
      <c r="D34" s="49">
        <f t="shared" si="1"/>
        <v>-0.68611998230691973</v>
      </c>
      <c r="E34" s="49">
        <f t="shared" si="2"/>
        <v>2.8708210071966267</v>
      </c>
      <c r="F34" s="58">
        <f t="shared" si="3"/>
        <v>-7.5164328829421976</v>
      </c>
      <c r="G34" s="61">
        <f t="shared" si="4"/>
        <v>0.95694033573220894</v>
      </c>
      <c r="I34" s="43">
        <f t="shared" si="5"/>
        <v>-7.1927778065113213</v>
      </c>
    </row>
    <row r="35" spans="2:9">
      <c r="B35" s="18">
        <v>28</v>
      </c>
      <c r="C35" s="54">
        <f t="shared" si="0"/>
        <v>-10.162674857624154</v>
      </c>
      <c r="D35" s="49">
        <f t="shared" si="1"/>
        <v>-2.6787840265556291</v>
      </c>
      <c r="E35" s="49">
        <f t="shared" si="2"/>
        <v>2.7716385975338627</v>
      </c>
      <c r="F35" s="58">
        <f t="shared" si="3"/>
        <v>-10.069820286645921</v>
      </c>
      <c r="G35" s="61">
        <f t="shared" si="4"/>
        <v>0.92387953251128752</v>
      </c>
      <c r="I35" s="43">
        <f t="shared" si="5"/>
        <v>-9.3033008588991137</v>
      </c>
    </row>
    <row r="36" spans="2:9">
      <c r="B36" s="18">
        <v>29</v>
      </c>
      <c r="C36" s="54">
        <f t="shared" si="0"/>
        <v>-10.526343693054297</v>
      </c>
      <c r="D36" s="49">
        <f t="shared" si="1"/>
        <v>-4.4407529891455138</v>
      </c>
      <c r="E36" s="49">
        <f t="shared" si="2"/>
        <v>1.4141902104779953</v>
      </c>
      <c r="F36" s="58">
        <f t="shared" si="3"/>
        <v>-13.552906471721816</v>
      </c>
      <c r="G36" s="61">
        <f t="shared" si="4"/>
        <v>0.47139673682599842</v>
      </c>
      <c r="I36" s="43">
        <f t="shared" si="5"/>
        <v>-6.3887958852776192</v>
      </c>
    </row>
    <row r="37" spans="2:9">
      <c r="B37" s="18">
        <v>30</v>
      </c>
      <c r="C37" s="54">
        <f t="shared" si="0"/>
        <v>-10.788638084435535</v>
      </c>
      <c r="D37" s="49">
        <f t="shared" si="1"/>
        <v>-5.8202872861178161</v>
      </c>
      <c r="E37" s="49">
        <f t="shared" si="2"/>
        <v>-0.58527096604838569</v>
      </c>
      <c r="F37" s="58">
        <f t="shared" si="3"/>
        <v>-17.194196336601735</v>
      </c>
      <c r="G37" s="61">
        <f t="shared" si="4"/>
        <v>-0.19509032201612858</v>
      </c>
      <c r="I37" s="43">
        <f t="shared" si="5"/>
        <v>3.3544213001161709</v>
      </c>
    </row>
    <row r="38" spans="2:9">
      <c r="B38" s="18">
        <v>31</v>
      </c>
      <c r="C38" s="54">
        <f t="shared" si="0"/>
        <v>-10.947031993394164</v>
      </c>
      <c r="D38" s="49">
        <f t="shared" si="1"/>
        <v>-6.6985823501254593</v>
      </c>
      <c r="E38" s="49">
        <f t="shared" si="2"/>
        <v>-2.3190313600882071</v>
      </c>
      <c r="F38" s="58">
        <f t="shared" si="3"/>
        <v>-19.964645703607832</v>
      </c>
      <c r="G38" s="61">
        <f t="shared" si="4"/>
        <v>-0.77301045336273566</v>
      </c>
      <c r="I38" s="43">
        <f t="shared" si="5"/>
        <v>15.432879826572282</v>
      </c>
    </row>
    <row r="39" spans="2:9">
      <c r="B39" s="18">
        <v>32</v>
      </c>
      <c r="C39" s="54">
        <f t="shared" si="0"/>
        <v>-11</v>
      </c>
      <c r="D39" s="49">
        <f t="shared" si="1"/>
        <v>-7</v>
      </c>
      <c r="E39" s="49">
        <f t="shared" si="2"/>
        <v>-3</v>
      </c>
      <c r="F39" s="58">
        <f t="shared" si="3"/>
        <v>-21</v>
      </c>
      <c r="G39" s="61">
        <f t="shared" si="4"/>
        <v>-1</v>
      </c>
      <c r="I39" s="43">
        <f t="shared" si="5"/>
        <v>21</v>
      </c>
    </row>
    <row r="40" spans="2:9">
      <c r="B40" s="18">
        <v>33</v>
      </c>
      <c r="C40" s="54">
        <f t="shared" si="0"/>
        <v>-10.947031993394166</v>
      </c>
      <c r="D40" s="49">
        <f t="shared" si="1"/>
        <v>-6.6985823501254611</v>
      </c>
      <c r="E40" s="49">
        <f t="shared" si="2"/>
        <v>-2.3190313600882102</v>
      </c>
      <c r="F40" s="58">
        <f t="shared" si="3"/>
        <v>-19.964645703607836</v>
      </c>
      <c r="G40" s="61">
        <f t="shared" si="4"/>
        <v>-0.77301045336273677</v>
      </c>
      <c r="I40" s="43">
        <f t="shared" si="5"/>
        <v>15.432879826572307</v>
      </c>
    </row>
    <row r="41" spans="2:9">
      <c r="B41" s="18">
        <v>34</v>
      </c>
      <c r="C41" s="54">
        <f t="shared" si="0"/>
        <v>-10.788638084435535</v>
      </c>
      <c r="D41" s="49">
        <f t="shared" si="1"/>
        <v>-5.8202872861178188</v>
      </c>
      <c r="E41" s="49">
        <f t="shared" si="2"/>
        <v>-0.58527096604839079</v>
      </c>
      <c r="F41" s="58">
        <f t="shared" si="3"/>
        <v>-17.194196336601745</v>
      </c>
      <c r="G41" s="61">
        <f t="shared" si="4"/>
        <v>-0.19509032201613025</v>
      </c>
      <c r="I41" s="43">
        <f t="shared" si="5"/>
        <v>3.3544213001162015</v>
      </c>
    </row>
    <row r="42" spans="2:9">
      <c r="B42" s="18">
        <v>35</v>
      </c>
      <c r="C42" s="54">
        <f t="shared" si="0"/>
        <v>-10.526343693054299</v>
      </c>
      <c r="D42" s="49">
        <f t="shared" si="1"/>
        <v>-4.4407529891455173</v>
      </c>
      <c r="E42" s="49">
        <f t="shared" si="2"/>
        <v>1.4141902104779907</v>
      </c>
      <c r="F42" s="58">
        <f t="shared" si="3"/>
        <v>-13.552906471721826</v>
      </c>
      <c r="G42" s="61">
        <f t="shared" si="4"/>
        <v>0.47139673682599692</v>
      </c>
      <c r="I42" s="43">
        <f t="shared" si="5"/>
        <v>-6.3887958852776041</v>
      </c>
    </row>
    <row r="43" spans="2:9">
      <c r="B43" s="18">
        <v>36</v>
      </c>
      <c r="C43" s="54">
        <f t="shared" si="0"/>
        <v>-10.162674857624156</v>
      </c>
      <c r="D43" s="49">
        <f t="shared" si="1"/>
        <v>-2.678784026555634</v>
      </c>
      <c r="E43" s="49">
        <f t="shared" si="2"/>
        <v>2.7716385975338604</v>
      </c>
      <c r="F43" s="58">
        <f t="shared" si="3"/>
        <v>-10.06982028664593</v>
      </c>
      <c r="G43" s="61">
        <f t="shared" si="4"/>
        <v>0.92387953251128685</v>
      </c>
      <c r="I43" s="43">
        <f t="shared" si="5"/>
        <v>-9.3033008588991137</v>
      </c>
    </row>
    <row r="44" spans="2:9">
      <c r="B44" s="18">
        <v>37</v>
      </c>
      <c r="C44" s="54">
        <f t="shared" si="0"/>
        <v>-9.7011339078319061</v>
      </c>
      <c r="D44" s="49">
        <f t="shared" si="1"/>
        <v>-0.68611998230692484</v>
      </c>
      <c r="E44" s="49">
        <f t="shared" si="2"/>
        <v>2.8708210071966285</v>
      </c>
      <c r="F44" s="58">
        <f t="shared" si="3"/>
        <v>-7.5164328829422029</v>
      </c>
      <c r="G44" s="61">
        <f t="shared" si="4"/>
        <v>0.95694033573220949</v>
      </c>
      <c r="I44" s="43">
        <f t="shared" si="5"/>
        <v>-7.192777806511331</v>
      </c>
    </row>
    <row r="45" spans="2:9">
      <c r="B45" s="18">
        <v>38</v>
      </c>
      <c r="C45" s="54">
        <f t="shared" si="0"/>
        <v>-9.1461657353279993</v>
      </c>
      <c r="D45" s="49">
        <f t="shared" si="1"/>
        <v>1.3656322541128905</v>
      </c>
      <c r="E45" s="49">
        <f t="shared" si="2"/>
        <v>1.6667106990588085</v>
      </c>
      <c r="F45" s="58">
        <f t="shared" si="3"/>
        <v>-6.1138227821563005</v>
      </c>
      <c r="G45" s="61">
        <f t="shared" si="4"/>
        <v>0.55557023301960284</v>
      </c>
      <c r="I45" s="43">
        <f t="shared" si="5"/>
        <v>-3.3966579477231322</v>
      </c>
    </row>
    <row r="46" spans="2:9">
      <c r="B46" s="18">
        <v>39</v>
      </c>
      <c r="C46" s="54">
        <f t="shared" si="0"/>
        <v>-8.5031149869901075</v>
      </c>
      <c r="D46" s="49">
        <f t="shared" si="1"/>
        <v>3.2997771577819814</v>
      </c>
      <c r="E46" s="49">
        <f t="shared" si="2"/>
        <v>-0.29405142098868298</v>
      </c>
      <c r="F46" s="58">
        <f t="shared" si="3"/>
        <v>-5.4973892501968082</v>
      </c>
      <c r="G46" s="61">
        <f t="shared" si="4"/>
        <v>-9.8017140329560992E-2</v>
      </c>
      <c r="I46" s="43">
        <f t="shared" si="5"/>
        <v>0.53883837358276065</v>
      </c>
    </row>
    <row r="47" spans="2:9">
      <c r="B47" s="18">
        <v>40</v>
      </c>
      <c r="C47" s="54">
        <f t="shared" si="0"/>
        <v>-7.7781745930520243</v>
      </c>
      <c r="D47" s="49">
        <f t="shared" si="1"/>
        <v>4.9497474683058265</v>
      </c>
      <c r="E47" s="49">
        <f t="shared" si="2"/>
        <v>-2.1213203435596384</v>
      </c>
      <c r="F47" s="58">
        <f t="shared" si="3"/>
        <v>-4.9497474683058362</v>
      </c>
      <c r="G47" s="61">
        <f t="shared" si="4"/>
        <v>-0.70710678118654613</v>
      </c>
      <c r="I47" s="43">
        <f t="shared" si="5"/>
        <v>3.4999999999999956</v>
      </c>
    </row>
    <row r="48" spans="2:9">
      <c r="B48" s="18">
        <v>41</v>
      </c>
      <c r="C48" s="54">
        <f t="shared" si="0"/>
        <v>-6.9783261258001055</v>
      </c>
      <c r="D48" s="49">
        <f t="shared" si="1"/>
        <v>6.1734488504384828</v>
      </c>
      <c r="E48" s="49">
        <f t="shared" si="2"/>
        <v>-2.9855541800165906</v>
      </c>
      <c r="F48" s="58">
        <f t="shared" si="3"/>
        <v>-3.7904314553782132</v>
      </c>
      <c r="G48" s="61">
        <f t="shared" si="4"/>
        <v>-0.99518472667219682</v>
      </c>
      <c r="I48" s="43">
        <f t="shared" si="5"/>
        <v>3.7721794918902645</v>
      </c>
    </row>
    <row r="49" spans="2:9">
      <c r="B49" s="18">
        <v>42</v>
      </c>
      <c r="C49" s="54">
        <f t="shared" si="0"/>
        <v>-6.111272563215624</v>
      </c>
      <c r="D49" s="49">
        <f t="shared" si="1"/>
        <v>6.865496962822613</v>
      </c>
      <c r="E49" s="49">
        <f t="shared" si="2"/>
        <v>-2.4944088369076352</v>
      </c>
      <c r="F49" s="58">
        <f t="shared" si="3"/>
        <v>-1.7401844373006461</v>
      </c>
      <c r="G49" s="61">
        <f t="shared" si="4"/>
        <v>-0.83146961230254501</v>
      </c>
      <c r="I49" s="43">
        <f t="shared" si="5"/>
        <v>1.4469104794172907</v>
      </c>
    </row>
    <row r="50" spans="2:9">
      <c r="B50" s="18">
        <v>43</v>
      </c>
      <c r="C50" s="54">
        <f t="shared" si="0"/>
        <v>-5.1853641050859762</v>
      </c>
      <c r="D50" s="49">
        <f t="shared" si="1"/>
        <v>6.9662930867053783</v>
      </c>
      <c r="E50" s="49">
        <f t="shared" si="2"/>
        <v>-0.8708540317633926</v>
      </c>
      <c r="F50" s="58">
        <f t="shared" si="3"/>
        <v>0.91007494985600945</v>
      </c>
      <c r="G50" s="61">
        <f t="shared" si="4"/>
        <v>-0.29028467725446422</v>
      </c>
      <c r="I50" s="43">
        <f t="shared" si="5"/>
        <v>-0.26418081309632441</v>
      </c>
    </row>
    <row r="51" spans="2:9">
      <c r="B51" s="18">
        <v>44</v>
      </c>
      <c r="C51" s="54">
        <f t="shared" si="0"/>
        <v>-4.2095177560159938</v>
      </c>
      <c r="D51" s="49">
        <f t="shared" si="1"/>
        <v>6.4671567275790069</v>
      </c>
      <c r="E51" s="49">
        <f t="shared" si="2"/>
        <v>1.1480502970952673</v>
      </c>
      <c r="F51" s="58">
        <f t="shared" si="3"/>
        <v>3.4056892686582803</v>
      </c>
      <c r="G51" s="61">
        <f t="shared" si="4"/>
        <v>0.38268343236508912</v>
      </c>
      <c r="I51" s="43">
        <f t="shared" si="5"/>
        <v>1.3033008588991009</v>
      </c>
    </row>
    <row r="52" spans="2:9">
      <c r="B52" s="18">
        <v>45</v>
      </c>
      <c r="C52" s="54">
        <f t="shared" si="0"/>
        <v>-3.193131449799087</v>
      </c>
      <c r="D52" s="49">
        <f t="shared" si="1"/>
        <v>5.4110731735391635</v>
      </c>
      <c r="E52" s="49">
        <f t="shared" si="2"/>
        <v>2.6457637930450657</v>
      </c>
      <c r="F52" s="58">
        <f t="shared" si="3"/>
        <v>4.8637055167851422</v>
      </c>
      <c r="G52" s="61">
        <f t="shared" si="4"/>
        <v>0.88192126434835527</v>
      </c>
      <c r="I52" s="43">
        <f t="shared" si="5"/>
        <v>4.2894053187812231</v>
      </c>
    </row>
    <row r="53" spans="2:9">
      <c r="B53" s="18">
        <v>46</v>
      </c>
      <c r="C53" s="54">
        <f t="shared" si="0"/>
        <v>-2.1459935421774152</v>
      </c>
      <c r="D53" s="49">
        <f t="shared" si="1"/>
        <v>3.8889916311372175</v>
      </c>
      <c r="E53" s="49">
        <f t="shared" si="2"/>
        <v>2.9423558412096926</v>
      </c>
      <c r="F53" s="58">
        <f t="shared" si="3"/>
        <v>4.6853539301694944</v>
      </c>
      <c r="G53" s="61">
        <f t="shared" si="4"/>
        <v>0.98078528040323087</v>
      </c>
      <c r="I53" s="43">
        <f t="shared" si="5"/>
        <v>4.5953261681896675</v>
      </c>
    </row>
    <row r="54" spans="2:9">
      <c r="B54" s="18">
        <v>47</v>
      </c>
      <c r="C54" s="54">
        <f t="shared" si="0"/>
        <v>-1.078188543625165</v>
      </c>
      <c r="D54" s="49">
        <f t="shared" si="1"/>
        <v>2.031992740781245</v>
      </c>
      <c r="E54" s="49">
        <f t="shared" si="2"/>
        <v>1.903179852490938</v>
      </c>
      <c r="F54" s="58">
        <f t="shared" si="3"/>
        <v>2.8569840496470178</v>
      </c>
      <c r="G54" s="61">
        <f t="shared" si="4"/>
        <v>0.63439328416364604</v>
      </c>
      <c r="I54" s="43">
        <f t="shared" si="5"/>
        <v>1.8124514940587249</v>
      </c>
    </row>
    <row r="55" spans="2:9">
      <c r="B55" s="18">
        <v>48</v>
      </c>
      <c r="C55" s="54">
        <f t="shared" si="0"/>
        <v>-2.021494950599223E-15</v>
      </c>
      <c r="D55" s="49">
        <f t="shared" si="1"/>
        <v>3.859217632962153E-15</v>
      </c>
      <c r="E55" s="49">
        <f t="shared" si="2"/>
        <v>-1.4698528852385984E-15</v>
      </c>
      <c r="F55" s="58">
        <f t="shared" si="3"/>
        <v>3.6786979712433165E-16</v>
      </c>
      <c r="G55" s="61">
        <f t="shared" si="4"/>
        <v>-4.8995096174619945E-16</v>
      </c>
      <c r="I55" s="43">
        <f t="shared" si="5"/>
        <v>-1.8023816089844557E-31</v>
      </c>
    </row>
    <row r="56" spans="2:9">
      <c r="B56" s="18">
        <v>49</v>
      </c>
      <c r="C56" s="54">
        <f t="shared" si="0"/>
        <v>1.078188543625161</v>
      </c>
      <c r="D56" s="49">
        <f t="shared" si="1"/>
        <v>-2.0319927407812379</v>
      </c>
      <c r="E56" s="49">
        <f t="shared" si="2"/>
        <v>-1.9031798524909405</v>
      </c>
      <c r="F56" s="58">
        <f t="shared" si="3"/>
        <v>-2.8569840496470174</v>
      </c>
      <c r="G56" s="61">
        <f t="shared" si="4"/>
        <v>-0.63439328416364682</v>
      </c>
      <c r="I56" s="43">
        <f t="shared" si="5"/>
        <v>1.8124514940587266</v>
      </c>
    </row>
    <row r="57" spans="2:9">
      <c r="B57" s="18">
        <v>50</v>
      </c>
      <c r="C57" s="54">
        <f t="shared" si="0"/>
        <v>2.1459935421774112</v>
      </c>
      <c r="D57" s="49">
        <f t="shared" si="1"/>
        <v>-3.8889916311372108</v>
      </c>
      <c r="E57" s="49">
        <f t="shared" si="2"/>
        <v>-2.9423558412096891</v>
      </c>
      <c r="F57" s="58">
        <f t="shared" si="3"/>
        <v>-4.6853539301694891</v>
      </c>
      <c r="G57" s="61">
        <f t="shared" si="4"/>
        <v>-0.98078528040322965</v>
      </c>
      <c r="I57" s="43">
        <f t="shared" si="5"/>
        <v>4.595326168189656</v>
      </c>
    </row>
    <row r="58" spans="2:9">
      <c r="B58" s="18">
        <v>51</v>
      </c>
      <c r="C58" s="54">
        <f t="shared" si="0"/>
        <v>3.1931314497990826</v>
      </c>
      <c r="D58" s="49">
        <f t="shared" si="1"/>
        <v>-5.4110731735391591</v>
      </c>
      <c r="E58" s="49">
        <f t="shared" si="2"/>
        <v>-2.6457637930450693</v>
      </c>
      <c r="F58" s="58">
        <f t="shared" si="3"/>
        <v>-4.8637055167851457</v>
      </c>
      <c r="G58" s="61">
        <f t="shared" si="4"/>
        <v>-0.88192126434835649</v>
      </c>
      <c r="I58" s="43">
        <f t="shared" si="5"/>
        <v>4.289405318781232</v>
      </c>
    </row>
    <row r="59" spans="2:9">
      <c r="B59" s="18">
        <v>52</v>
      </c>
      <c r="C59" s="54">
        <f t="shared" si="0"/>
        <v>4.2095177560159902</v>
      </c>
      <c r="D59" s="49">
        <f t="shared" si="1"/>
        <v>-6.4671567275790052</v>
      </c>
      <c r="E59" s="49">
        <f t="shared" si="2"/>
        <v>-1.1480502970952744</v>
      </c>
      <c r="F59" s="58">
        <f t="shared" si="3"/>
        <v>-3.4056892686582891</v>
      </c>
      <c r="G59" s="61">
        <f t="shared" si="4"/>
        <v>-0.38268343236509145</v>
      </c>
      <c r="I59" s="43">
        <f t="shared" si="5"/>
        <v>1.3033008588991122</v>
      </c>
    </row>
    <row r="60" spans="2:9">
      <c r="B60" s="18">
        <v>53</v>
      </c>
      <c r="C60" s="54">
        <f t="shared" si="0"/>
        <v>5.1853641050859736</v>
      </c>
      <c r="D60" s="49">
        <f t="shared" si="1"/>
        <v>-6.9662930867053774</v>
      </c>
      <c r="E60" s="49">
        <f t="shared" si="2"/>
        <v>0.87085403176338527</v>
      </c>
      <c r="F60" s="58">
        <f t="shared" si="3"/>
        <v>-0.91007494985601856</v>
      </c>
      <c r="G60" s="61">
        <f t="shared" si="4"/>
        <v>0.29028467725446178</v>
      </c>
      <c r="I60" s="43">
        <f t="shared" si="5"/>
        <v>-0.26418081309632485</v>
      </c>
    </row>
    <row r="61" spans="2:9">
      <c r="B61" s="18">
        <v>54</v>
      </c>
      <c r="C61" s="54">
        <f t="shared" si="0"/>
        <v>6.1112725632156204</v>
      </c>
      <c r="D61" s="49">
        <f t="shared" si="1"/>
        <v>-6.8654969628226148</v>
      </c>
      <c r="E61" s="49">
        <f t="shared" si="2"/>
        <v>2.4944088369076365</v>
      </c>
      <c r="F61" s="58">
        <f t="shared" si="3"/>
        <v>1.7401844373006421</v>
      </c>
      <c r="G61" s="61">
        <f t="shared" si="4"/>
        <v>0.83146961230254557</v>
      </c>
      <c r="I61" s="43">
        <f t="shared" si="5"/>
        <v>1.4469104794172882</v>
      </c>
    </row>
    <row r="62" spans="2:9">
      <c r="B62" s="18">
        <v>55</v>
      </c>
      <c r="C62" s="54">
        <f t="shared" si="0"/>
        <v>6.9783261258001019</v>
      </c>
      <c r="D62" s="49">
        <f t="shared" si="1"/>
        <v>-6.1734488504384935</v>
      </c>
      <c r="E62" s="49">
        <f t="shared" si="2"/>
        <v>2.9855541800165901</v>
      </c>
      <c r="F62" s="58">
        <f t="shared" si="3"/>
        <v>3.7904314553781986</v>
      </c>
      <c r="G62" s="61">
        <f t="shared" si="4"/>
        <v>0.99518472667219671</v>
      </c>
      <c r="I62" s="43">
        <f t="shared" si="5"/>
        <v>3.7721794918902494</v>
      </c>
    </row>
    <row r="63" spans="2:9">
      <c r="B63" s="18">
        <v>56</v>
      </c>
      <c r="C63" s="54">
        <f t="shared" si="0"/>
        <v>7.7781745930520207</v>
      </c>
      <c r="D63" s="49">
        <f t="shared" si="1"/>
        <v>-4.9497474683058318</v>
      </c>
      <c r="E63" s="49">
        <f t="shared" si="2"/>
        <v>2.1213203435596513</v>
      </c>
      <c r="F63" s="58">
        <f t="shared" si="3"/>
        <v>4.9497474683058407</v>
      </c>
      <c r="G63" s="61">
        <f t="shared" si="4"/>
        <v>0.70710678118655046</v>
      </c>
      <c r="I63" s="43">
        <f t="shared" si="5"/>
        <v>3.50000000000002</v>
      </c>
    </row>
    <row r="64" spans="2:9">
      <c r="B64" s="18">
        <v>57</v>
      </c>
      <c r="C64" s="54">
        <f t="shared" si="0"/>
        <v>8.5031149869901039</v>
      </c>
      <c r="D64" s="49">
        <f t="shared" si="1"/>
        <v>-3.2997771577819881</v>
      </c>
      <c r="E64" s="49">
        <f t="shared" si="2"/>
        <v>0.29405142098869069</v>
      </c>
      <c r="F64" s="58">
        <f t="shared" si="3"/>
        <v>5.4973892501968065</v>
      </c>
      <c r="G64" s="61">
        <f t="shared" si="4"/>
        <v>9.801714032956356E-2</v>
      </c>
      <c r="I64" s="43">
        <f t="shared" si="5"/>
        <v>0.53883837358277453</v>
      </c>
    </row>
    <row r="65" spans="2:9">
      <c r="B65" s="18">
        <v>58</v>
      </c>
      <c r="C65" s="54">
        <f t="shared" si="0"/>
        <v>9.1461657353279975</v>
      </c>
      <c r="D65" s="49">
        <f t="shared" si="1"/>
        <v>-1.36563225411291</v>
      </c>
      <c r="E65" s="49">
        <f t="shared" si="2"/>
        <v>-1.6667106990588021</v>
      </c>
      <c r="F65" s="58">
        <f t="shared" si="3"/>
        <v>6.1138227821562854</v>
      </c>
      <c r="G65" s="61">
        <f t="shared" si="4"/>
        <v>-0.55557023301960073</v>
      </c>
      <c r="I65" s="43">
        <f t="shared" si="5"/>
        <v>-3.3966579477231109</v>
      </c>
    </row>
    <row r="66" spans="2:9">
      <c r="B66" s="18">
        <v>59</v>
      </c>
      <c r="C66" s="54">
        <f t="shared" si="0"/>
        <v>9.7011339078319025</v>
      </c>
      <c r="D66" s="49">
        <f t="shared" si="1"/>
        <v>0.68611998230692961</v>
      </c>
      <c r="E66" s="49">
        <f t="shared" si="2"/>
        <v>-2.8708210071966263</v>
      </c>
      <c r="F66" s="58">
        <f t="shared" si="3"/>
        <v>7.5164328829422047</v>
      </c>
      <c r="G66" s="61">
        <f t="shared" si="4"/>
        <v>-0.95694033573220871</v>
      </c>
      <c r="I66" s="43">
        <f t="shared" si="5"/>
        <v>-7.1927778065113266</v>
      </c>
    </row>
    <row r="67" spans="2:9">
      <c r="B67" s="18">
        <v>60</v>
      </c>
      <c r="C67" s="54">
        <f t="shared" si="0"/>
        <v>10.162674857624152</v>
      </c>
      <c r="D67" s="49">
        <f t="shared" si="1"/>
        <v>2.6787840265556269</v>
      </c>
      <c r="E67" s="49">
        <f t="shared" si="2"/>
        <v>-2.7716385975338595</v>
      </c>
      <c r="F67" s="58">
        <f t="shared" si="3"/>
        <v>10.069820286645919</v>
      </c>
      <c r="G67" s="61">
        <f t="shared" si="4"/>
        <v>-0.92387953251128652</v>
      </c>
      <c r="I67" s="43">
        <f t="shared" si="5"/>
        <v>-9.3033008588991013</v>
      </c>
    </row>
    <row r="68" spans="2:9">
      <c r="B68" s="18">
        <v>61</v>
      </c>
      <c r="C68" s="54">
        <f t="shared" si="0"/>
        <v>10.526343693054297</v>
      </c>
      <c r="D68" s="49">
        <f t="shared" si="1"/>
        <v>4.4407529891455111</v>
      </c>
      <c r="E68" s="49">
        <f t="shared" si="2"/>
        <v>-1.414190210477988</v>
      </c>
      <c r="F68" s="58">
        <f t="shared" si="3"/>
        <v>13.552906471721821</v>
      </c>
      <c r="G68" s="61">
        <f t="shared" si="4"/>
        <v>-0.47139673682599603</v>
      </c>
      <c r="I68" s="43">
        <f t="shared" si="5"/>
        <v>-6.3887958852775899</v>
      </c>
    </row>
    <row r="69" spans="2:9">
      <c r="B69" s="18">
        <v>62</v>
      </c>
      <c r="C69" s="54">
        <f t="shared" si="0"/>
        <v>10.788638084435533</v>
      </c>
      <c r="D69" s="49">
        <f t="shared" si="1"/>
        <v>5.8202872861178081</v>
      </c>
      <c r="E69" s="49">
        <f t="shared" si="2"/>
        <v>0.58527096604837281</v>
      </c>
      <c r="F69" s="58">
        <f t="shared" si="3"/>
        <v>17.194196336601713</v>
      </c>
      <c r="G69" s="61">
        <f t="shared" si="4"/>
        <v>0.19509032201612425</v>
      </c>
      <c r="I69" s="43">
        <f t="shared" si="5"/>
        <v>3.3544213001160923</v>
      </c>
    </row>
    <row r="70" spans="2:9">
      <c r="B70" s="18">
        <v>63</v>
      </c>
      <c r="C70" s="54">
        <f>$C$3*COS(2*PI()*$C$4*B70/64)</f>
        <v>10.947031993394166</v>
      </c>
      <c r="D70" s="49">
        <f t="shared" si="1"/>
        <v>6.6985823501254629</v>
      </c>
      <c r="E70" s="49">
        <f t="shared" si="2"/>
        <v>2.3190313600882053</v>
      </c>
      <c r="F70" s="58">
        <f t="shared" si="3"/>
        <v>19.964645703607836</v>
      </c>
      <c r="G70" s="61">
        <f t="shared" si="4"/>
        <v>0.77301045336273511</v>
      </c>
      <c r="I70" s="43">
        <f t="shared" si="5"/>
        <v>15.432879826572275</v>
      </c>
    </row>
    <row r="71" spans="2:9">
      <c r="B71" s="19">
        <v>64</v>
      </c>
      <c r="C71" s="55">
        <f>$C$3*COS(2*PI()*$C$4*B71/64)</f>
        <v>11</v>
      </c>
      <c r="D71" s="50">
        <f t="shared" si="1"/>
        <v>7</v>
      </c>
      <c r="E71" s="50">
        <f t="shared" si="2"/>
        <v>3</v>
      </c>
      <c r="F71" s="59">
        <f t="shared" si="3"/>
        <v>21</v>
      </c>
      <c r="G71" s="62">
        <f t="shared" si="4"/>
        <v>1</v>
      </c>
      <c r="I71" s="43">
        <f t="shared" si="5"/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08C2-358E-49D4-8DA7-4B982B0B0DF6}">
  <dimension ref="A1:I71"/>
  <sheetViews>
    <sheetView showRowColHeaders="0" topLeftCell="A2" workbookViewId="0">
      <selection activeCell="U26" sqref="U26"/>
    </sheetView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1.42578125" customWidth="1"/>
    <col min="7" max="7" width="11.7109375" customWidth="1"/>
    <col min="9" max="9" width="18" customWidth="1"/>
  </cols>
  <sheetData>
    <row r="1" spans="1:9">
      <c r="A1" t="s">
        <v>16</v>
      </c>
    </row>
    <row r="3" spans="1:9">
      <c r="B3" s="24" t="s">
        <v>0</v>
      </c>
      <c r="C3" s="13">
        <v>11</v>
      </c>
      <c r="D3" s="2">
        <v>7</v>
      </c>
      <c r="E3" s="13">
        <v>3</v>
      </c>
      <c r="F3" s="36"/>
      <c r="G3" s="63">
        <v>1</v>
      </c>
      <c r="I3" s="24" t="s">
        <v>0</v>
      </c>
    </row>
    <row r="4" spans="1:9">
      <c r="B4" s="25" t="s">
        <v>1</v>
      </c>
      <c r="C4" s="14">
        <v>1</v>
      </c>
      <c r="D4" s="3">
        <v>3</v>
      </c>
      <c r="E4" s="14">
        <v>7</v>
      </c>
      <c r="F4" s="2"/>
      <c r="G4" s="7">
        <v>7</v>
      </c>
      <c r="I4" s="47">
        <v>3</v>
      </c>
    </row>
    <row r="5" spans="1:9">
      <c r="B5" s="1"/>
      <c r="C5" s="1"/>
      <c r="D5" s="1"/>
      <c r="E5" s="1"/>
      <c r="F5" s="1"/>
      <c r="I5" s="1"/>
    </row>
    <row r="6" spans="1:9">
      <c r="B6" s="26" t="s">
        <v>2</v>
      </c>
      <c r="C6" s="26" t="s">
        <v>3</v>
      </c>
      <c r="D6" s="27" t="s">
        <v>4</v>
      </c>
      <c r="E6" s="28" t="s">
        <v>5</v>
      </c>
      <c r="F6" s="33" t="s">
        <v>8</v>
      </c>
      <c r="G6" s="27" t="s">
        <v>17</v>
      </c>
      <c r="H6" s="57"/>
      <c r="I6" s="27" t="s">
        <v>18</v>
      </c>
    </row>
    <row r="7" spans="1:9">
      <c r="B7" s="17">
        <v>0</v>
      </c>
      <c r="C7" s="53">
        <f>$C$3*COS(2*PI()*$C$4*B7/64)</f>
        <v>11</v>
      </c>
      <c r="D7" s="48">
        <f>$D$3*COS(2*PI()*$D$4*B7/64)</f>
        <v>7</v>
      </c>
      <c r="E7" s="48">
        <f>$E$3*COS(2*PI()*$E$4*B7/64)</f>
        <v>3</v>
      </c>
      <c r="F7" s="58">
        <f>SUM(C7:E7)</f>
        <v>21</v>
      </c>
      <c r="G7" s="60">
        <f>$G$3*COS(2*PI()*$G$4*B7/64)</f>
        <v>1</v>
      </c>
      <c r="H7" s="1"/>
      <c r="I7" s="43">
        <f>F7*G7</f>
        <v>21</v>
      </c>
    </row>
    <row r="8" spans="1:9">
      <c r="B8" s="18">
        <v>1</v>
      </c>
      <c r="C8" s="54">
        <f t="shared" ref="C8:C69" si="0">$C$3*COS(2*PI()*$C$4*B8/64)</f>
        <v>10.947031993394166</v>
      </c>
      <c r="D8" s="49">
        <f t="shared" ref="D8:D71" si="1">$D$3*COS(2*PI()*$D$4*B8/64)</f>
        <v>6.698582350125462</v>
      </c>
      <c r="E8" s="49">
        <f t="shared" ref="E8:E71" si="2">$E$3*COS(2*PI()*$E$4*B8/64)</f>
        <v>2.3190313600882111</v>
      </c>
      <c r="F8" s="58">
        <f t="shared" ref="F8:F71" si="3">SUM(C8:E8)</f>
        <v>19.96464570360784</v>
      </c>
      <c r="G8" s="61">
        <f t="shared" ref="G8:G71" si="4">$G$3*COS(2*PI()*$G$4*B8/64)</f>
        <v>0.77301045336273699</v>
      </c>
      <c r="H8" s="1"/>
      <c r="I8" s="43">
        <f t="shared" ref="I8:I71" si="5">F8*G8</f>
        <v>15.432879826572316</v>
      </c>
    </row>
    <row r="9" spans="1:9">
      <c r="B9" s="18">
        <v>2</v>
      </c>
      <c r="C9" s="54">
        <f t="shared" si="0"/>
        <v>10.788638084435535</v>
      </c>
      <c r="D9" s="49">
        <f t="shared" si="1"/>
        <v>5.820287286117817</v>
      </c>
      <c r="E9" s="49">
        <f t="shared" si="2"/>
        <v>0.58527096604838502</v>
      </c>
      <c r="F9" s="58">
        <f t="shared" si="3"/>
        <v>17.194196336601735</v>
      </c>
      <c r="G9" s="61">
        <f t="shared" si="4"/>
        <v>0.19509032201612833</v>
      </c>
      <c r="H9" s="1"/>
      <c r="I9" s="43">
        <f t="shared" si="5"/>
        <v>3.3544213001161665</v>
      </c>
    </row>
    <row r="10" spans="1:9">
      <c r="B10" s="18">
        <v>3</v>
      </c>
      <c r="C10" s="54">
        <f t="shared" si="0"/>
        <v>10.526343693054297</v>
      </c>
      <c r="D10" s="49">
        <f t="shared" si="1"/>
        <v>4.4407529891455182</v>
      </c>
      <c r="E10" s="49">
        <f t="shared" si="2"/>
        <v>-1.4141902104779931</v>
      </c>
      <c r="F10" s="58">
        <f t="shared" si="3"/>
        <v>13.552906471721823</v>
      </c>
      <c r="G10" s="61">
        <f t="shared" si="4"/>
        <v>-0.4713967368259977</v>
      </c>
      <c r="H10" s="1"/>
      <c r="I10" s="43">
        <f t="shared" si="5"/>
        <v>-6.388795885277613</v>
      </c>
    </row>
    <row r="11" spans="1:9">
      <c r="B11" s="18">
        <v>4</v>
      </c>
      <c r="C11" s="54">
        <f t="shared" si="0"/>
        <v>10.162674857624154</v>
      </c>
      <c r="D11" s="49">
        <f t="shared" si="1"/>
        <v>2.6787840265556291</v>
      </c>
      <c r="E11" s="49">
        <f t="shared" si="2"/>
        <v>-2.77163859753386</v>
      </c>
      <c r="F11" s="58">
        <f t="shared" si="3"/>
        <v>10.069820286645923</v>
      </c>
      <c r="G11" s="61">
        <f t="shared" si="4"/>
        <v>-0.92387953251128674</v>
      </c>
      <c r="H11" s="1"/>
      <c r="I11" s="43">
        <f t="shared" si="5"/>
        <v>-9.3033008588991066</v>
      </c>
    </row>
    <row r="12" spans="1:9">
      <c r="B12" s="18">
        <v>5</v>
      </c>
      <c r="C12" s="54">
        <f t="shared" si="0"/>
        <v>9.7011339078319061</v>
      </c>
      <c r="D12" s="49">
        <f t="shared" si="1"/>
        <v>0.68611998230692539</v>
      </c>
      <c r="E12" s="49">
        <f t="shared" si="2"/>
        <v>-2.8708210071966267</v>
      </c>
      <c r="F12" s="58">
        <f t="shared" si="3"/>
        <v>7.5164328829422047</v>
      </c>
      <c r="G12" s="61">
        <f t="shared" si="4"/>
        <v>-0.95694033573220894</v>
      </c>
      <c r="H12" s="1"/>
      <c r="I12" s="43">
        <f t="shared" si="5"/>
        <v>-7.1927778065113284</v>
      </c>
    </row>
    <row r="13" spans="1:9">
      <c r="B13" s="18">
        <v>6</v>
      </c>
      <c r="C13" s="54">
        <f t="shared" si="0"/>
        <v>9.1461657353279975</v>
      </c>
      <c r="D13" s="49">
        <f t="shared" si="1"/>
        <v>-1.3656322541128973</v>
      </c>
      <c r="E13" s="49">
        <f t="shared" si="2"/>
        <v>-1.6667106990588065</v>
      </c>
      <c r="F13" s="58">
        <f t="shared" si="3"/>
        <v>6.1138227821562934</v>
      </c>
      <c r="G13" s="61">
        <f t="shared" si="4"/>
        <v>-0.55557023301960218</v>
      </c>
      <c r="H13" s="1"/>
      <c r="I13" s="43">
        <f t="shared" si="5"/>
        <v>-3.3966579477231242</v>
      </c>
    </row>
    <row r="14" spans="1:9">
      <c r="B14" s="18">
        <v>7</v>
      </c>
      <c r="C14" s="54">
        <f t="shared" si="0"/>
        <v>8.5031149869901075</v>
      </c>
      <c r="D14" s="49">
        <f t="shared" si="1"/>
        <v>-3.2997771577819837</v>
      </c>
      <c r="E14" s="49">
        <f t="shared" si="2"/>
        <v>0.29405142098868026</v>
      </c>
      <c r="F14" s="58">
        <f t="shared" si="3"/>
        <v>5.4973892501968038</v>
      </c>
      <c r="G14" s="61">
        <f t="shared" si="4"/>
        <v>9.801714032956009E-2</v>
      </c>
      <c r="H14" s="1"/>
      <c r="I14" s="43">
        <f t="shared" si="5"/>
        <v>0.53883837358275521</v>
      </c>
    </row>
    <row r="15" spans="1:9">
      <c r="B15" s="18">
        <v>8</v>
      </c>
      <c r="C15" s="54">
        <f t="shared" si="0"/>
        <v>7.7781745930520234</v>
      </c>
      <c r="D15" s="49">
        <f t="shared" si="1"/>
        <v>-4.9497474683058318</v>
      </c>
      <c r="E15" s="49">
        <f t="shared" si="2"/>
        <v>2.1213203435596419</v>
      </c>
      <c r="F15" s="58">
        <f t="shared" si="3"/>
        <v>4.9497474683058336</v>
      </c>
      <c r="G15" s="61">
        <f t="shared" si="4"/>
        <v>0.70710678118654735</v>
      </c>
      <c r="H15" s="1"/>
      <c r="I15" s="43">
        <f t="shared" si="5"/>
        <v>3.4999999999999996</v>
      </c>
    </row>
    <row r="16" spans="1:9">
      <c r="B16" s="18">
        <v>9</v>
      </c>
      <c r="C16" s="54">
        <f t="shared" si="0"/>
        <v>6.9783261258001001</v>
      </c>
      <c r="D16" s="49">
        <f t="shared" si="1"/>
        <v>-6.1734488504384846</v>
      </c>
      <c r="E16" s="49">
        <f t="shared" si="2"/>
        <v>2.9855541800165906</v>
      </c>
      <c r="F16" s="58">
        <f t="shared" si="3"/>
        <v>3.7904314553782061</v>
      </c>
      <c r="G16" s="61">
        <f t="shared" si="4"/>
        <v>0.99518472667219693</v>
      </c>
      <c r="H16" s="1"/>
      <c r="I16" s="43">
        <f t="shared" si="5"/>
        <v>3.7721794918902578</v>
      </c>
    </row>
    <row r="17" spans="2:9">
      <c r="B17" s="18">
        <v>10</v>
      </c>
      <c r="C17" s="54">
        <f t="shared" si="0"/>
        <v>6.1112725632156248</v>
      </c>
      <c r="D17" s="49">
        <f t="shared" si="1"/>
        <v>-6.865496962822613</v>
      </c>
      <c r="E17" s="49">
        <f t="shared" si="2"/>
        <v>2.4944088369076365</v>
      </c>
      <c r="F17" s="58">
        <f t="shared" si="3"/>
        <v>1.7401844373006483</v>
      </c>
      <c r="G17" s="61">
        <f t="shared" si="4"/>
        <v>0.83146961230254546</v>
      </c>
      <c r="H17" s="1"/>
      <c r="I17" s="43">
        <f t="shared" si="5"/>
        <v>1.4469104794172933</v>
      </c>
    </row>
    <row r="18" spans="2:9">
      <c r="B18" s="18">
        <v>11</v>
      </c>
      <c r="C18" s="54">
        <f t="shared" si="0"/>
        <v>5.1853641050859762</v>
      </c>
      <c r="D18" s="49">
        <f t="shared" si="1"/>
        <v>-6.9662930867053783</v>
      </c>
      <c r="E18" s="49">
        <f t="shared" si="2"/>
        <v>0.87085403176338771</v>
      </c>
      <c r="F18" s="58">
        <f t="shared" si="3"/>
        <v>-0.91007494985601434</v>
      </c>
      <c r="G18" s="61">
        <f t="shared" si="4"/>
        <v>0.29028467725446255</v>
      </c>
      <c r="I18" s="43">
        <f t="shared" si="5"/>
        <v>-0.2641808130963243</v>
      </c>
    </row>
    <row r="19" spans="2:9">
      <c r="B19" s="18">
        <v>12</v>
      </c>
      <c r="C19" s="54">
        <f t="shared" si="0"/>
        <v>4.2095177560159884</v>
      </c>
      <c r="D19" s="49">
        <f t="shared" si="1"/>
        <v>-6.4671567275790078</v>
      </c>
      <c r="E19" s="49">
        <f t="shared" si="2"/>
        <v>-1.1480502970952697</v>
      </c>
      <c r="F19" s="58">
        <f t="shared" si="3"/>
        <v>-3.4056892686582891</v>
      </c>
      <c r="G19" s="61">
        <f t="shared" si="4"/>
        <v>-0.38268343236508989</v>
      </c>
      <c r="I19" s="43">
        <f t="shared" si="5"/>
        <v>1.3033008588991069</v>
      </c>
    </row>
    <row r="20" spans="2:9">
      <c r="B20" s="18">
        <v>13</v>
      </c>
      <c r="C20" s="54">
        <f t="shared" si="0"/>
        <v>3.1931314497990857</v>
      </c>
      <c r="D20" s="49">
        <f t="shared" si="1"/>
        <v>-5.41107317353916</v>
      </c>
      <c r="E20" s="49">
        <f t="shared" si="2"/>
        <v>-2.6457637930450644</v>
      </c>
      <c r="F20" s="58">
        <f t="shared" si="3"/>
        <v>-4.8637055167851386</v>
      </c>
      <c r="G20" s="61">
        <f t="shared" si="4"/>
        <v>-0.88192126434835483</v>
      </c>
      <c r="I20" s="43">
        <f t="shared" si="5"/>
        <v>4.2894053187812178</v>
      </c>
    </row>
    <row r="21" spans="2:9">
      <c r="B21" s="18">
        <v>14</v>
      </c>
      <c r="C21" s="54">
        <f t="shared" si="0"/>
        <v>2.1459935421774117</v>
      </c>
      <c r="D21" s="49">
        <f t="shared" si="1"/>
        <v>-3.8889916311372152</v>
      </c>
      <c r="E21" s="49">
        <f t="shared" si="2"/>
        <v>-2.9423558412096922</v>
      </c>
      <c r="F21" s="58">
        <f t="shared" si="3"/>
        <v>-4.6853539301694962</v>
      </c>
      <c r="G21" s="61">
        <f t="shared" si="4"/>
        <v>-0.98078528040323065</v>
      </c>
      <c r="I21" s="43">
        <f t="shared" si="5"/>
        <v>4.5953261681896684</v>
      </c>
    </row>
    <row r="22" spans="2:9">
      <c r="B22" s="18">
        <v>15</v>
      </c>
      <c r="C22" s="54">
        <f t="shared" si="0"/>
        <v>1.0781885436251684</v>
      </c>
      <c r="D22" s="49">
        <f t="shared" si="1"/>
        <v>-2.031992740781237</v>
      </c>
      <c r="E22" s="49">
        <f t="shared" si="2"/>
        <v>-1.9031798524909362</v>
      </c>
      <c r="F22" s="58">
        <f t="shared" si="3"/>
        <v>-2.8569840496470049</v>
      </c>
      <c r="G22" s="61">
        <f t="shared" si="4"/>
        <v>-0.63439328416364538</v>
      </c>
      <c r="I22" s="43">
        <f t="shared" si="5"/>
        <v>1.8124514940587146</v>
      </c>
    </row>
    <row r="23" spans="2:9">
      <c r="B23" s="18">
        <v>16</v>
      </c>
      <c r="C23" s="54">
        <f t="shared" si="0"/>
        <v>6.7383165019974101E-16</v>
      </c>
      <c r="D23" s="49">
        <f t="shared" si="1"/>
        <v>-1.286405877654051E-15</v>
      </c>
      <c r="E23" s="49">
        <f t="shared" si="2"/>
        <v>-1.286405877654051E-15</v>
      </c>
      <c r="F23" s="58">
        <f t="shared" si="3"/>
        <v>-1.898980105108361E-15</v>
      </c>
      <c r="G23" s="61">
        <f t="shared" si="4"/>
        <v>-4.28801959218017E-16</v>
      </c>
      <c r="I23" s="43">
        <f t="shared" si="5"/>
        <v>8.1428638958650106E-31</v>
      </c>
    </row>
    <row r="24" spans="2:9">
      <c r="B24" s="18">
        <v>17</v>
      </c>
      <c r="C24" s="54">
        <f t="shared" si="0"/>
        <v>-1.078188543625167</v>
      </c>
      <c r="D24" s="49">
        <f t="shared" si="1"/>
        <v>2.0319927407812344</v>
      </c>
      <c r="E24" s="49">
        <f t="shared" si="2"/>
        <v>1.903179852490934</v>
      </c>
      <c r="F24" s="58">
        <f t="shared" si="3"/>
        <v>2.8569840496470014</v>
      </c>
      <c r="G24" s="61">
        <f t="shared" si="4"/>
        <v>0.63439328416364471</v>
      </c>
      <c r="I24" s="43">
        <f t="shared" si="5"/>
        <v>1.8124514940587106</v>
      </c>
    </row>
    <row r="25" spans="2:9">
      <c r="B25" s="18">
        <v>18</v>
      </c>
      <c r="C25" s="54">
        <f t="shared" si="0"/>
        <v>-2.1459935421774103</v>
      </c>
      <c r="D25" s="49">
        <f t="shared" si="1"/>
        <v>3.888991631137213</v>
      </c>
      <c r="E25" s="49">
        <f t="shared" si="2"/>
        <v>2.9423558412096913</v>
      </c>
      <c r="F25" s="58">
        <f t="shared" si="3"/>
        <v>4.6853539301694944</v>
      </c>
      <c r="G25" s="61">
        <f t="shared" si="4"/>
        <v>0.98078528040323043</v>
      </c>
      <c r="I25" s="43">
        <f t="shared" si="5"/>
        <v>4.5953261681896649</v>
      </c>
    </row>
    <row r="26" spans="2:9">
      <c r="B26" s="18">
        <v>19</v>
      </c>
      <c r="C26" s="54">
        <f t="shared" si="0"/>
        <v>-3.1931314497990839</v>
      </c>
      <c r="D26" s="49">
        <f t="shared" si="1"/>
        <v>5.4110731735391564</v>
      </c>
      <c r="E26" s="49">
        <f t="shared" si="2"/>
        <v>2.6457637930450657</v>
      </c>
      <c r="F26" s="58">
        <f t="shared" si="3"/>
        <v>4.8637055167851386</v>
      </c>
      <c r="G26" s="61">
        <f t="shared" si="4"/>
        <v>0.88192126434835527</v>
      </c>
      <c r="I26" s="43">
        <f t="shared" si="5"/>
        <v>4.2894053187812204</v>
      </c>
    </row>
    <row r="27" spans="2:9">
      <c r="B27" s="18">
        <v>20</v>
      </c>
      <c r="C27" s="54">
        <f t="shared" si="0"/>
        <v>-4.2095177560159867</v>
      </c>
      <c r="D27" s="49">
        <f t="shared" si="1"/>
        <v>6.4671567275790061</v>
      </c>
      <c r="E27" s="49">
        <f t="shared" si="2"/>
        <v>1.148050297095272</v>
      </c>
      <c r="F27" s="58">
        <f t="shared" si="3"/>
        <v>3.4056892686582914</v>
      </c>
      <c r="G27" s="61">
        <f t="shared" si="4"/>
        <v>0.38268343236509067</v>
      </c>
      <c r="I27" s="43">
        <f t="shared" si="5"/>
        <v>1.3033008588991104</v>
      </c>
    </row>
    <row r="28" spans="2:9">
      <c r="B28" s="18">
        <v>21</v>
      </c>
      <c r="C28" s="54">
        <f t="shared" si="0"/>
        <v>-5.1853641050859745</v>
      </c>
      <c r="D28" s="49">
        <f t="shared" si="1"/>
        <v>6.9662930867053783</v>
      </c>
      <c r="E28" s="49">
        <f t="shared" si="2"/>
        <v>-0.87085403176338771</v>
      </c>
      <c r="F28" s="58">
        <f t="shared" si="3"/>
        <v>0.91007494985601611</v>
      </c>
      <c r="G28" s="61">
        <f t="shared" si="4"/>
        <v>-0.29028467725446255</v>
      </c>
      <c r="I28" s="43">
        <f t="shared" si="5"/>
        <v>-0.26418081309632485</v>
      </c>
    </row>
    <row r="29" spans="2:9">
      <c r="B29" s="18">
        <v>22</v>
      </c>
      <c r="C29" s="54">
        <f t="shared" si="0"/>
        <v>-6.1112725632156213</v>
      </c>
      <c r="D29" s="49">
        <f t="shared" si="1"/>
        <v>6.865496962822613</v>
      </c>
      <c r="E29" s="49">
        <f t="shared" si="2"/>
        <v>-2.4944088369076352</v>
      </c>
      <c r="F29" s="58">
        <f t="shared" si="3"/>
        <v>-1.7401844373006434</v>
      </c>
      <c r="G29" s="61">
        <f t="shared" si="4"/>
        <v>-0.83146961230254501</v>
      </c>
      <c r="I29" s="43">
        <f t="shared" si="5"/>
        <v>1.4469104794172885</v>
      </c>
    </row>
    <row r="30" spans="2:9">
      <c r="B30" s="18">
        <v>23</v>
      </c>
      <c r="C30" s="54">
        <f t="shared" si="0"/>
        <v>-6.9783261258000993</v>
      </c>
      <c r="D30" s="49">
        <f t="shared" si="1"/>
        <v>6.1734488504384855</v>
      </c>
      <c r="E30" s="49">
        <f t="shared" si="2"/>
        <v>-2.9855541800165906</v>
      </c>
      <c r="F30" s="58">
        <f t="shared" si="3"/>
        <v>-3.7904314553782044</v>
      </c>
      <c r="G30" s="61">
        <f t="shared" si="4"/>
        <v>-0.99518472667219693</v>
      </c>
      <c r="I30" s="43">
        <f t="shared" si="5"/>
        <v>3.772179491890256</v>
      </c>
    </row>
    <row r="31" spans="2:9">
      <c r="B31" s="18">
        <v>24</v>
      </c>
      <c r="C31" s="54">
        <f t="shared" si="0"/>
        <v>-7.7781745930520216</v>
      </c>
      <c r="D31" s="49">
        <f t="shared" si="1"/>
        <v>4.9497474683058336</v>
      </c>
      <c r="E31" s="49">
        <f t="shared" si="2"/>
        <v>-2.1213203435596419</v>
      </c>
      <c r="F31" s="58">
        <f t="shared" si="3"/>
        <v>-4.94974746830583</v>
      </c>
      <c r="G31" s="61">
        <f t="shared" si="4"/>
        <v>-0.70710678118654735</v>
      </c>
      <c r="I31" s="43">
        <f t="shared" si="5"/>
        <v>3.4999999999999973</v>
      </c>
    </row>
    <row r="32" spans="2:9">
      <c r="B32" s="18">
        <v>25</v>
      </c>
      <c r="C32" s="54">
        <f t="shared" si="0"/>
        <v>-8.5031149869901075</v>
      </c>
      <c r="D32" s="49">
        <f t="shared" si="1"/>
        <v>3.2997771577819859</v>
      </c>
      <c r="E32" s="49">
        <f t="shared" si="2"/>
        <v>-0.29405142098868808</v>
      </c>
      <c r="F32" s="58">
        <f t="shared" si="3"/>
        <v>-5.49738925019681</v>
      </c>
      <c r="G32" s="61">
        <f t="shared" si="4"/>
        <v>-9.8017140329562699E-2</v>
      </c>
      <c r="I32" s="43">
        <f t="shared" si="5"/>
        <v>0.5388383735827702</v>
      </c>
    </row>
    <row r="33" spans="2:9">
      <c r="B33" s="18">
        <v>26</v>
      </c>
      <c r="C33" s="54">
        <f t="shared" si="0"/>
        <v>-9.1461657353279993</v>
      </c>
      <c r="D33" s="49">
        <f t="shared" si="1"/>
        <v>1.3656322541129013</v>
      </c>
      <c r="E33" s="49">
        <f t="shared" si="2"/>
        <v>1.6667106990588045</v>
      </c>
      <c r="F33" s="58">
        <f t="shared" si="3"/>
        <v>-6.1138227821562934</v>
      </c>
      <c r="G33" s="61">
        <f t="shared" si="4"/>
        <v>0.55557023301960151</v>
      </c>
      <c r="I33" s="43">
        <f t="shared" si="5"/>
        <v>-3.3966579477231202</v>
      </c>
    </row>
    <row r="34" spans="2:9">
      <c r="B34" s="18">
        <v>27</v>
      </c>
      <c r="C34" s="54">
        <f t="shared" si="0"/>
        <v>-9.7011339078319043</v>
      </c>
      <c r="D34" s="49">
        <f t="shared" si="1"/>
        <v>-0.68611998230691973</v>
      </c>
      <c r="E34" s="49">
        <f t="shared" si="2"/>
        <v>2.8708210071966267</v>
      </c>
      <c r="F34" s="58">
        <f t="shared" si="3"/>
        <v>-7.5164328829421976</v>
      </c>
      <c r="G34" s="61">
        <f t="shared" si="4"/>
        <v>0.95694033573220894</v>
      </c>
      <c r="I34" s="43">
        <f t="shared" si="5"/>
        <v>-7.1927778065113213</v>
      </c>
    </row>
    <row r="35" spans="2:9">
      <c r="B35" s="18">
        <v>28</v>
      </c>
      <c r="C35" s="54">
        <f t="shared" si="0"/>
        <v>-10.162674857624154</v>
      </c>
      <c r="D35" s="49">
        <f t="shared" si="1"/>
        <v>-2.6787840265556291</v>
      </c>
      <c r="E35" s="49">
        <f t="shared" si="2"/>
        <v>2.7716385975338627</v>
      </c>
      <c r="F35" s="58">
        <f t="shared" si="3"/>
        <v>-10.069820286645921</v>
      </c>
      <c r="G35" s="61">
        <f t="shared" si="4"/>
        <v>0.92387953251128752</v>
      </c>
      <c r="I35" s="43">
        <f t="shared" si="5"/>
        <v>-9.3033008588991137</v>
      </c>
    </row>
    <row r="36" spans="2:9">
      <c r="B36" s="18">
        <v>29</v>
      </c>
      <c r="C36" s="54">
        <f t="shared" si="0"/>
        <v>-10.526343693054297</v>
      </c>
      <c r="D36" s="49">
        <f t="shared" si="1"/>
        <v>-4.4407529891455138</v>
      </c>
      <c r="E36" s="49">
        <f t="shared" si="2"/>
        <v>1.4141902104779953</v>
      </c>
      <c r="F36" s="58">
        <f t="shared" si="3"/>
        <v>-13.552906471721816</v>
      </c>
      <c r="G36" s="61">
        <f t="shared" si="4"/>
        <v>0.47139673682599842</v>
      </c>
      <c r="I36" s="43">
        <f t="shared" si="5"/>
        <v>-6.3887958852776192</v>
      </c>
    </row>
    <row r="37" spans="2:9">
      <c r="B37" s="18">
        <v>30</v>
      </c>
      <c r="C37" s="54">
        <f t="shared" si="0"/>
        <v>-10.788638084435535</v>
      </c>
      <c r="D37" s="49">
        <f t="shared" si="1"/>
        <v>-5.8202872861178161</v>
      </c>
      <c r="E37" s="49">
        <f t="shared" si="2"/>
        <v>-0.58527096604838569</v>
      </c>
      <c r="F37" s="58">
        <f t="shared" si="3"/>
        <v>-17.194196336601735</v>
      </c>
      <c r="G37" s="61">
        <f t="shared" si="4"/>
        <v>-0.19509032201612858</v>
      </c>
      <c r="I37" s="43">
        <f t="shared" si="5"/>
        <v>3.3544213001161709</v>
      </c>
    </row>
    <row r="38" spans="2:9">
      <c r="B38" s="18">
        <v>31</v>
      </c>
      <c r="C38" s="54">
        <f t="shared" si="0"/>
        <v>-10.947031993394164</v>
      </c>
      <c r="D38" s="49">
        <f t="shared" si="1"/>
        <v>-6.6985823501254593</v>
      </c>
      <c r="E38" s="49">
        <f t="shared" si="2"/>
        <v>-2.3190313600882071</v>
      </c>
      <c r="F38" s="58">
        <f t="shared" si="3"/>
        <v>-19.964645703607832</v>
      </c>
      <c r="G38" s="61">
        <f t="shared" si="4"/>
        <v>-0.77301045336273566</v>
      </c>
      <c r="I38" s="43">
        <f t="shared" si="5"/>
        <v>15.432879826572282</v>
      </c>
    </row>
    <row r="39" spans="2:9">
      <c r="B39" s="18">
        <v>32</v>
      </c>
      <c r="C39" s="54">
        <f t="shared" si="0"/>
        <v>-11</v>
      </c>
      <c r="D39" s="49">
        <f t="shared" si="1"/>
        <v>-7</v>
      </c>
      <c r="E39" s="49">
        <f t="shared" si="2"/>
        <v>-3</v>
      </c>
      <c r="F39" s="58">
        <f t="shared" si="3"/>
        <v>-21</v>
      </c>
      <c r="G39" s="61">
        <f t="shared" si="4"/>
        <v>-1</v>
      </c>
      <c r="I39" s="43">
        <f t="shared" si="5"/>
        <v>21</v>
      </c>
    </row>
    <row r="40" spans="2:9">
      <c r="B40" s="18">
        <v>33</v>
      </c>
      <c r="C40" s="54">
        <f t="shared" si="0"/>
        <v>-10.947031993394166</v>
      </c>
      <c r="D40" s="49">
        <f t="shared" si="1"/>
        <v>-6.6985823501254611</v>
      </c>
      <c r="E40" s="49">
        <f t="shared" si="2"/>
        <v>-2.3190313600882102</v>
      </c>
      <c r="F40" s="58">
        <f t="shared" si="3"/>
        <v>-19.964645703607836</v>
      </c>
      <c r="G40" s="61">
        <f t="shared" si="4"/>
        <v>-0.77301045336273677</v>
      </c>
      <c r="I40" s="43">
        <f t="shared" si="5"/>
        <v>15.432879826572307</v>
      </c>
    </row>
    <row r="41" spans="2:9">
      <c r="B41" s="18">
        <v>34</v>
      </c>
      <c r="C41" s="54">
        <f t="shared" si="0"/>
        <v>-10.788638084435535</v>
      </c>
      <c r="D41" s="49">
        <f t="shared" si="1"/>
        <v>-5.8202872861178188</v>
      </c>
      <c r="E41" s="49">
        <f t="shared" si="2"/>
        <v>-0.58527096604839079</v>
      </c>
      <c r="F41" s="58">
        <f t="shared" si="3"/>
        <v>-17.194196336601745</v>
      </c>
      <c r="G41" s="61">
        <f t="shared" si="4"/>
        <v>-0.19509032201613025</v>
      </c>
      <c r="I41" s="43">
        <f t="shared" si="5"/>
        <v>3.3544213001162015</v>
      </c>
    </row>
    <row r="42" spans="2:9">
      <c r="B42" s="18">
        <v>35</v>
      </c>
      <c r="C42" s="54">
        <f t="shared" si="0"/>
        <v>-10.526343693054299</v>
      </c>
      <c r="D42" s="49">
        <f t="shared" si="1"/>
        <v>-4.4407529891455173</v>
      </c>
      <c r="E42" s="49">
        <f t="shared" si="2"/>
        <v>1.4141902104779907</v>
      </c>
      <c r="F42" s="58">
        <f t="shared" si="3"/>
        <v>-13.552906471721826</v>
      </c>
      <c r="G42" s="61">
        <f t="shared" si="4"/>
        <v>0.47139673682599692</v>
      </c>
      <c r="I42" s="43">
        <f t="shared" si="5"/>
        <v>-6.3887958852776041</v>
      </c>
    </row>
    <row r="43" spans="2:9">
      <c r="B43" s="18">
        <v>36</v>
      </c>
      <c r="C43" s="54">
        <f t="shared" si="0"/>
        <v>-10.162674857624156</v>
      </c>
      <c r="D43" s="49">
        <f t="shared" si="1"/>
        <v>-2.678784026555634</v>
      </c>
      <c r="E43" s="49">
        <f t="shared" si="2"/>
        <v>2.7716385975338604</v>
      </c>
      <c r="F43" s="58">
        <f t="shared" si="3"/>
        <v>-10.06982028664593</v>
      </c>
      <c r="G43" s="61">
        <f t="shared" si="4"/>
        <v>0.92387953251128685</v>
      </c>
      <c r="I43" s="43">
        <f t="shared" si="5"/>
        <v>-9.3033008588991137</v>
      </c>
    </row>
    <row r="44" spans="2:9">
      <c r="B44" s="18">
        <v>37</v>
      </c>
      <c r="C44" s="54">
        <f t="shared" si="0"/>
        <v>-9.7011339078319061</v>
      </c>
      <c r="D44" s="49">
        <f t="shared" si="1"/>
        <v>-0.68611998230692484</v>
      </c>
      <c r="E44" s="49">
        <f t="shared" si="2"/>
        <v>2.8708210071966285</v>
      </c>
      <c r="F44" s="58">
        <f t="shared" si="3"/>
        <v>-7.5164328829422029</v>
      </c>
      <c r="G44" s="61">
        <f t="shared" si="4"/>
        <v>0.95694033573220949</v>
      </c>
      <c r="I44" s="43">
        <f t="shared" si="5"/>
        <v>-7.192777806511331</v>
      </c>
    </row>
    <row r="45" spans="2:9">
      <c r="B45" s="18">
        <v>38</v>
      </c>
      <c r="C45" s="54">
        <f t="shared" si="0"/>
        <v>-9.1461657353279993</v>
      </c>
      <c r="D45" s="49">
        <f t="shared" si="1"/>
        <v>1.3656322541128905</v>
      </c>
      <c r="E45" s="49">
        <f t="shared" si="2"/>
        <v>1.6667106990588085</v>
      </c>
      <c r="F45" s="58">
        <f t="shared" si="3"/>
        <v>-6.1138227821563005</v>
      </c>
      <c r="G45" s="61">
        <f t="shared" si="4"/>
        <v>0.55557023301960284</v>
      </c>
      <c r="I45" s="43">
        <f t="shared" si="5"/>
        <v>-3.3966579477231322</v>
      </c>
    </row>
    <row r="46" spans="2:9">
      <c r="B46" s="18">
        <v>39</v>
      </c>
      <c r="C46" s="54">
        <f t="shared" si="0"/>
        <v>-8.5031149869901075</v>
      </c>
      <c r="D46" s="49">
        <f t="shared" si="1"/>
        <v>3.2997771577819814</v>
      </c>
      <c r="E46" s="49">
        <f t="shared" si="2"/>
        <v>-0.29405142098868298</v>
      </c>
      <c r="F46" s="58">
        <f t="shared" si="3"/>
        <v>-5.4973892501968082</v>
      </c>
      <c r="G46" s="61">
        <f t="shared" si="4"/>
        <v>-9.8017140329560992E-2</v>
      </c>
      <c r="I46" s="43">
        <f t="shared" si="5"/>
        <v>0.53883837358276065</v>
      </c>
    </row>
    <row r="47" spans="2:9">
      <c r="B47" s="18">
        <v>40</v>
      </c>
      <c r="C47" s="54">
        <f t="shared" si="0"/>
        <v>-7.7781745930520243</v>
      </c>
      <c r="D47" s="49">
        <f t="shared" si="1"/>
        <v>4.9497474683058265</v>
      </c>
      <c r="E47" s="49">
        <f t="shared" si="2"/>
        <v>-2.1213203435596384</v>
      </c>
      <c r="F47" s="58">
        <f t="shared" si="3"/>
        <v>-4.9497474683058362</v>
      </c>
      <c r="G47" s="61">
        <f t="shared" si="4"/>
        <v>-0.70710678118654613</v>
      </c>
      <c r="I47" s="43">
        <f t="shared" si="5"/>
        <v>3.4999999999999956</v>
      </c>
    </row>
    <row r="48" spans="2:9">
      <c r="B48" s="18">
        <v>41</v>
      </c>
      <c r="C48" s="54">
        <f t="shared" si="0"/>
        <v>-6.9783261258001055</v>
      </c>
      <c r="D48" s="49">
        <f t="shared" si="1"/>
        <v>6.1734488504384828</v>
      </c>
      <c r="E48" s="49">
        <f t="shared" si="2"/>
        <v>-2.9855541800165906</v>
      </c>
      <c r="F48" s="58">
        <f t="shared" si="3"/>
        <v>-3.7904314553782132</v>
      </c>
      <c r="G48" s="61">
        <f t="shared" si="4"/>
        <v>-0.99518472667219682</v>
      </c>
      <c r="I48" s="43">
        <f t="shared" si="5"/>
        <v>3.7721794918902645</v>
      </c>
    </row>
    <row r="49" spans="2:9">
      <c r="B49" s="18">
        <v>42</v>
      </c>
      <c r="C49" s="54">
        <f t="shared" si="0"/>
        <v>-6.111272563215624</v>
      </c>
      <c r="D49" s="49">
        <f t="shared" si="1"/>
        <v>6.865496962822613</v>
      </c>
      <c r="E49" s="49">
        <f t="shared" si="2"/>
        <v>-2.4944088369076352</v>
      </c>
      <c r="F49" s="58">
        <f t="shared" si="3"/>
        <v>-1.7401844373006461</v>
      </c>
      <c r="G49" s="61">
        <f t="shared" si="4"/>
        <v>-0.83146961230254501</v>
      </c>
      <c r="I49" s="43">
        <f t="shared" si="5"/>
        <v>1.4469104794172907</v>
      </c>
    </row>
    <row r="50" spans="2:9">
      <c r="B50" s="18">
        <v>43</v>
      </c>
      <c r="C50" s="54">
        <f t="shared" si="0"/>
        <v>-5.1853641050859762</v>
      </c>
      <c r="D50" s="49">
        <f t="shared" si="1"/>
        <v>6.9662930867053783</v>
      </c>
      <c r="E50" s="49">
        <f t="shared" si="2"/>
        <v>-0.8708540317633926</v>
      </c>
      <c r="F50" s="58">
        <f t="shared" si="3"/>
        <v>0.91007494985600945</v>
      </c>
      <c r="G50" s="61">
        <f t="shared" si="4"/>
        <v>-0.29028467725446422</v>
      </c>
      <c r="I50" s="43">
        <f t="shared" si="5"/>
        <v>-0.26418081309632441</v>
      </c>
    </row>
    <row r="51" spans="2:9">
      <c r="B51" s="18">
        <v>44</v>
      </c>
      <c r="C51" s="54">
        <f t="shared" si="0"/>
        <v>-4.2095177560159938</v>
      </c>
      <c r="D51" s="49">
        <f t="shared" si="1"/>
        <v>6.4671567275790069</v>
      </c>
      <c r="E51" s="49">
        <f t="shared" si="2"/>
        <v>1.1480502970952673</v>
      </c>
      <c r="F51" s="58">
        <f t="shared" si="3"/>
        <v>3.4056892686582803</v>
      </c>
      <c r="G51" s="61">
        <f t="shared" si="4"/>
        <v>0.38268343236508912</v>
      </c>
      <c r="I51" s="43">
        <f t="shared" si="5"/>
        <v>1.3033008588991009</v>
      </c>
    </row>
    <row r="52" spans="2:9">
      <c r="B52" s="18">
        <v>45</v>
      </c>
      <c r="C52" s="54">
        <f t="shared" si="0"/>
        <v>-3.193131449799087</v>
      </c>
      <c r="D52" s="49">
        <f t="shared" si="1"/>
        <v>5.4110731735391635</v>
      </c>
      <c r="E52" s="49">
        <f t="shared" si="2"/>
        <v>2.6457637930450657</v>
      </c>
      <c r="F52" s="58">
        <f t="shared" si="3"/>
        <v>4.8637055167851422</v>
      </c>
      <c r="G52" s="61">
        <f t="shared" si="4"/>
        <v>0.88192126434835527</v>
      </c>
      <c r="I52" s="43">
        <f t="shared" si="5"/>
        <v>4.2894053187812231</v>
      </c>
    </row>
    <row r="53" spans="2:9">
      <c r="B53" s="18">
        <v>46</v>
      </c>
      <c r="C53" s="54">
        <f t="shared" si="0"/>
        <v>-2.1459935421774152</v>
      </c>
      <c r="D53" s="49">
        <f t="shared" si="1"/>
        <v>3.8889916311372175</v>
      </c>
      <c r="E53" s="49">
        <f t="shared" si="2"/>
        <v>2.9423558412096926</v>
      </c>
      <c r="F53" s="58">
        <f t="shared" si="3"/>
        <v>4.6853539301694944</v>
      </c>
      <c r="G53" s="61">
        <f t="shared" si="4"/>
        <v>0.98078528040323087</v>
      </c>
      <c r="I53" s="43">
        <f t="shared" si="5"/>
        <v>4.5953261681896675</v>
      </c>
    </row>
    <row r="54" spans="2:9">
      <c r="B54" s="18">
        <v>47</v>
      </c>
      <c r="C54" s="54">
        <f t="shared" si="0"/>
        <v>-1.078188543625165</v>
      </c>
      <c r="D54" s="49">
        <f t="shared" si="1"/>
        <v>2.031992740781245</v>
      </c>
      <c r="E54" s="49">
        <f t="shared" si="2"/>
        <v>1.903179852490938</v>
      </c>
      <c r="F54" s="58">
        <f t="shared" si="3"/>
        <v>2.8569840496470178</v>
      </c>
      <c r="G54" s="61">
        <f t="shared" si="4"/>
        <v>0.63439328416364604</v>
      </c>
      <c r="I54" s="43">
        <f t="shared" si="5"/>
        <v>1.8124514940587249</v>
      </c>
    </row>
    <row r="55" spans="2:9">
      <c r="B55" s="18">
        <v>48</v>
      </c>
      <c r="C55" s="54">
        <f t="shared" si="0"/>
        <v>-2.021494950599223E-15</v>
      </c>
      <c r="D55" s="49">
        <f t="shared" si="1"/>
        <v>3.859217632962153E-15</v>
      </c>
      <c r="E55" s="49">
        <f t="shared" si="2"/>
        <v>-1.4698528852385984E-15</v>
      </c>
      <c r="F55" s="58">
        <f t="shared" si="3"/>
        <v>3.6786979712433165E-16</v>
      </c>
      <c r="G55" s="61">
        <f t="shared" si="4"/>
        <v>-4.8995096174619945E-16</v>
      </c>
      <c r="I55" s="43">
        <f t="shared" si="5"/>
        <v>-1.8023816089844557E-31</v>
      </c>
    </row>
    <row r="56" spans="2:9">
      <c r="B56" s="18">
        <v>49</v>
      </c>
      <c r="C56" s="54">
        <f t="shared" si="0"/>
        <v>1.078188543625161</v>
      </c>
      <c r="D56" s="49">
        <f t="shared" si="1"/>
        <v>-2.0319927407812379</v>
      </c>
      <c r="E56" s="49">
        <f t="shared" si="2"/>
        <v>-1.9031798524909405</v>
      </c>
      <c r="F56" s="58">
        <f t="shared" si="3"/>
        <v>-2.8569840496470174</v>
      </c>
      <c r="G56" s="61">
        <f t="shared" si="4"/>
        <v>-0.63439328416364682</v>
      </c>
      <c r="I56" s="43">
        <f t="shared" si="5"/>
        <v>1.8124514940587266</v>
      </c>
    </row>
    <row r="57" spans="2:9">
      <c r="B57" s="18">
        <v>50</v>
      </c>
      <c r="C57" s="54">
        <f t="shared" si="0"/>
        <v>2.1459935421774112</v>
      </c>
      <c r="D57" s="49">
        <f t="shared" si="1"/>
        <v>-3.8889916311372108</v>
      </c>
      <c r="E57" s="49">
        <f t="shared" si="2"/>
        <v>-2.9423558412096891</v>
      </c>
      <c r="F57" s="58">
        <f t="shared" si="3"/>
        <v>-4.6853539301694891</v>
      </c>
      <c r="G57" s="61">
        <f t="shared" si="4"/>
        <v>-0.98078528040322965</v>
      </c>
      <c r="I57" s="43">
        <f t="shared" si="5"/>
        <v>4.595326168189656</v>
      </c>
    </row>
    <row r="58" spans="2:9">
      <c r="B58" s="18">
        <v>51</v>
      </c>
      <c r="C58" s="54">
        <f t="shared" si="0"/>
        <v>3.1931314497990826</v>
      </c>
      <c r="D58" s="49">
        <f t="shared" si="1"/>
        <v>-5.4110731735391591</v>
      </c>
      <c r="E58" s="49">
        <f t="shared" si="2"/>
        <v>-2.6457637930450693</v>
      </c>
      <c r="F58" s="58">
        <f t="shared" si="3"/>
        <v>-4.8637055167851457</v>
      </c>
      <c r="G58" s="61">
        <f t="shared" si="4"/>
        <v>-0.88192126434835649</v>
      </c>
      <c r="I58" s="43">
        <f t="shared" si="5"/>
        <v>4.289405318781232</v>
      </c>
    </row>
    <row r="59" spans="2:9">
      <c r="B59" s="18">
        <v>52</v>
      </c>
      <c r="C59" s="54">
        <f t="shared" si="0"/>
        <v>4.2095177560159902</v>
      </c>
      <c r="D59" s="49">
        <f t="shared" si="1"/>
        <v>-6.4671567275790052</v>
      </c>
      <c r="E59" s="49">
        <f t="shared" si="2"/>
        <v>-1.1480502970952744</v>
      </c>
      <c r="F59" s="58">
        <f t="shared" si="3"/>
        <v>-3.4056892686582891</v>
      </c>
      <c r="G59" s="61">
        <f t="shared" si="4"/>
        <v>-0.38268343236509145</v>
      </c>
      <c r="I59" s="43">
        <f t="shared" si="5"/>
        <v>1.3033008588991122</v>
      </c>
    </row>
    <row r="60" spans="2:9">
      <c r="B60" s="18">
        <v>53</v>
      </c>
      <c r="C60" s="54">
        <f t="shared" si="0"/>
        <v>5.1853641050859736</v>
      </c>
      <c r="D60" s="49">
        <f t="shared" si="1"/>
        <v>-6.9662930867053774</v>
      </c>
      <c r="E60" s="49">
        <f t="shared" si="2"/>
        <v>0.87085403176338527</v>
      </c>
      <c r="F60" s="58">
        <f t="shared" si="3"/>
        <v>-0.91007494985601856</v>
      </c>
      <c r="G60" s="61">
        <f t="shared" si="4"/>
        <v>0.29028467725446178</v>
      </c>
      <c r="I60" s="43">
        <f t="shared" si="5"/>
        <v>-0.26418081309632485</v>
      </c>
    </row>
    <row r="61" spans="2:9">
      <c r="B61" s="18">
        <v>54</v>
      </c>
      <c r="C61" s="54">
        <f t="shared" si="0"/>
        <v>6.1112725632156204</v>
      </c>
      <c r="D61" s="49">
        <f t="shared" si="1"/>
        <v>-6.8654969628226148</v>
      </c>
      <c r="E61" s="49">
        <f t="shared" si="2"/>
        <v>2.4944088369076365</v>
      </c>
      <c r="F61" s="58">
        <f t="shared" si="3"/>
        <v>1.7401844373006421</v>
      </c>
      <c r="G61" s="61">
        <f t="shared" si="4"/>
        <v>0.83146961230254557</v>
      </c>
      <c r="I61" s="43">
        <f t="shared" si="5"/>
        <v>1.4469104794172882</v>
      </c>
    </row>
    <row r="62" spans="2:9">
      <c r="B62" s="18">
        <v>55</v>
      </c>
      <c r="C62" s="54">
        <f t="shared" si="0"/>
        <v>6.9783261258001019</v>
      </c>
      <c r="D62" s="49">
        <f t="shared" si="1"/>
        <v>-6.1734488504384935</v>
      </c>
      <c r="E62" s="49">
        <f t="shared" si="2"/>
        <v>2.9855541800165901</v>
      </c>
      <c r="F62" s="58">
        <f t="shared" si="3"/>
        <v>3.7904314553781986</v>
      </c>
      <c r="G62" s="61">
        <f t="shared" si="4"/>
        <v>0.99518472667219671</v>
      </c>
      <c r="I62" s="43">
        <f t="shared" si="5"/>
        <v>3.7721794918902494</v>
      </c>
    </row>
    <row r="63" spans="2:9">
      <c r="B63" s="18">
        <v>56</v>
      </c>
      <c r="C63" s="54">
        <f t="shared" si="0"/>
        <v>7.7781745930520207</v>
      </c>
      <c r="D63" s="49">
        <f t="shared" si="1"/>
        <v>-4.9497474683058318</v>
      </c>
      <c r="E63" s="49">
        <f t="shared" si="2"/>
        <v>2.1213203435596513</v>
      </c>
      <c r="F63" s="58">
        <f t="shared" si="3"/>
        <v>4.9497474683058407</v>
      </c>
      <c r="G63" s="61">
        <f t="shared" si="4"/>
        <v>0.70710678118655046</v>
      </c>
      <c r="I63" s="43">
        <f t="shared" si="5"/>
        <v>3.50000000000002</v>
      </c>
    </row>
    <row r="64" spans="2:9">
      <c r="B64" s="18">
        <v>57</v>
      </c>
      <c r="C64" s="54">
        <f t="shared" si="0"/>
        <v>8.5031149869901039</v>
      </c>
      <c r="D64" s="49">
        <f t="shared" si="1"/>
        <v>-3.2997771577819881</v>
      </c>
      <c r="E64" s="49">
        <f t="shared" si="2"/>
        <v>0.29405142098869069</v>
      </c>
      <c r="F64" s="58">
        <f t="shared" si="3"/>
        <v>5.4973892501968065</v>
      </c>
      <c r="G64" s="61">
        <f t="shared" si="4"/>
        <v>9.801714032956356E-2</v>
      </c>
      <c r="I64" s="43">
        <f t="shared" si="5"/>
        <v>0.53883837358277453</v>
      </c>
    </row>
    <row r="65" spans="2:9">
      <c r="B65" s="18">
        <v>58</v>
      </c>
      <c r="C65" s="54">
        <f t="shared" si="0"/>
        <v>9.1461657353279975</v>
      </c>
      <c r="D65" s="49">
        <f t="shared" si="1"/>
        <v>-1.36563225411291</v>
      </c>
      <c r="E65" s="49">
        <f t="shared" si="2"/>
        <v>-1.6667106990588021</v>
      </c>
      <c r="F65" s="58">
        <f t="shared" si="3"/>
        <v>6.1138227821562854</v>
      </c>
      <c r="G65" s="61">
        <f t="shared" si="4"/>
        <v>-0.55557023301960073</v>
      </c>
      <c r="I65" s="43">
        <f t="shared" si="5"/>
        <v>-3.3966579477231109</v>
      </c>
    </row>
    <row r="66" spans="2:9">
      <c r="B66" s="18">
        <v>59</v>
      </c>
      <c r="C66" s="54">
        <f t="shared" si="0"/>
        <v>9.7011339078319025</v>
      </c>
      <c r="D66" s="49">
        <f t="shared" si="1"/>
        <v>0.68611998230692961</v>
      </c>
      <c r="E66" s="49">
        <f t="shared" si="2"/>
        <v>-2.8708210071966263</v>
      </c>
      <c r="F66" s="58">
        <f t="shared" si="3"/>
        <v>7.5164328829422047</v>
      </c>
      <c r="G66" s="61">
        <f t="shared" si="4"/>
        <v>-0.95694033573220871</v>
      </c>
      <c r="I66" s="43">
        <f t="shared" si="5"/>
        <v>-7.1927778065113266</v>
      </c>
    </row>
    <row r="67" spans="2:9">
      <c r="B67" s="18">
        <v>60</v>
      </c>
      <c r="C67" s="54">
        <f t="shared" si="0"/>
        <v>10.162674857624152</v>
      </c>
      <c r="D67" s="49">
        <f t="shared" si="1"/>
        <v>2.6787840265556269</v>
      </c>
      <c r="E67" s="49">
        <f t="shared" si="2"/>
        <v>-2.7716385975338595</v>
      </c>
      <c r="F67" s="58">
        <f t="shared" si="3"/>
        <v>10.069820286645919</v>
      </c>
      <c r="G67" s="61">
        <f t="shared" si="4"/>
        <v>-0.92387953251128652</v>
      </c>
      <c r="I67" s="43">
        <f t="shared" si="5"/>
        <v>-9.3033008588991013</v>
      </c>
    </row>
    <row r="68" spans="2:9">
      <c r="B68" s="18">
        <v>61</v>
      </c>
      <c r="C68" s="54">
        <f t="shared" si="0"/>
        <v>10.526343693054297</v>
      </c>
      <c r="D68" s="49">
        <f t="shared" si="1"/>
        <v>4.4407529891455111</v>
      </c>
      <c r="E68" s="49">
        <f t="shared" si="2"/>
        <v>-1.414190210477988</v>
      </c>
      <c r="F68" s="58">
        <f t="shared" si="3"/>
        <v>13.552906471721821</v>
      </c>
      <c r="G68" s="61">
        <f t="shared" si="4"/>
        <v>-0.47139673682599603</v>
      </c>
      <c r="I68" s="43">
        <f t="shared" si="5"/>
        <v>-6.3887958852775899</v>
      </c>
    </row>
    <row r="69" spans="2:9">
      <c r="B69" s="18">
        <v>62</v>
      </c>
      <c r="C69" s="54">
        <f t="shared" si="0"/>
        <v>10.788638084435533</v>
      </c>
      <c r="D69" s="49">
        <f t="shared" si="1"/>
        <v>5.8202872861178081</v>
      </c>
      <c r="E69" s="49">
        <f t="shared" si="2"/>
        <v>0.58527096604837281</v>
      </c>
      <c r="F69" s="58">
        <f t="shared" si="3"/>
        <v>17.194196336601713</v>
      </c>
      <c r="G69" s="61">
        <f t="shared" si="4"/>
        <v>0.19509032201612425</v>
      </c>
      <c r="I69" s="43">
        <f t="shared" si="5"/>
        <v>3.3544213001160923</v>
      </c>
    </row>
    <row r="70" spans="2:9">
      <c r="B70" s="18">
        <v>63</v>
      </c>
      <c r="C70" s="54">
        <f>$C$3*COS(2*PI()*$C$4*B70/64)</f>
        <v>10.947031993394166</v>
      </c>
      <c r="D70" s="49">
        <f t="shared" si="1"/>
        <v>6.6985823501254629</v>
      </c>
      <c r="E70" s="49">
        <f t="shared" si="2"/>
        <v>2.3190313600882053</v>
      </c>
      <c r="F70" s="58">
        <f t="shared" si="3"/>
        <v>19.964645703607836</v>
      </c>
      <c r="G70" s="61">
        <f t="shared" si="4"/>
        <v>0.77301045336273511</v>
      </c>
      <c r="I70" s="43">
        <f t="shared" si="5"/>
        <v>15.432879826572275</v>
      </c>
    </row>
    <row r="71" spans="2:9">
      <c r="B71" s="19">
        <v>64</v>
      </c>
      <c r="C71" s="55">
        <f>$C$3*COS(2*PI()*$C$4*B71/64)</f>
        <v>11</v>
      </c>
      <c r="D71" s="50">
        <f t="shared" si="1"/>
        <v>7</v>
      </c>
      <c r="E71" s="50">
        <f t="shared" si="2"/>
        <v>3</v>
      </c>
      <c r="F71" s="59">
        <f t="shared" si="3"/>
        <v>21</v>
      </c>
      <c r="G71" s="62">
        <f t="shared" si="4"/>
        <v>1</v>
      </c>
      <c r="I71" s="43">
        <f t="shared" si="5"/>
        <v>21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CD4D-68C6-4383-A963-30C5BBB40FFC}">
  <dimension ref="B3:K71"/>
  <sheetViews>
    <sheetView showRowColHeaders="0" workbookViewId="0">
      <selection activeCell="M14" sqref="M14"/>
    </sheetView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0.85546875" customWidth="1"/>
    <col min="7" max="8" width="11" customWidth="1"/>
    <col min="9" max="9" width="11.28515625" customWidth="1"/>
    <col min="11" max="11" width="12" customWidth="1"/>
  </cols>
  <sheetData>
    <row r="3" spans="2:11">
      <c r="B3" s="24" t="s">
        <v>0</v>
      </c>
      <c r="C3" s="13">
        <v>4</v>
      </c>
      <c r="D3" s="2">
        <v>11</v>
      </c>
      <c r="E3" s="13">
        <v>7</v>
      </c>
      <c r="F3" s="70">
        <v>3</v>
      </c>
      <c r="G3" s="71">
        <v>10</v>
      </c>
      <c r="H3" s="72">
        <v>5</v>
      </c>
      <c r="I3" s="71">
        <v>4</v>
      </c>
    </row>
    <row r="4" spans="2:11">
      <c r="B4" s="25" t="s">
        <v>1</v>
      </c>
      <c r="C4" s="14">
        <v>0</v>
      </c>
      <c r="D4" s="3">
        <v>1</v>
      </c>
      <c r="E4" s="14">
        <v>3</v>
      </c>
      <c r="F4" s="69">
        <v>7</v>
      </c>
      <c r="G4" s="73">
        <v>2</v>
      </c>
      <c r="H4" s="74">
        <v>4</v>
      </c>
      <c r="I4" s="73">
        <v>5</v>
      </c>
    </row>
    <row r="5" spans="2:11">
      <c r="B5" s="1"/>
      <c r="C5" s="1"/>
      <c r="D5" s="1"/>
      <c r="E5" s="1"/>
      <c r="F5" s="1"/>
    </row>
    <row r="6" spans="2:11">
      <c r="B6" s="26" t="s">
        <v>2</v>
      </c>
      <c r="C6" s="27" t="s">
        <v>19</v>
      </c>
      <c r="D6" s="33" t="s">
        <v>12</v>
      </c>
      <c r="E6" s="27" t="s">
        <v>13</v>
      </c>
      <c r="F6" s="33" t="s">
        <v>20</v>
      </c>
      <c r="G6" s="27" t="s">
        <v>21</v>
      </c>
      <c r="H6" s="32" t="s">
        <v>22</v>
      </c>
      <c r="I6" s="30" t="s">
        <v>23</v>
      </c>
      <c r="K6" s="1"/>
    </row>
    <row r="7" spans="2:11">
      <c r="B7" s="68">
        <v>0</v>
      </c>
      <c r="C7" s="48"/>
      <c r="D7" s="48"/>
      <c r="E7" s="58"/>
      <c r="F7" s="48"/>
      <c r="G7" s="75"/>
      <c r="H7" s="75"/>
      <c r="I7" s="38"/>
      <c r="K7" s="79"/>
    </row>
    <row r="8" spans="2:11">
      <c r="B8" s="65">
        <v>1</v>
      </c>
      <c r="C8" s="49"/>
      <c r="D8" s="49"/>
      <c r="E8" s="64"/>
      <c r="F8" s="48"/>
      <c r="G8" s="75"/>
      <c r="H8" s="75"/>
      <c r="I8" s="38"/>
      <c r="K8" s="79"/>
    </row>
    <row r="9" spans="2:11">
      <c r="B9" s="65">
        <v>2</v>
      </c>
      <c r="C9" s="49"/>
      <c r="D9" s="49"/>
      <c r="E9" s="64"/>
      <c r="F9" s="48"/>
      <c r="G9" s="75"/>
      <c r="H9" s="75"/>
      <c r="I9" s="38"/>
      <c r="K9" s="79"/>
    </row>
    <row r="10" spans="2:11">
      <c r="B10" s="65">
        <v>3</v>
      </c>
      <c r="C10" s="49"/>
      <c r="D10" s="49"/>
      <c r="E10" s="64"/>
      <c r="F10" s="48"/>
      <c r="G10" s="75"/>
      <c r="H10" s="75"/>
      <c r="I10" s="38"/>
      <c r="K10" s="79"/>
    </row>
    <row r="11" spans="2:11">
      <c r="B11" s="65">
        <v>4</v>
      </c>
      <c r="C11" s="49"/>
      <c r="D11" s="49"/>
      <c r="E11" s="64"/>
      <c r="F11" s="48"/>
      <c r="G11" s="75"/>
      <c r="H11" s="75"/>
      <c r="I11" s="38"/>
      <c r="K11" s="79"/>
    </row>
    <row r="12" spans="2:11">
      <c r="B12" s="65">
        <v>5</v>
      </c>
      <c r="C12" s="49"/>
      <c r="D12" s="49"/>
      <c r="E12" s="64"/>
      <c r="F12" s="48"/>
      <c r="G12" s="75"/>
      <c r="H12" s="75"/>
      <c r="I12" s="38"/>
      <c r="K12" s="79"/>
    </row>
    <row r="13" spans="2:11">
      <c r="B13" s="65">
        <v>6</v>
      </c>
      <c r="C13" s="49"/>
      <c r="D13" s="49"/>
      <c r="E13" s="64"/>
      <c r="F13" s="48"/>
      <c r="G13" s="75"/>
      <c r="H13" s="75"/>
      <c r="I13" s="38"/>
      <c r="K13" s="79"/>
    </row>
    <row r="14" spans="2:11">
      <c r="B14" s="65">
        <v>7</v>
      </c>
      <c r="C14" s="49"/>
      <c r="D14" s="49"/>
      <c r="E14" s="64"/>
      <c r="F14" s="48"/>
      <c r="G14" s="75"/>
      <c r="H14" s="75"/>
      <c r="I14" s="38"/>
      <c r="K14" s="79"/>
    </row>
    <row r="15" spans="2:11">
      <c r="B15" s="65">
        <v>8</v>
      </c>
      <c r="C15" s="49"/>
      <c r="D15" s="49"/>
      <c r="E15" s="64"/>
      <c r="F15" s="48"/>
      <c r="G15" s="75"/>
      <c r="H15" s="75"/>
      <c r="I15" s="38"/>
      <c r="K15" s="79"/>
    </row>
    <row r="16" spans="2:11">
      <c r="B16" s="65">
        <v>9</v>
      </c>
      <c r="C16" s="49"/>
      <c r="D16" s="49"/>
      <c r="E16" s="64"/>
      <c r="F16" s="48"/>
      <c r="G16" s="75"/>
      <c r="H16" s="75"/>
      <c r="I16" s="38"/>
      <c r="K16" s="79"/>
    </row>
    <row r="17" spans="2:11">
      <c r="B17" s="65">
        <v>10</v>
      </c>
      <c r="C17" s="49"/>
      <c r="D17" s="49"/>
      <c r="E17" s="64"/>
      <c r="F17" s="48"/>
      <c r="G17" s="75"/>
      <c r="H17" s="75"/>
      <c r="I17" s="38"/>
      <c r="K17" s="79"/>
    </row>
    <row r="18" spans="2:11">
      <c r="B18" s="65">
        <v>11</v>
      </c>
      <c r="C18" s="49"/>
      <c r="D18" s="49"/>
      <c r="E18" s="64"/>
      <c r="F18" s="48"/>
      <c r="G18" s="75"/>
      <c r="H18" s="75"/>
      <c r="I18" s="38"/>
      <c r="K18" s="79"/>
    </row>
    <row r="19" spans="2:11">
      <c r="B19" s="65">
        <v>12</v>
      </c>
      <c r="C19" s="49"/>
      <c r="D19" s="49"/>
      <c r="E19" s="64"/>
      <c r="F19" s="48"/>
      <c r="G19" s="75"/>
      <c r="H19" s="75"/>
      <c r="I19" s="38"/>
      <c r="K19" s="79"/>
    </row>
    <row r="20" spans="2:11">
      <c r="B20" s="65">
        <v>13</v>
      </c>
      <c r="C20" s="49"/>
      <c r="D20" s="49"/>
      <c r="E20" s="64"/>
      <c r="F20" s="48"/>
      <c r="G20" s="75"/>
      <c r="H20" s="75"/>
      <c r="I20" s="38"/>
      <c r="K20" s="79"/>
    </row>
    <row r="21" spans="2:11">
      <c r="B21" s="65">
        <v>14</v>
      </c>
      <c r="C21" s="49"/>
      <c r="D21" s="49"/>
      <c r="E21" s="64"/>
      <c r="F21" s="48"/>
      <c r="G21" s="75"/>
      <c r="H21" s="75"/>
      <c r="I21" s="38"/>
      <c r="K21" s="79"/>
    </row>
    <row r="22" spans="2:11">
      <c r="B22" s="65">
        <v>15</v>
      </c>
      <c r="C22" s="49"/>
      <c r="D22" s="49"/>
      <c r="E22" s="64"/>
      <c r="F22" s="48"/>
      <c r="G22" s="75"/>
      <c r="H22" s="75"/>
      <c r="I22" s="38"/>
      <c r="K22" s="79"/>
    </row>
    <row r="23" spans="2:11">
      <c r="B23" s="65">
        <v>16</v>
      </c>
      <c r="C23" s="49"/>
      <c r="D23" s="49"/>
      <c r="E23" s="64"/>
      <c r="F23" s="48"/>
      <c r="G23" s="75"/>
      <c r="H23" s="75"/>
      <c r="I23" s="38"/>
      <c r="K23" s="79"/>
    </row>
    <row r="24" spans="2:11">
      <c r="B24" s="65">
        <v>17</v>
      </c>
      <c r="C24" s="49"/>
      <c r="D24" s="49"/>
      <c r="E24" s="64"/>
      <c r="F24" s="48"/>
      <c r="G24" s="75"/>
      <c r="H24" s="75"/>
      <c r="I24" s="38"/>
      <c r="K24" s="79"/>
    </row>
    <row r="25" spans="2:11">
      <c r="B25" s="65">
        <v>18</v>
      </c>
      <c r="C25" s="49"/>
      <c r="D25" s="49"/>
      <c r="E25" s="64"/>
      <c r="F25" s="48"/>
      <c r="G25" s="75"/>
      <c r="H25" s="75"/>
      <c r="I25" s="38"/>
      <c r="K25" s="79"/>
    </row>
    <row r="26" spans="2:11">
      <c r="B26" s="65">
        <v>19</v>
      </c>
      <c r="C26" s="49"/>
      <c r="D26" s="49"/>
      <c r="E26" s="64"/>
      <c r="F26" s="48"/>
      <c r="G26" s="75"/>
      <c r="H26" s="75"/>
      <c r="I26" s="38"/>
      <c r="K26" s="79"/>
    </row>
    <row r="27" spans="2:11">
      <c r="B27" s="65">
        <v>20</v>
      </c>
      <c r="C27" s="49"/>
      <c r="D27" s="49"/>
      <c r="E27" s="64"/>
      <c r="F27" s="48"/>
      <c r="G27" s="75"/>
      <c r="H27" s="75"/>
      <c r="I27" s="38"/>
      <c r="K27" s="79"/>
    </row>
    <row r="28" spans="2:11">
      <c r="B28" s="65">
        <v>21</v>
      </c>
      <c r="C28" s="49"/>
      <c r="D28" s="49"/>
      <c r="E28" s="64"/>
      <c r="F28" s="48"/>
      <c r="G28" s="75"/>
      <c r="H28" s="75"/>
      <c r="I28" s="38"/>
      <c r="K28" s="79"/>
    </row>
    <row r="29" spans="2:11">
      <c r="B29" s="65">
        <v>22</v>
      </c>
      <c r="C29" s="49"/>
      <c r="D29" s="49"/>
      <c r="E29" s="64"/>
      <c r="F29" s="48"/>
      <c r="G29" s="75"/>
      <c r="H29" s="75"/>
      <c r="I29" s="38"/>
      <c r="K29" s="79"/>
    </row>
    <row r="30" spans="2:11">
      <c r="B30" s="65">
        <v>23</v>
      </c>
      <c r="C30" s="49"/>
      <c r="D30" s="49"/>
      <c r="E30" s="64"/>
      <c r="F30" s="48"/>
      <c r="G30" s="75"/>
      <c r="H30" s="75"/>
      <c r="I30" s="38"/>
      <c r="K30" s="79"/>
    </row>
    <row r="31" spans="2:11">
      <c r="B31" s="65">
        <v>24</v>
      </c>
      <c r="C31" s="49"/>
      <c r="D31" s="49"/>
      <c r="E31" s="64"/>
      <c r="F31" s="48"/>
      <c r="G31" s="75"/>
      <c r="H31" s="75"/>
      <c r="I31" s="38"/>
      <c r="K31" s="79"/>
    </row>
    <row r="32" spans="2:11">
      <c r="B32" s="65">
        <v>25</v>
      </c>
      <c r="C32" s="49"/>
      <c r="D32" s="49"/>
      <c r="E32" s="64"/>
      <c r="F32" s="48"/>
      <c r="G32" s="75"/>
      <c r="H32" s="75"/>
      <c r="I32" s="38"/>
      <c r="K32" s="79"/>
    </row>
    <row r="33" spans="2:11">
      <c r="B33" s="65">
        <v>26</v>
      </c>
      <c r="C33" s="49"/>
      <c r="D33" s="49"/>
      <c r="E33" s="64"/>
      <c r="F33" s="48"/>
      <c r="G33" s="75"/>
      <c r="H33" s="75"/>
      <c r="I33" s="38"/>
      <c r="K33" s="79"/>
    </row>
    <row r="34" spans="2:11">
      <c r="B34" s="65">
        <v>27</v>
      </c>
      <c r="C34" s="49"/>
      <c r="D34" s="49"/>
      <c r="E34" s="64"/>
      <c r="F34" s="48"/>
      <c r="G34" s="75"/>
      <c r="H34" s="75"/>
      <c r="I34" s="38"/>
      <c r="K34" s="79"/>
    </row>
    <row r="35" spans="2:11">
      <c r="B35" s="65">
        <v>28</v>
      </c>
      <c r="C35" s="49"/>
      <c r="D35" s="49"/>
      <c r="E35" s="64"/>
      <c r="F35" s="48"/>
      <c r="G35" s="75"/>
      <c r="H35" s="75"/>
      <c r="I35" s="38"/>
      <c r="K35" s="79"/>
    </row>
    <row r="36" spans="2:11">
      <c r="B36" s="65">
        <v>29</v>
      </c>
      <c r="C36" s="49"/>
      <c r="D36" s="49"/>
      <c r="E36" s="64"/>
      <c r="F36" s="48"/>
      <c r="G36" s="75"/>
      <c r="H36" s="75"/>
      <c r="I36" s="38"/>
      <c r="K36" s="79"/>
    </row>
    <row r="37" spans="2:11">
      <c r="B37" s="65">
        <v>30</v>
      </c>
      <c r="C37" s="49"/>
      <c r="D37" s="49"/>
      <c r="E37" s="64"/>
      <c r="F37" s="48"/>
      <c r="G37" s="75"/>
      <c r="H37" s="75"/>
      <c r="I37" s="38"/>
      <c r="K37" s="79"/>
    </row>
    <row r="38" spans="2:11">
      <c r="B38" s="65">
        <v>31</v>
      </c>
      <c r="C38" s="49"/>
      <c r="D38" s="49"/>
      <c r="E38" s="64"/>
      <c r="F38" s="48"/>
      <c r="G38" s="75"/>
      <c r="H38" s="75"/>
      <c r="I38" s="38"/>
      <c r="K38" s="79"/>
    </row>
    <row r="39" spans="2:11">
      <c r="B39" s="65">
        <v>32</v>
      </c>
      <c r="C39" s="49"/>
      <c r="D39" s="49"/>
      <c r="E39" s="64"/>
      <c r="F39" s="48"/>
      <c r="G39" s="75"/>
      <c r="H39" s="75"/>
      <c r="I39" s="38"/>
      <c r="K39" s="79"/>
    </row>
    <row r="40" spans="2:11">
      <c r="B40" s="65">
        <v>33</v>
      </c>
      <c r="C40" s="49"/>
      <c r="D40" s="49"/>
      <c r="E40" s="64"/>
      <c r="F40" s="48"/>
      <c r="G40" s="75"/>
      <c r="H40" s="75"/>
      <c r="I40" s="38"/>
      <c r="K40" s="79"/>
    </row>
    <row r="41" spans="2:11">
      <c r="B41" s="65">
        <v>34</v>
      </c>
      <c r="C41" s="49"/>
      <c r="D41" s="49"/>
      <c r="E41" s="64"/>
      <c r="F41" s="48"/>
      <c r="G41" s="75"/>
      <c r="H41" s="75"/>
      <c r="I41" s="38"/>
      <c r="K41" s="79"/>
    </row>
    <row r="42" spans="2:11">
      <c r="B42" s="65">
        <v>35</v>
      </c>
      <c r="C42" s="49"/>
      <c r="D42" s="49"/>
      <c r="E42" s="64"/>
      <c r="F42" s="48"/>
      <c r="G42" s="75"/>
      <c r="H42" s="75"/>
      <c r="I42" s="38"/>
      <c r="K42" s="79"/>
    </row>
    <row r="43" spans="2:11">
      <c r="B43" s="65">
        <v>36</v>
      </c>
      <c r="C43" s="49"/>
      <c r="D43" s="49"/>
      <c r="E43" s="64"/>
      <c r="F43" s="48"/>
      <c r="G43" s="75"/>
      <c r="H43" s="75"/>
      <c r="I43" s="38"/>
      <c r="K43" s="79"/>
    </row>
    <row r="44" spans="2:11">
      <c r="B44" s="65">
        <v>37</v>
      </c>
      <c r="C44" s="49"/>
      <c r="D44" s="49"/>
      <c r="E44" s="64"/>
      <c r="F44" s="48"/>
      <c r="G44" s="75"/>
      <c r="H44" s="75"/>
      <c r="I44" s="38"/>
      <c r="K44" s="79"/>
    </row>
    <row r="45" spans="2:11">
      <c r="B45" s="65">
        <v>38</v>
      </c>
      <c r="C45" s="49"/>
      <c r="D45" s="49"/>
      <c r="E45" s="64"/>
      <c r="F45" s="48"/>
      <c r="G45" s="75"/>
      <c r="H45" s="75"/>
      <c r="I45" s="38"/>
      <c r="K45" s="79"/>
    </row>
    <row r="46" spans="2:11">
      <c r="B46" s="65">
        <v>39</v>
      </c>
      <c r="C46" s="49"/>
      <c r="D46" s="49"/>
      <c r="E46" s="64"/>
      <c r="F46" s="48"/>
      <c r="G46" s="75"/>
      <c r="H46" s="75"/>
      <c r="I46" s="38"/>
      <c r="K46" s="79"/>
    </row>
    <row r="47" spans="2:11">
      <c r="B47" s="65">
        <v>40</v>
      </c>
      <c r="C47" s="49"/>
      <c r="D47" s="49"/>
      <c r="E47" s="64"/>
      <c r="F47" s="48"/>
      <c r="G47" s="75"/>
      <c r="H47" s="75"/>
      <c r="I47" s="38"/>
      <c r="K47" s="79"/>
    </row>
    <row r="48" spans="2:11">
      <c r="B48" s="65">
        <v>41</v>
      </c>
      <c r="C48" s="49"/>
      <c r="D48" s="49"/>
      <c r="E48" s="64"/>
      <c r="F48" s="48"/>
      <c r="G48" s="75"/>
      <c r="H48" s="75"/>
      <c r="I48" s="38"/>
      <c r="K48" s="79"/>
    </row>
    <row r="49" spans="2:11">
      <c r="B49" s="65">
        <v>42</v>
      </c>
      <c r="C49" s="49"/>
      <c r="D49" s="49"/>
      <c r="E49" s="64"/>
      <c r="F49" s="48"/>
      <c r="G49" s="75"/>
      <c r="H49" s="75"/>
      <c r="I49" s="38"/>
      <c r="K49" s="79"/>
    </row>
    <row r="50" spans="2:11">
      <c r="B50" s="65">
        <v>43</v>
      </c>
      <c r="C50" s="49"/>
      <c r="D50" s="49"/>
      <c r="E50" s="64"/>
      <c r="F50" s="48"/>
      <c r="G50" s="75"/>
      <c r="H50" s="75"/>
      <c r="I50" s="38"/>
      <c r="K50" s="79"/>
    </row>
    <row r="51" spans="2:11">
      <c r="B51" s="65">
        <v>44</v>
      </c>
      <c r="C51" s="49"/>
      <c r="D51" s="49"/>
      <c r="E51" s="64"/>
      <c r="F51" s="48"/>
      <c r="G51" s="75"/>
      <c r="H51" s="75"/>
      <c r="I51" s="38"/>
      <c r="K51" s="79"/>
    </row>
    <row r="52" spans="2:11">
      <c r="B52" s="65">
        <v>45</v>
      </c>
      <c r="C52" s="49"/>
      <c r="D52" s="49"/>
      <c r="E52" s="64"/>
      <c r="F52" s="48"/>
      <c r="G52" s="75"/>
      <c r="H52" s="75"/>
      <c r="I52" s="38"/>
      <c r="K52" s="79"/>
    </row>
    <row r="53" spans="2:11">
      <c r="B53" s="65">
        <v>46</v>
      </c>
      <c r="C53" s="49"/>
      <c r="D53" s="49"/>
      <c r="E53" s="64"/>
      <c r="F53" s="48"/>
      <c r="G53" s="75"/>
      <c r="H53" s="75"/>
      <c r="I53" s="38"/>
      <c r="K53" s="79"/>
    </row>
    <row r="54" spans="2:11">
      <c r="B54" s="65">
        <v>47</v>
      </c>
      <c r="C54" s="49"/>
      <c r="D54" s="49"/>
      <c r="E54" s="64"/>
      <c r="F54" s="48"/>
      <c r="G54" s="75"/>
      <c r="H54" s="75"/>
      <c r="I54" s="38"/>
      <c r="K54" s="79"/>
    </row>
    <row r="55" spans="2:11">
      <c r="B55" s="65">
        <v>48</v>
      </c>
      <c r="C55" s="49"/>
      <c r="D55" s="49"/>
      <c r="E55" s="64"/>
      <c r="F55" s="48"/>
      <c r="G55" s="75"/>
      <c r="H55" s="75"/>
      <c r="I55" s="38"/>
      <c r="K55" s="79"/>
    </row>
    <row r="56" spans="2:11">
      <c r="B56" s="65">
        <v>49</v>
      </c>
      <c r="C56" s="49"/>
      <c r="D56" s="49"/>
      <c r="E56" s="64"/>
      <c r="F56" s="48"/>
      <c r="G56" s="75"/>
      <c r="H56" s="75"/>
      <c r="I56" s="38"/>
      <c r="K56" s="79"/>
    </row>
    <row r="57" spans="2:11">
      <c r="B57" s="65">
        <v>50</v>
      </c>
      <c r="C57" s="49"/>
      <c r="D57" s="49"/>
      <c r="E57" s="64"/>
      <c r="F57" s="48"/>
      <c r="G57" s="75"/>
      <c r="H57" s="75"/>
      <c r="I57" s="38"/>
      <c r="K57" s="79"/>
    </row>
    <row r="58" spans="2:11">
      <c r="B58" s="65">
        <v>51</v>
      </c>
      <c r="C58" s="49"/>
      <c r="D58" s="49"/>
      <c r="E58" s="64"/>
      <c r="F58" s="48"/>
      <c r="G58" s="75"/>
      <c r="H58" s="75"/>
      <c r="I58" s="38"/>
      <c r="K58" s="79"/>
    </row>
    <row r="59" spans="2:11">
      <c r="B59" s="65">
        <v>52</v>
      </c>
      <c r="C59" s="49"/>
      <c r="D59" s="49"/>
      <c r="E59" s="64"/>
      <c r="F59" s="48"/>
      <c r="G59" s="75"/>
      <c r="H59" s="75"/>
      <c r="I59" s="38"/>
      <c r="K59" s="79"/>
    </row>
    <row r="60" spans="2:11">
      <c r="B60" s="65">
        <v>53</v>
      </c>
      <c r="C60" s="49"/>
      <c r="D60" s="49"/>
      <c r="E60" s="64"/>
      <c r="F60" s="48"/>
      <c r="G60" s="75"/>
      <c r="H60" s="75"/>
      <c r="I60" s="38"/>
      <c r="K60" s="79"/>
    </row>
    <row r="61" spans="2:11">
      <c r="B61" s="65">
        <v>54</v>
      </c>
      <c r="C61" s="49"/>
      <c r="D61" s="49"/>
      <c r="E61" s="64"/>
      <c r="F61" s="48"/>
      <c r="G61" s="75"/>
      <c r="H61" s="75"/>
      <c r="I61" s="38"/>
      <c r="K61" s="79"/>
    </row>
    <row r="62" spans="2:11">
      <c r="B62" s="65">
        <v>55</v>
      </c>
      <c r="C62" s="49"/>
      <c r="D62" s="49"/>
      <c r="E62" s="64"/>
      <c r="F62" s="48"/>
      <c r="G62" s="75"/>
      <c r="H62" s="75"/>
      <c r="I62" s="38"/>
      <c r="K62" s="79"/>
    </row>
    <row r="63" spans="2:11">
      <c r="B63" s="65">
        <v>56</v>
      </c>
      <c r="C63" s="49"/>
      <c r="D63" s="49"/>
      <c r="E63" s="64"/>
      <c r="F63" s="48"/>
      <c r="G63" s="75"/>
      <c r="H63" s="75"/>
      <c r="I63" s="38"/>
      <c r="K63" s="79"/>
    </row>
    <row r="64" spans="2:11">
      <c r="B64" s="65">
        <v>57</v>
      </c>
      <c r="C64" s="49"/>
      <c r="D64" s="49"/>
      <c r="E64" s="64"/>
      <c r="F64" s="48"/>
      <c r="G64" s="75"/>
      <c r="H64" s="75"/>
      <c r="I64" s="38"/>
      <c r="K64" s="79"/>
    </row>
    <row r="65" spans="2:11">
      <c r="B65" s="65">
        <v>58</v>
      </c>
      <c r="C65" s="49"/>
      <c r="D65" s="49"/>
      <c r="E65" s="64"/>
      <c r="F65" s="48"/>
      <c r="G65" s="75"/>
      <c r="H65" s="75"/>
      <c r="I65" s="38"/>
      <c r="K65" s="79"/>
    </row>
    <row r="66" spans="2:11">
      <c r="B66" s="65">
        <v>59</v>
      </c>
      <c r="C66" s="49"/>
      <c r="D66" s="49"/>
      <c r="E66" s="64"/>
      <c r="F66" s="48"/>
      <c r="G66" s="75"/>
      <c r="H66" s="75"/>
      <c r="I66" s="38"/>
      <c r="K66" s="79"/>
    </row>
    <row r="67" spans="2:11">
      <c r="B67" s="65">
        <v>60</v>
      </c>
      <c r="C67" s="49"/>
      <c r="D67" s="49"/>
      <c r="E67" s="64"/>
      <c r="F67" s="48"/>
      <c r="G67" s="75"/>
      <c r="H67" s="75"/>
      <c r="I67" s="38"/>
      <c r="K67" s="79"/>
    </row>
    <row r="68" spans="2:11">
      <c r="B68" s="65">
        <v>61</v>
      </c>
      <c r="C68" s="49"/>
      <c r="D68" s="49"/>
      <c r="E68" s="64"/>
      <c r="F68" s="48"/>
      <c r="G68" s="75"/>
      <c r="H68" s="75"/>
      <c r="I68" s="38"/>
      <c r="K68" s="79"/>
    </row>
    <row r="69" spans="2:11">
      <c r="B69" s="65">
        <v>62</v>
      </c>
      <c r="C69" s="49"/>
      <c r="D69" s="49"/>
      <c r="E69" s="64"/>
      <c r="F69" s="48"/>
      <c r="G69" s="75"/>
      <c r="H69" s="75"/>
      <c r="I69" s="38"/>
      <c r="K69" s="79"/>
    </row>
    <row r="70" spans="2:11">
      <c r="B70" s="65">
        <v>63</v>
      </c>
      <c r="C70" s="49"/>
      <c r="D70" s="49"/>
      <c r="E70" s="64"/>
      <c r="F70" s="48"/>
      <c r="G70" s="75"/>
      <c r="H70" s="75"/>
      <c r="I70" s="38"/>
      <c r="K70" s="79"/>
    </row>
    <row r="71" spans="2:11">
      <c r="B71" s="66">
        <v>64</v>
      </c>
      <c r="C71" s="50"/>
      <c r="D71" s="50"/>
      <c r="E71" s="67"/>
      <c r="F71" s="48"/>
      <c r="G71" s="75"/>
      <c r="H71" s="75"/>
      <c r="I71" s="38"/>
      <c r="K71" s="7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F0B3-325B-472D-A80E-8FA356BB4C27}">
  <dimension ref="B3:K71"/>
  <sheetViews>
    <sheetView showRowColHeaders="0" topLeftCell="A5" workbookViewId="0">
      <selection activeCell="M9" sqref="M9"/>
    </sheetView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0.85546875" customWidth="1"/>
    <col min="7" max="8" width="11" customWidth="1"/>
    <col min="9" max="9" width="11.28515625" customWidth="1"/>
    <col min="11" max="11" width="12" customWidth="1"/>
  </cols>
  <sheetData>
    <row r="3" spans="2:11">
      <c r="B3" s="24" t="s">
        <v>0</v>
      </c>
      <c r="C3" s="13">
        <v>4</v>
      </c>
      <c r="D3" s="2">
        <v>11</v>
      </c>
      <c r="E3" s="13">
        <v>7</v>
      </c>
      <c r="F3" s="70">
        <v>3</v>
      </c>
      <c r="G3" s="71">
        <v>10</v>
      </c>
      <c r="H3" s="72">
        <v>5</v>
      </c>
      <c r="I3" s="71">
        <v>4</v>
      </c>
    </row>
    <row r="4" spans="2:11">
      <c r="B4" s="25" t="s">
        <v>1</v>
      </c>
      <c r="C4" s="14">
        <v>0</v>
      </c>
      <c r="D4" s="3">
        <v>1</v>
      </c>
      <c r="E4" s="14">
        <v>3</v>
      </c>
      <c r="F4" s="69">
        <v>7</v>
      </c>
      <c r="G4" s="73">
        <v>2</v>
      </c>
      <c r="H4" s="74">
        <v>4</v>
      </c>
      <c r="I4" s="73">
        <v>5</v>
      </c>
    </row>
    <row r="5" spans="2:11">
      <c r="B5" s="1"/>
      <c r="C5" s="1"/>
      <c r="D5" s="1"/>
      <c r="E5" s="1"/>
      <c r="F5" s="1"/>
    </row>
    <row r="6" spans="2:11">
      <c r="B6" s="26" t="s">
        <v>2</v>
      </c>
      <c r="C6" s="27" t="s">
        <v>19</v>
      </c>
      <c r="D6" s="33" t="s">
        <v>12</v>
      </c>
      <c r="E6" s="27" t="s">
        <v>13</v>
      </c>
      <c r="F6" s="33" t="s">
        <v>20</v>
      </c>
      <c r="G6" s="27" t="s">
        <v>21</v>
      </c>
      <c r="H6" s="32" t="s">
        <v>22</v>
      </c>
      <c r="I6" s="30" t="s">
        <v>23</v>
      </c>
      <c r="K6" s="57"/>
    </row>
    <row r="7" spans="2:11">
      <c r="B7" s="68">
        <v>0</v>
      </c>
      <c r="C7" s="48">
        <f>$C$3*COS(2*PI()*$C$4*B7/64)</f>
        <v>4</v>
      </c>
      <c r="D7" s="48">
        <f>$D$3*COS(2*PI()*$D$4*B7/64)</f>
        <v>11</v>
      </c>
      <c r="E7" s="58">
        <f>$E$3*COS(2*PI()*$E$4*B7/64)</f>
        <v>7</v>
      </c>
      <c r="F7" s="48">
        <f>$F$3*COS(2*PI()*$F$4*B7/64)</f>
        <v>3</v>
      </c>
      <c r="G7" s="75">
        <f>$G$3*SIN(2*PI()*$G$4*B7/64)</f>
        <v>0</v>
      </c>
      <c r="H7" s="75">
        <f>$H$3*SIN(2*PI()*$H$4*B7/64)</f>
        <v>0</v>
      </c>
      <c r="I7" s="38">
        <f>$I$3*SIN(2*PI()*$I$4*B7/64)</f>
        <v>0</v>
      </c>
      <c r="K7" s="79"/>
    </row>
    <row r="8" spans="2:11">
      <c r="B8" s="65">
        <v>1</v>
      </c>
      <c r="C8" s="49">
        <f t="shared" ref="C8:C70" si="0">$C$3*COS(2*PI()*$C$4*B8/64)</f>
        <v>4</v>
      </c>
      <c r="D8" s="49">
        <f t="shared" ref="D8:D71" si="1">$D$3*COS(2*PI()*$D$4*B8/64)</f>
        <v>10.947031993394166</v>
      </c>
      <c r="E8" s="64">
        <f t="shared" ref="E8:E71" si="2">$E$3*COS(2*PI()*$E$4*B8/64)</f>
        <v>6.698582350125462</v>
      </c>
      <c r="F8" s="48">
        <f t="shared" ref="F8:F71" si="3">$F$3*COS(2*PI()*$F$4*B8/64)</f>
        <v>2.3190313600882111</v>
      </c>
      <c r="G8" s="75">
        <f t="shared" ref="G8:G71" si="4">$G$3*SIN(2*PI()*$G$4*B8/64)</f>
        <v>1.9509032201612824</v>
      </c>
      <c r="H8" s="75">
        <f t="shared" ref="H8:H71" si="5">$H$3*SIN(2*PI()*$H$4*B8/64)</f>
        <v>1.913417161825449</v>
      </c>
      <c r="I8" s="38">
        <f t="shared" ref="I8:I71" si="6">$I$3*SIN(2*PI()*$I$4*B8/64)</f>
        <v>1.8855869473039906</v>
      </c>
      <c r="K8" s="79"/>
    </row>
    <row r="9" spans="2:11">
      <c r="B9" s="65">
        <v>2</v>
      </c>
      <c r="C9" s="49">
        <f t="shared" si="0"/>
        <v>4</v>
      </c>
      <c r="D9" s="49">
        <f t="shared" si="1"/>
        <v>10.788638084435535</v>
      </c>
      <c r="E9" s="64">
        <f t="shared" si="2"/>
        <v>5.820287286117817</v>
      </c>
      <c r="F9" s="48">
        <f t="shared" si="3"/>
        <v>0.58527096604838502</v>
      </c>
      <c r="G9" s="75">
        <f t="shared" si="4"/>
        <v>3.8268343236508979</v>
      </c>
      <c r="H9" s="75">
        <f t="shared" si="5"/>
        <v>3.5355339059327373</v>
      </c>
      <c r="I9" s="38">
        <f t="shared" si="6"/>
        <v>3.3258784492101809</v>
      </c>
      <c r="K9" s="79"/>
    </row>
    <row r="10" spans="2:11">
      <c r="B10" s="65">
        <v>3</v>
      </c>
      <c r="C10" s="49">
        <f t="shared" si="0"/>
        <v>4</v>
      </c>
      <c r="D10" s="49">
        <f t="shared" si="1"/>
        <v>10.526343693054297</v>
      </c>
      <c r="E10" s="64">
        <f t="shared" si="2"/>
        <v>4.4407529891455182</v>
      </c>
      <c r="F10" s="48">
        <f t="shared" si="3"/>
        <v>-1.4141902104779931</v>
      </c>
      <c r="G10" s="75">
        <f t="shared" si="4"/>
        <v>5.5557023301960218</v>
      </c>
      <c r="H10" s="75">
        <f t="shared" si="5"/>
        <v>4.6193976625564339</v>
      </c>
      <c r="I10" s="38">
        <f t="shared" si="6"/>
        <v>3.9807389066887873</v>
      </c>
      <c r="K10" s="79"/>
    </row>
    <row r="11" spans="2:11">
      <c r="B11" s="65">
        <v>4</v>
      </c>
      <c r="C11" s="49">
        <f t="shared" si="0"/>
        <v>4</v>
      </c>
      <c r="D11" s="49">
        <f t="shared" si="1"/>
        <v>10.162674857624154</v>
      </c>
      <c r="E11" s="64">
        <f t="shared" si="2"/>
        <v>2.6787840265556291</v>
      </c>
      <c r="F11" s="48">
        <f t="shared" si="3"/>
        <v>-2.77163859753386</v>
      </c>
      <c r="G11" s="75">
        <f t="shared" si="4"/>
        <v>7.0710678118654746</v>
      </c>
      <c r="H11" s="75">
        <f t="shared" si="5"/>
        <v>5</v>
      </c>
      <c r="I11" s="38">
        <f t="shared" si="6"/>
        <v>3.695518130045147</v>
      </c>
      <c r="K11" s="79"/>
    </row>
    <row r="12" spans="2:11">
      <c r="B12" s="65">
        <v>5</v>
      </c>
      <c r="C12" s="49">
        <f t="shared" si="0"/>
        <v>4</v>
      </c>
      <c r="D12" s="49">
        <f t="shared" si="1"/>
        <v>9.7011339078319061</v>
      </c>
      <c r="E12" s="64">
        <f t="shared" si="2"/>
        <v>0.68611998230692539</v>
      </c>
      <c r="F12" s="48">
        <f t="shared" si="3"/>
        <v>-2.8708210071966267</v>
      </c>
      <c r="G12" s="75">
        <f t="shared" si="4"/>
        <v>8.3146961230254526</v>
      </c>
      <c r="H12" s="75">
        <f t="shared" si="5"/>
        <v>4.6193976625564339</v>
      </c>
      <c r="I12" s="38">
        <f t="shared" si="6"/>
        <v>2.537573136654582</v>
      </c>
      <c r="K12" s="79"/>
    </row>
    <row r="13" spans="2:11">
      <c r="B13" s="65">
        <v>6</v>
      </c>
      <c r="C13" s="49">
        <f t="shared" si="0"/>
        <v>4</v>
      </c>
      <c r="D13" s="49">
        <f t="shared" si="1"/>
        <v>9.1461657353279975</v>
      </c>
      <c r="E13" s="64">
        <f t="shared" si="2"/>
        <v>-1.3656322541128973</v>
      </c>
      <c r="F13" s="48">
        <f t="shared" si="3"/>
        <v>-1.6667106990588065</v>
      </c>
      <c r="G13" s="75">
        <f t="shared" si="4"/>
        <v>9.2387953251128678</v>
      </c>
      <c r="H13" s="75">
        <f t="shared" si="5"/>
        <v>3.5355339059327378</v>
      </c>
      <c r="I13" s="38">
        <f t="shared" si="6"/>
        <v>0.78036128806451444</v>
      </c>
      <c r="K13" s="79"/>
    </row>
    <row r="14" spans="2:11">
      <c r="B14" s="65">
        <v>7</v>
      </c>
      <c r="C14" s="49">
        <f t="shared" si="0"/>
        <v>4</v>
      </c>
      <c r="D14" s="49">
        <f t="shared" si="1"/>
        <v>8.5031149869901075</v>
      </c>
      <c r="E14" s="64">
        <f t="shared" si="2"/>
        <v>-3.2997771577819837</v>
      </c>
      <c r="F14" s="48">
        <f t="shared" si="3"/>
        <v>0.29405142098868026</v>
      </c>
      <c r="G14" s="75">
        <f t="shared" si="4"/>
        <v>9.8078528040323043</v>
      </c>
      <c r="H14" s="75">
        <f t="shared" si="5"/>
        <v>1.9134171618254494</v>
      </c>
      <c r="I14" s="38">
        <f t="shared" si="6"/>
        <v>-1.1611387090178484</v>
      </c>
      <c r="K14" s="79"/>
    </row>
    <row r="15" spans="2:11">
      <c r="B15" s="65">
        <v>8</v>
      </c>
      <c r="C15" s="49">
        <f t="shared" si="0"/>
        <v>4</v>
      </c>
      <c r="D15" s="49">
        <f t="shared" si="1"/>
        <v>7.7781745930520234</v>
      </c>
      <c r="E15" s="64">
        <f t="shared" si="2"/>
        <v>-4.9497474683058318</v>
      </c>
      <c r="F15" s="48">
        <f t="shared" si="3"/>
        <v>2.1213203435596419</v>
      </c>
      <c r="G15" s="75">
        <f t="shared" si="4"/>
        <v>10</v>
      </c>
      <c r="H15" s="75">
        <f t="shared" si="5"/>
        <v>6.1257422745431001E-16</v>
      </c>
      <c r="I15" s="38">
        <f t="shared" si="6"/>
        <v>-2.8284271247461898</v>
      </c>
      <c r="K15" s="79"/>
    </row>
    <row r="16" spans="2:11">
      <c r="B16" s="65">
        <v>9</v>
      </c>
      <c r="C16" s="49">
        <f t="shared" si="0"/>
        <v>4</v>
      </c>
      <c r="D16" s="49">
        <f t="shared" si="1"/>
        <v>6.9783261258001001</v>
      </c>
      <c r="E16" s="64">
        <f t="shared" si="2"/>
        <v>-6.1734488504384846</v>
      </c>
      <c r="F16" s="48">
        <f t="shared" si="3"/>
        <v>2.9855541800165906</v>
      </c>
      <c r="G16" s="75">
        <f t="shared" si="4"/>
        <v>9.8078528040323043</v>
      </c>
      <c r="H16" s="75">
        <f t="shared" si="5"/>
        <v>-1.9134171618254483</v>
      </c>
      <c r="I16" s="38">
        <f t="shared" si="6"/>
        <v>-3.8277613429288353</v>
      </c>
      <c r="K16" s="79"/>
    </row>
    <row r="17" spans="2:11">
      <c r="B17" s="65">
        <v>10</v>
      </c>
      <c r="C17" s="49">
        <f t="shared" si="0"/>
        <v>4</v>
      </c>
      <c r="D17" s="49">
        <f t="shared" si="1"/>
        <v>6.1112725632156248</v>
      </c>
      <c r="E17" s="64">
        <f t="shared" si="2"/>
        <v>-6.865496962822613</v>
      </c>
      <c r="F17" s="48">
        <f t="shared" si="3"/>
        <v>2.4944088369076365</v>
      </c>
      <c r="G17" s="75">
        <f t="shared" si="4"/>
        <v>9.2387953251128678</v>
      </c>
      <c r="H17" s="75">
        <f t="shared" si="5"/>
        <v>-3.5355339059327373</v>
      </c>
      <c r="I17" s="38">
        <f t="shared" si="6"/>
        <v>-3.9231411216129217</v>
      </c>
      <c r="K17" s="79"/>
    </row>
    <row r="18" spans="2:11">
      <c r="B18" s="65">
        <v>11</v>
      </c>
      <c r="C18" s="49">
        <f t="shared" si="0"/>
        <v>4</v>
      </c>
      <c r="D18" s="49">
        <f t="shared" si="1"/>
        <v>5.1853641050859762</v>
      </c>
      <c r="E18" s="64">
        <f t="shared" si="2"/>
        <v>-6.9662930867053783</v>
      </c>
      <c r="F18" s="48">
        <f t="shared" si="3"/>
        <v>0.87085403176338771</v>
      </c>
      <c r="G18" s="75">
        <f t="shared" si="4"/>
        <v>8.3146961230254544</v>
      </c>
      <c r="H18" s="75">
        <f t="shared" si="5"/>
        <v>-4.6193976625564321</v>
      </c>
      <c r="I18" s="38">
        <f t="shared" si="6"/>
        <v>-3.0920418134509475</v>
      </c>
      <c r="K18" s="79"/>
    </row>
    <row r="19" spans="2:11">
      <c r="B19" s="65">
        <v>12</v>
      </c>
      <c r="C19" s="49">
        <f t="shared" si="0"/>
        <v>4</v>
      </c>
      <c r="D19" s="49">
        <f t="shared" si="1"/>
        <v>4.2095177560159884</v>
      </c>
      <c r="E19" s="64">
        <f t="shared" si="2"/>
        <v>-6.4671567275790078</v>
      </c>
      <c r="F19" s="48">
        <f t="shared" si="3"/>
        <v>-1.1480502970952697</v>
      </c>
      <c r="G19" s="75">
        <f t="shared" si="4"/>
        <v>7.0710678118654755</v>
      </c>
      <c r="H19" s="75">
        <f t="shared" si="5"/>
        <v>-5</v>
      </c>
      <c r="I19" s="38">
        <f t="shared" si="6"/>
        <v>-1.5307337294603616</v>
      </c>
      <c r="K19" s="79"/>
    </row>
    <row r="20" spans="2:11">
      <c r="B20" s="65">
        <v>13</v>
      </c>
      <c r="C20" s="49">
        <f t="shared" si="0"/>
        <v>4</v>
      </c>
      <c r="D20" s="49">
        <f t="shared" si="1"/>
        <v>3.1931314497990857</v>
      </c>
      <c r="E20" s="64">
        <f t="shared" si="2"/>
        <v>-5.41107317353916</v>
      </c>
      <c r="F20" s="48">
        <f t="shared" si="3"/>
        <v>-2.6457637930450644</v>
      </c>
      <c r="G20" s="75">
        <f t="shared" si="4"/>
        <v>5.5557023301960218</v>
      </c>
      <c r="H20" s="75">
        <f t="shared" si="5"/>
        <v>-4.619397662556433</v>
      </c>
      <c r="I20" s="38">
        <f t="shared" si="6"/>
        <v>0.39206856131824008</v>
      </c>
      <c r="K20" s="79"/>
    </row>
    <row r="21" spans="2:11">
      <c r="B21" s="65">
        <v>14</v>
      </c>
      <c r="C21" s="49">
        <f t="shared" si="0"/>
        <v>4</v>
      </c>
      <c r="D21" s="49">
        <f t="shared" si="1"/>
        <v>2.1459935421774117</v>
      </c>
      <c r="E21" s="64">
        <f t="shared" si="2"/>
        <v>-3.8889916311372152</v>
      </c>
      <c r="F21" s="48">
        <f t="shared" si="3"/>
        <v>-2.9423558412096922</v>
      </c>
      <c r="G21" s="75">
        <f t="shared" si="4"/>
        <v>3.8268343236508988</v>
      </c>
      <c r="H21" s="75">
        <f t="shared" si="5"/>
        <v>-3.5355339059327386</v>
      </c>
      <c r="I21" s="38">
        <f t="shared" si="6"/>
        <v>2.2222809320784074</v>
      </c>
      <c r="K21" s="79"/>
    </row>
    <row r="22" spans="2:11">
      <c r="B22" s="65">
        <v>15</v>
      </c>
      <c r="C22" s="49">
        <f t="shared" si="0"/>
        <v>4</v>
      </c>
      <c r="D22" s="49">
        <f t="shared" si="1"/>
        <v>1.0781885436251684</v>
      </c>
      <c r="E22" s="64">
        <f t="shared" si="2"/>
        <v>-2.031992740781237</v>
      </c>
      <c r="F22" s="48">
        <f t="shared" si="3"/>
        <v>-1.9031798524909362</v>
      </c>
      <c r="G22" s="75">
        <f t="shared" si="4"/>
        <v>1.9509032201612861</v>
      </c>
      <c r="H22" s="75">
        <f t="shared" si="5"/>
        <v>-1.9134171618254521</v>
      </c>
      <c r="I22" s="38">
        <f t="shared" si="6"/>
        <v>3.5276850573934193</v>
      </c>
      <c r="K22" s="79"/>
    </row>
    <row r="23" spans="2:11">
      <c r="B23" s="65">
        <v>16</v>
      </c>
      <c r="C23" s="49">
        <f t="shared" si="0"/>
        <v>4</v>
      </c>
      <c r="D23" s="49">
        <f t="shared" si="1"/>
        <v>6.7383165019974101E-16</v>
      </c>
      <c r="E23" s="64">
        <f t="shared" si="2"/>
        <v>-1.286405877654051E-15</v>
      </c>
      <c r="F23" s="48">
        <f t="shared" si="3"/>
        <v>-1.286405877654051E-15</v>
      </c>
      <c r="G23" s="75">
        <f t="shared" si="4"/>
        <v>1.22514845490862E-15</v>
      </c>
      <c r="H23" s="75">
        <f t="shared" si="5"/>
        <v>-1.22514845490862E-15</v>
      </c>
      <c r="I23" s="38">
        <f t="shared" si="6"/>
        <v>4</v>
      </c>
      <c r="K23" s="79"/>
    </row>
    <row r="24" spans="2:11">
      <c r="B24" s="65">
        <v>17</v>
      </c>
      <c r="C24" s="49">
        <f t="shared" si="0"/>
        <v>4</v>
      </c>
      <c r="D24" s="49">
        <f t="shared" si="1"/>
        <v>-1.078188543625167</v>
      </c>
      <c r="E24" s="64">
        <f t="shared" si="2"/>
        <v>2.0319927407812344</v>
      </c>
      <c r="F24" s="48">
        <f t="shared" si="3"/>
        <v>1.903179852490934</v>
      </c>
      <c r="G24" s="75">
        <f t="shared" si="4"/>
        <v>-1.9509032201612837</v>
      </c>
      <c r="H24" s="75">
        <f t="shared" si="5"/>
        <v>1.9134171618254499</v>
      </c>
      <c r="I24" s="38">
        <f t="shared" si="6"/>
        <v>3.5276850573934206</v>
      </c>
      <c r="K24" s="79"/>
    </row>
    <row r="25" spans="2:11">
      <c r="B25" s="65">
        <v>18</v>
      </c>
      <c r="C25" s="49">
        <f t="shared" si="0"/>
        <v>4</v>
      </c>
      <c r="D25" s="49">
        <f t="shared" si="1"/>
        <v>-2.1459935421774103</v>
      </c>
      <c r="E25" s="64">
        <f t="shared" si="2"/>
        <v>3.888991631137213</v>
      </c>
      <c r="F25" s="48">
        <f t="shared" si="3"/>
        <v>2.9423558412096913</v>
      </c>
      <c r="G25" s="75">
        <f t="shared" si="4"/>
        <v>-3.8268343236508966</v>
      </c>
      <c r="H25" s="75">
        <f t="shared" si="5"/>
        <v>3.5355339059327369</v>
      </c>
      <c r="I25" s="38">
        <f t="shared" si="6"/>
        <v>2.2222809320784092</v>
      </c>
      <c r="K25" s="79"/>
    </row>
    <row r="26" spans="2:11">
      <c r="B26" s="65">
        <v>19</v>
      </c>
      <c r="C26" s="49">
        <f t="shared" si="0"/>
        <v>4</v>
      </c>
      <c r="D26" s="49">
        <f t="shared" si="1"/>
        <v>-3.1931314497990839</v>
      </c>
      <c r="E26" s="64">
        <f t="shared" si="2"/>
        <v>5.4110731735391564</v>
      </c>
      <c r="F26" s="48">
        <f t="shared" si="3"/>
        <v>2.6457637930450657</v>
      </c>
      <c r="G26" s="75">
        <f t="shared" si="4"/>
        <v>-5.55570233019602</v>
      </c>
      <c r="H26" s="75">
        <f t="shared" si="5"/>
        <v>4.6193976625564321</v>
      </c>
      <c r="I26" s="38">
        <f t="shared" si="6"/>
        <v>0.39206856131824253</v>
      </c>
      <c r="K26" s="79"/>
    </row>
    <row r="27" spans="2:11">
      <c r="B27" s="65">
        <v>20</v>
      </c>
      <c r="C27" s="49">
        <f t="shared" si="0"/>
        <v>4</v>
      </c>
      <c r="D27" s="49">
        <f t="shared" si="1"/>
        <v>-4.2095177560159867</v>
      </c>
      <c r="E27" s="64">
        <f t="shared" si="2"/>
        <v>6.4671567275790061</v>
      </c>
      <c r="F27" s="48">
        <f t="shared" si="3"/>
        <v>1.148050297095272</v>
      </c>
      <c r="G27" s="75">
        <f t="shared" si="4"/>
        <v>-7.0710678118654746</v>
      </c>
      <c r="H27" s="75">
        <f t="shared" si="5"/>
        <v>5</v>
      </c>
      <c r="I27" s="38">
        <f t="shared" si="6"/>
        <v>-1.5307337294603593</v>
      </c>
      <c r="K27" s="79"/>
    </row>
    <row r="28" spans="2:11">
      <c r="B28" s="65">
        <v>21</v>
      </c>
      <c r="C28" s="49">
        <f t="shared" si="0"/>
        <v>4</v>
      </c>
      <c r="D28" s="49">
        <f t="shared" si="1"/>
        <v>-5.1853641050859745</v>
      </c>
      <c r="E28" s="64">
        <f t="shared" si="2"/>
        <v>6.9662930867053783</v>
      </c>
      <c r="F28" s="48">
        <f t="shared" si="3"/>
        <v>-0.87085403176338771</v>
      </c>
      <c r="G28" s="75">
        <f t="shared" si="4"/>
        <v>-8.3146961230254526</v>
      </c>
      <c r="H28" s="75">
        <f t="shared" si="5"/>
        <v>4.6193976625564339</v>
      </c>
      <c r="I28" s="38">
        <f t="shared" si="6"/>
        <v>-3.0920418134509484</v>
      </c>
      <c r="K28" s="79"/>
    </row>
    <row r="29" spans="2:11">
      <c r="B29" s="65">
        <v>22</v>
      </c>
      <c r="C29" s="49">
        <f t="shared" si="0"/>
        <v>4</v>
      </c>
      <c r="D29" s="49">
        <f t="shared" si="1"/>
        <v>-6.1112725632156213</v>
      </c>
      <c r="E29" s="64">
        <f t="shared" si="2"/>
        <v>6.865496962822613</v>
      </c>
      <c r="F29" s="48">
        <f t="shared" si="3"/>
        <v>-2.4944088369076352</v>
      </c>
      <c r="G29" s="75">
        <f t="shared" si="4"/>
        <v>-9.2387953251128643</v>
      </c>
      <c r="H29" s="75">
        <f t="shared" si="5"/>
        <v>3.5355339059327417</v>
      </c>
      <c r="I29" s="38">
        <f t="shared" si="6"/>
        <v>-3.9231411216129222</v>
      </c>
      <c r="K29" s="79"/>
    </row>
    <row r="30" spans="2:11">
      <c r="B30" s="65">
        <v>23</v>
      </c>
      <c r="C30" s="49">
        <f t="shared" si="0"/>
        <v>4</v>
      </c>
      <c r="D30" s="49">
        <f t="shared" si="1"/>
        <v>-6.9783261258000993</v>
      </c>
      <c r="E30" s="64">
        <f t="shared" si="2"/>
        <v>6.1734488504384855</v>
      </c>
      <c r="F30" s="48">
        <f t="shared" si="3"/>
        <v>-2.9855541800165906</v>
      </c>
      <c r="G30" s="75">
        <f t="shared" si="4"/>
        <v>-9.8078528040323025</v>
      </c>
      <c r="H30" s="75">
        <f t="shared" si="5"/>
        <v>1.9134171618254525</v>
      </c>
      <c r="I30" s="38">
        <f t="shared" si="6"/>
        <v>-3.8277613429288349</v>
      </c>
      <c r="K30" s="79"/>
    </row>
    <row r="31" spans="2:11">
      <c r="B31" s="65">
        <v>24</v>
      </c>
      <c r="C31" s="49">
        <f t="shared" si="0"/>
        <v>4</v>
      </c>
      <c r="D31" s="49">
        <f t="shared" si="1"/>
        <v>-7.7781745930520216</v>
      </c>
      <c r="E31" s="64">
        <f t="shared" si="2"/>
        <v>4.9497474683058336</v>
      </c>
      <c r="F31" s="48">
        <f t="shared" si="3"/>
        <v>-2.1213203435596419</v>
      </c>
      <c r="G31" s="75">
        <f t="shared" si="4"/>
        <v>-10</v>
      </c>
      <c r="H31" s="75">
        <f t="shared" si="5"/>
        <v>1.83772268236293E-15</v>
      </c>
      <c r="I31" s="38">
        <f t="shared" si="6"/>
        <v>-2.8284271247461938</v>
      </c>
      <c r="K31" s="79"/>
    </row>
    <row r="32" spans="2:11">
      <c r="B32" s="65">
        <v>25</v>
      </c>
      <c r="C32" s="49">
        <f t="shared" si="0"/>
        <v>4</v>
      </c>
      <c r="D32" s="49">
        <f t="shared" si="1"/>
        <v>-8.5031149869901075</v>
      </c>
      <c r="E32" s="64">
        <f t="shared" si="2"/>
        <v>3.2997771577819859</v>
      </c>
      <c r="F32" s="48">
        <f t="shared" si="3"/>
        <v>-0.29405142098868808</v>
      </c>
      <c r="G32" s="75">
        <f t="shared" si="4"/>
        <v>-9.8078528040323043</v>
      </c>
      <c r="H32" s="75">
        <f t="shared" si="5"/>
        <v>-1.9134171618254492</v>
      </c>
      <c r="I32" s="38">
        <f t="shared" si="6"/>
        <v>-1.1611387090178542</v>
      </c>
      <c r="K32" s="79"/>
    </row>
    <row r="33" spans="2:11">
      <c r="B33" s="65">
        <v>26</v>
      </c>
      <c r="C33" s="49">
        <f t="shared" si="0"/>
        <v>4</v>
      </c>
      <c r="D33" s="49">
        <f t="shared" si="1"/>
        <v>-9.1461657353279993</v>
      </c>
      <c r="E33" s="64">
        <f t="shared" si="2"/>
        <v>1.3656322541129013</v>
      </c>
      <c r="F33" s="48">
        <f t="shared" si="3"/>
        <v>1.6667106990588045</v>
      </c>
      <c r="G33" s="75">
        <f t="shared" si="4"/>
        <v>-9.2387953251128661</v>
      </c>
      <c r="H33" s="75">
        <f t="shared" si="5"/>
        <v>-3.5355339059327395</v>
      </c>
      <c r="I33" s="38">
        <f t="shared" si="6"/>
        <v>0.78036128806450855</v>
      </c>
      <c r="K33" s="79"/>
    </row>
    <row r="34" spans="2:11">
      <c r="B34" s="65">
        <v>27</v>
      </c>
      <c r="C34" s="49">
        <f t="shared" si="0"/>
        <v>4</v>
      </c>
      <c r="D34" s="49">
        <f t="shared" si="1"/>
        <v>-9.7011339078319043</v>
      </c>
      <c r="E34" s="64">
        <f t="shared" si="2"/>
        <v>-0.68611998230691973</v>
      </c>
      <c r="F34" s="48">
        <f t="shared" si="3"/>
        <v>2.8708210071966267</v>
      </c>
      <c r="G34" s="75">
        <f t="shared" si="4"/>
        <v>-8.3146961230254544</v>
      </c>
      <c r="H34" s="75">
        <f t="shared" si="5"/>
        <v>-4.6193976625564321</v>
      </c>
      <c r="I34" s="38">
        <f t="shared" si="6"/>
        <v>2.5375731366545788</v>
      </c>
      <c r="K34" s="79"/>
    </row>
    <row r="35" spans="2:11">
      <c r="B35" s="65">
        <v>28</v>
      </c>
      <c r="C35" s="49">
        <f t="shared" si="0"/>
        <v>4</v>
      </c>
      <c r="D35" s="49">
        <f t="shared" si="1"/>
        <v>-10.162674857624154</v>
      </c>
      <c r="E35" s="64">
        <f t="shared" si="2"/>
        <v>-2.6787840265556291</v>
      </c>
      <c r="F35" s="48">
        <f t="shared" si="3"/>
        <v>2.7716385975338627</v>
      </c>
      <c r="G35" s="75">
        <f t="shared" si="4"/>
        <v>-7.0710678118654773</v>
      </c>
      <c r="H35" s="75">
        <f t="shared" si="5"/>
        <v>-5</v>
      </c>
      <c r="I35" s="38">
        <f t="shared" si="6"/>
        <v>3.6955181300451456</v>
      </c>
      <c r="K35" s="79"/>
    </row>
    <row r="36" spans="2:11">
      <c r="B36" s="65">
        <v>29</v>
      </c>
      <c r="C36" s="49">
        <f t="shared" si="0"/>
        <v>4</v>
      </c>
      <c r="D36" s="49">
        <f t="shared" si="1"/>
        <v>-10.526343693054297</v>
      </c>
      <c r="E36" s="64">
        <f t="shared" si="2"/>
        <v>-4.4407529891455138</v>
      </c>
      <c r="F36" s="48">
        <f t="shared" si="3"/>
        <v>1.4141902104779953</v>
      </c>
      <c r="G36" s="75">
        <f t="shared" si="4"/>
        <v>-5.5557023301960218</v>
      </c>
      <c r="H36" s="75">
        <f t="shared" si="5"/>
        <v>-4.6193976625564339</v>
      </c>
      <c r="I36" s="38">
        <f t="shared" si="6"/>
        <v>3.9807389066887877</v>
      </c>
      <c r="K36" s="79"/>
    </row>
    <row r="37" spans="2:11">
      <c r="B37" s="65">
        <v>30</v>
      </c>
      <c r="C37" s="49">
        <f t="shared" si="0"/>
        <v>4</v>
      </c>
      <c r="D37" s="49">
        <f t="shared" si="1"/>
        <v>-10.788638084435535</v>
      </c>
      <c r="E37" s="64">
        <f t="shared" si="2"/>
        <v>-5.8202872861178161</v>
      </c>
      <c r="F37" s="48">
        <f t="shared" si="3"/>
        <v>-0.58527096604838569</v>
      </c>
      <c r="G37" s="75">
        <f t="shared" si="4"/>
        <v>-3.8268343236509041</v>
      </c>
      <c r="H37" s="75">
        <f t="shared" si="5"/>
        <v>-3.5355339059327422</v>
      </c>
      <c r="I37" s="38">
        <f t="shared" si="6"/>
        <v>3.3258784492101827</v>
      </c>
      <c r="K37" s="79"/>
    </row>
    <row r="38" spans="2:11">
      <c r="B38" s="65">
        <v>31</v>
      </c>
      <c r="C38" s="49">
        <f t="shared" si="0"/>
        <v>4</v>
      </c>
      <c r="D38" s="49">
        <f t="shared" si="1"/>
        <v>-10.947031993394164</v>
      </c>
      <c r="E38" s="64">
        <f t="shared" si="2"/>
        <v>-6.6985823501254593</v>
      </c>
      <c r="F38" s="48">
        <f t="shared" si="3"/>
        <v>-2.3190313600882071</v>
      </c>
      <c r="G38" s="75">
        <f t="shared" si="4"/>
        <v>-1.9509032201612873</v>
      </c>
      <c r="H38" s="75">
        <f t="shared" si="5"/>
        <v>-1.913417161825453</v>
      </c>
      <c r="I38" s="38">
        <f t="shared" si="6"/>
        <v>1.885586947303993</v>
      </c>
      <c r="K38" s="79"/>
    </row>
    <row r="39" spans="2:11">
      <c r="B39" s="65">
        <v>32</v>
      </c>
      <c r="C39" s="49">
        <f t="shared" si="0"/>
        <v>4</v>
      </c>
      <c r="D39" s="49">
        <f t="shared" si="1"/>
        <v>-11</v>
      </c>
      <c r="E39" s="64">
        <f t="shared" si="2"/>
        <v>-7</v>
      </c>
      <c r="F39" s="48">
        <f t="shared" si="3"/>
        <v>-3</v>
      </c>
      <c r="G39" s="75">
        <f t="shared" si="4"/>
        <v>-2.45029690981724E-15</v>
      </c>
      <c r="H39" s="75">
        <f t="shared" si="5"/>
        <v>-2.45029690981724E-15</v>
      </c>
      <c r="I39" s="38">
        <f t="shared" si="6"/>
        <v>2.45029690981724E-15</v>
      </c>
      <c r="K39" s="79"/>
    </row>
    <row r="40" spans="2:11">
      <c r="B40" s="65">
        <v>33</v>
      </c>
      <c r="C40" s="49">
        <f t="shared" si="0"/>
        <v>4</v>
      </c>
      <c r="D40" s="49">
        <f t="shared" si="1"/>
        <v>-10.947031993394166</v>
      </c>
      <c r="E40" s="64">
        <f t="shared" si="2"/>
        <v>-6.6985823501254611</v>
      </c>
      <c r="F40" s="48">
        <f t="shared" si="3"/>
        <v>-2.3190313600882102</v>
      </c>
      <c r="G40" s="75">
        <f t="shared" si="4"/>
        <v>1.9509032201612824</v>
      </c>
      <c r="H40" s="75">
        <f t="shared" si="5"/>
        <v>1.9134171618254485</v>
      </c>
      <c r="I40" s="38">
        <f t="shared" si="6"/>
        <v>-1.8855869473039826</v>
      </c>
      <c r="K40" s="79"/>
    </row>
    <row r="41" spans="2:11">
      <c r="B41" s="65">
        <v>34</v>
      </c>
      <c r="C41" s="49">
        <f t="shared" si="0"/>
        <v>4</v>
      </c>
      <c r="D41" s="49">
        <f t="shared" si="1"/>
        <v>-10.788638084435535</v>
      </c>
      <c r="E41" s="64">
        <f t="shared" si="2"/>
        <v>-5.8202872861178188</v>
      </c>
      <c r="F41" s="48">
        <f t="shared" si="3"/>
        <v>-0.58527096604839079</v>
      </c>
      <c r="G41" s="75">
        <f t="shared" si="4"/>
        <v>3.8268343236508997</v>
      </c>
      <c r="H41" s="75">
        <f t="shared" si="5"/>
        <v>3.5355339059327391</v>
      </c>
      <c r="I41" s="38">
        <f t="shared" si="6"/>
        <v>-3.3258784492101801</v>
      </c>
      <c r="K41" s="79"/>
    </row>
    <row r="42" spans="2:11">
      <c r="B42" s="65">
        <v>35</v>
      </c>
      <c r="C42" s="49">
        <f t="shared" si="0"/>
        <v>4</v>
      </c>
      <c r="D42" s="49">
        <f t="shared" si="1"/>
        <v>-10.526343693054299</v>
      </c>
      <c r="E42" s="64">
        <f t="shared" si="2"/>
        <v>-4.4407529891455173</v>
      </c>
      <c r="F42" s="48">
        <f t="shared" si="3"/>
        <v>1.4141902104779907</v>
      </c>
      <c r="G42" s="75">
        <f t="shared" si="4"/>
        <v>5.5557023301960182</v>
      </c>
      <c r="H42" s="75">
        <f t="shared" si="5"/>
        <v>4.6193976625564321</v>
      </c>
      <c r="I42" s="38">
        <f t="shared" si="6"/>
        <v>-3.9807389066887868</v>
      </c>
      <c r="K42" s="79"/>
    </row>
    <row r="43" spans="2:11">
      <c r="B43" s="65">
        <v>36</v>
      </c>
      <c r="C43" s="49">
        <f t="shared" si="0"/>
        <v>4</v>
      </c>
      <c r="D43" s="49">
        <f t="shared" si="1"/>
        <v>-10.162674857624156</v>
      </c>
      <c r="E43" s="64">
        <f t="shared" si="2"/>
        <v>-2.678784026555634</v>
      </c>
      <c r="F43" s="48">
        <f t="shared" si="3"/>
        <v>2.7716385975338604</v>
      </c>
      <c r="G43" s="75">
        <f t="shared" si="4"/>
        <v>7.0710678118654737</v>
      </c>
      <c r="H43" s="75">
        <f t="shared" si="5"/>
        <v>5</v>
      </c>
      <c r="I43" s="38">
        <f t="shared" si="6"/>
        <v>-3.6955181300451474</v>
      </c>
      <c r="K43" s="79"/>
    </row>
    <row r="44" spans="2:11">
      <c r="B44" s="65">
        <v>37</v>
      </c>
      <c r="C44" s="49">
        <f t="shared" si="0"/>
        <v>4</v>
      </c>
      <c r="D44" s="49">
        <f t="shared" si="1"/>
        <v>-9.7011339078319061</v>
      </c>
      <c r="E44" s="64">
        <f t="shared" si="2"/>
        <v>-0.68611998230692484</v>
      </c>
      <c r="F44" s="48">
        <f t="shared" si="3"/>
        <v>2.8708210071966285</v>
      </c>
      <c r="G44" s="75">
        <f t="shared" si="4"/>
        <v>8.3146961230254526</v>
      </c>
      <c r="H44" s="75">
        <f t="shared" si="5"/>
        <v>4.6193976625564339</v>
      </c>
      <c r="I44" s="38">
        <f t="shared" si="6"/>
        <v>-2.5375731366545882</v>
      </c>
      <c r="K44" s="79"/>
    </row>
    <row r="45" spans="2:11">
      <c r="B45" s="65">
        <v>38</v>
      </c>
      <c r="C45" s="49">
        <f t="shared" si="0"/>
        <v>4</v>
      </c>
      <c r="D45" s="49">
        <f t="shared" si="1"/>
        <v>-9.1461657353279993</v>
      </c>
      <c r="E45" s="64">
        <f t="shared" si="2"/>
        <v>1.3656322541128905</v>
      </c>
      <c r="F45" s="48">
        <f t="shared" si="3"/>
        <v>1.6667106990588085</v>
      </c>
      <c r="G45" s="75">
        <f t="shared" si="4"/>
        <v>9.2387953251128643</v>
      </c>
      <c r="H45" s="75">
        <f t="shared" si="5"/>
        <v>3.5355339059327431</v>
      </c>
      <c r="I45" s="38">
        <f t="shared" si="6"/>
        <v>-0.78036128806451333</v>
      </c>
      <c r="K45" s="79"/>
    </row>
    <row r="46" spans="2:11">
      <c r="B46" s="65">
        <v>39</v>
      </c>
      <c r="C46" s="49">
        <f t="shared" si="0"/>
        <v>4</v>
      </c>
      <c r="D46" s="49">
        <f t="shared" si="1"/>
        <v>-8.5031149869901075</v>
      </c>
      <c r="E46" s="64">
        <f t="shared" si="2"/>
        <v>3.2997771577819814</v>
      </c>
      <c r="F46" s="48">
        <f t="shared" si="3"/>
        <v>-0.29405142098868298</v>
      </c>
      <c r="G46" s="75">
        <f t="shared" si="4"/>
        <v>9.8078528040323025</v>
      </c>
      <c r="H46" s="75">
        <f t="shared" si="5"/>
        <v>1.9134171618254536</v>
      </c>
      <c r="I46" s="38">
        <f t="shared" si="6"/>
        <v>1.1611387090178429</v>
      </c>
      <c r="K46" s="79"/>
    </row>
    <row r="47" spans="2:11">
      <c r="B47" s="65">
        <v>40</v>
      </c>
      <c r="C47" s="49">
        <f t="shared" si="0"/>
        <v>4</v>
      </c>
      <c r="D47" s="49">
        <f t="shared" si="1"/>
        <v>-7.7781745930520243</v>
      </c>
      <c r="E47" s="64">
        <f t="shared" si="2"/>
        <v>4.9497474683058265</v>
      </c>
      <c r="F47" s="48">
        <f t="shared" si="3"/>
        <v>-2.1213203435596384</v>
      </c>
      <c r="G47" s="75">
        <f t="shared" si="4"/>
        <v>10</v>
      </c>
      <c r="H47" s="75">
        <f t="shared" si="5"/>
        <v>3.06287113727155E-15</v>
      </c>
      <c r="I47" s="38">
        <f t="shared" si="6"/>
        <v>2.8284271247461903</v>
      </c>
      <c r="K47" s="79"/>
    </row>
    <row r="48" spans="2:11">
      <c r="B48" s="65">
        <v>41</v>
      </c>
      <c r="C48" s="49">
        <f t="shared" si="0"/>
        <v>4</v>
      </c>
      <c r="D48" s="49">
        <f t="shared" si="1"/>
        <v>-6.9783261258001055</v>
      </c>
      <c r="E48" s="64">
        <f t="shared" si="2"/>
        <v>6.1734488504384828</v>
      </c>
      <c r="F48" s="48">
        <f t="shared" si="3"/>
        <v>-2.9855541800165906</v>
      </c>
      <c r="G48" s="75">
        <f t="shared" si="4"/>
        <v>9.8078528040323061</v>
      </c>
      <c r="H48" s="75">
        <f t="shared" si="5"/>
        <v>-1.9134171618254396</v>
      </c>
      <c r="I48" s="38">
        <f t="shared" si="6"/>
        <v>3.8277613429288335</v>
      </c>
      <c r="K48" s="79"/>
    </row>
    <row r="49" spans="2:11">
      <c r="B49" s="65">
        <v>42</v>
      </c>
      <c r="C49" s="49">
        <f t="shared" si="0"/>
        <v>4</v>
      </c>
      <c r="D49" s="49">
        <f t="shared" si="1"/>
        <v>-6.111272563215624</v>
      </c>
      <c r="E49" s="64">
        <f t="shared" si="2"/>
        <v>6.865496962822613</v>
      </c>
      <c r="F49" s="48">
        <f t="shared" si="3"/>
        <v>-2.4944088369076352</v>
      </c>
      <c r="G49" s="75">
        <f t="shared" si="4"/>
        <v>9.2387953251128678</v>
      </c>
      <c r="H49" s="75">
        <f t="shared" si="5"/>
        <v>-3.5355339059327386</v>
      </c>
      <c r="I49" s="38">
        <f t="shared" si="6"/>
        <v>3.9231411216129217</v>
      </c>
      <c r="K49" s="79"/>
    </row>
    <row r="50" spans="2:11">
      <c r="B50" s="65">
        <v>43</v>
      </c>
      <c r="C50" s="49">
        <f t="shared" si="0"/>
        <v>4</v>
      </c>
      <c r="D50" s="49">
        <f t="shared" si="1"/>
        <v>-5.1853641050859762</v>
      </c>
      <c r="E50" s="64">
        <f t="shared" si="2"/>
        <v>6.9662930867053783</v>
      </c>
      <c r="F50" s="48">
        <f t="shared" si="3"/>
        <v>-0.8708540317633926</v>
      </c>
      <c r="G50" s="75">
        <f t="shared" si="4"/>
        <v>8.3146961230254561</v>
      </c>
      <c r="H50" s="75">
        <f t="shared" si="5"/>
        <v>-4.6193976625564312</v>
      </c>
      <c r="I50" s="38">
        <f t="shared" si="6"/>
        <v>3.0920418134509515</v>
      </c>
      <c r="K50" s="79"/>
    </row>
    <row r="51" spans="2:11">
      <c r="B51" s="65">
        <v>44</v>
      </c>
      <c r="C51" s="49">
        <f t="shared" si="0"/>
        <v>4</v>
      </c>
      <c r="D51" s="49">
        <f t="shared" si="1"/>
        <v>-4.2095177560159938</v>
      </c>
      <c r="E51" s="64">
        <f t="shared" si="2"/>
        <v>6.4671567275790069</v>
      </c>
      <c r="F51" s="48">
        <f t="shared" si="3"/>
        <v>1.1480502970952673</v>
      </c>
      <c r="G51" s="75">
        <f t="shared" si="4"/>
        <v>7.0710678118654835</v>
      </c>
      <c r="H51" s="75">
        <f t="shared" si="5"/>
        <v>-5</v>
      </c>
      <c r="I51" s="38">
        <f t="shared" si="6"/>
        <v>1.5307337294603574</v>
      </c>
      <c r="K51" s="79"/>
    </row>
    <row r="52" spans="2:11">
      <c r="B52" s="65">
        <v>45</v>
      </c>
      <c r="C52" s="49">
        <f t="shared" si="0"/>
        <v>4</v>
      </c>
      <c r="D52" s="49">
        <f t="shared" si="1"/>
        <v>-3.193131449799087</v>
      </c>
      <c r="E52" s="64">
        <f t="shared" si="2"/>
        <v>5.4110731735391635</v>
      </c>
      <c r="F52" s="48">
        <f t="shared" si="3"/>
        <v>2.6457637930450657</v>
      </c>
      <c r="G52" s="75">
        <f t="shared" si="4"/>
        <v>5.5557023301960227</v>
      </c>
      <c r="H52" s="75">
        <f t="shared" si="5"/>
        <v>-4.6193976625564339</v>
      </c>
      <c r="I52" s="38">
        <f t="shared" si="6"/>
        <v>-0.39206856131823764</v>
      </c>
      <c r="K52" s="79"/>
    </row>
    <row r="53" spans="2:11">
      <c r="B53" s="65">
        <v>46</v>
      </c>
      <c r="C53" s="49">
        <f t="shared" si="0"/>
        <v>4</v>
      </c>
      <c r="D53" s="49">
        <f t="shared" si="1"/>
        <v>-2.1459935421774152</v>
      </c>
      <c r="E53" s="64">
        <f t="shared" si="2"/>
        <v>3.8889916311372175</v>
      </c>
      <c r="F53" s="48">
        <f t="shared" si="3"/>
        <v>2.9423558412096926</v>
      </c>
      <c r="G53" s="75">
        <f t="shared" si="4"/>
        <v>3.826834323650905</v>
      </c>
      <c r="H53" s="75">
        <f t="shared" si="5"/>
        <v>-3.5355339059327435</v>
      </c>
      <c r="I53" s="38">
        <f t="shared" si="6"/>
        <v>-2.2222809320784109</v>
      </c>
      <c r="K53" s="79"/>
    </row>
    <row r="54" spans="2:11">
      <c r="B54" s="65">
        <v>47</v>
      </c>
      <c r="C54" s="49">
        <f t="shared" si="0"/>
        <v>4</v>
      </c>
      <c r="D54" s="49">
        <f t="shared" si="1"/>
        <v>-1.078188543625165</v>
      </c>
      <c r="E54" s="64">
        <f t="shared" si="2"/>
        <v>2.031992740781245</v>
      </c>
      <c r="F54" s="48">
        <f t="shared" si="3"/>
        <v>1.903179852490938</v>
      </c>
      <c r="G54" s="75">
        <f t="shared" si="4"/>
        <v>1.9509032201612797</v>
      </c>
      <c r="H54" s="75">
        <f t="shared" si="5"/>
        <v>-1.9134171618254461</v>
      </c>
      <c r="I54" s="38">
        <f t="shared" si="6"/>
        <v>-3.5276850573934184</v>
      </c>
      <c r="K54" s="79"/>
    </row>
    <row r="55" spans="2:11">
      <c r="B55" s="65">
        <v>48</v>
      </c>
      <c r="C55" s="49">
        <f t="shared" si="0"/>
        <v>4</v>
      </c>
      <c r="D55" s="49">
        <f t="shared" si="1"/>
        <v>-2.021494950599223E-15</v>
      </c>
      <c r="E55" s="64">
        <f t="shared" si="2"/>
        <v>3.859217632962153E-15</v>
      </c>
      <c r="F55" s="48">
        <f t="shared" si="3"/>
        <v>-1.4698528852385984E-15</v>
      </c>
      <c r="G55" s="75">
        <f t="shared" si="4"/>
        <v>3.67544536472586E-15</v>
      </c>
      <c r="H55" s="75">
        <f t="shared" si="5"/>
        <v>-3.67544536472586E-15</v>
      </c>
      <c r="I55" s="38">
        <f t="shared" si="6"/>
        <v>-4</v>
      </c>
      <c r="K55" s="79"/>
    </row>
    <row r="56" spans="2:11">
      <c r="B56" s="65">
        <v>49</v>
      </c>
      <c r="C56" s="49">
        <f t="shared" si="0"/>
        <v>4</v>
      </c>
      <c r="D56" s="49">
        <f t="shared" si="1"/>
        <v>1.078188543625161</v>
      </c>
      <c r="E56" s="64">
        <f t="shared" si="2"/>
        <v>-2.0319927407812379</v>
      </c>
      <c r="F56" s="48">
        <f t="shared" si="3"/>
        <v>-1.9031798524909405</v>
      </c>
      <c r="G56" s="75">
        <f t="shared" si="4"/>
        <v>-1.9509032201612726</v>
      </c>
      <c r="H56" s="75">
        <f t="shared" si="5"/>
        <v>1.9134171618254392</v>
      </c>
      <c r="I56" s="38">
        <f t="shared" si="6"/>
        <v>-3.5276850573934215</v>
      </c>
      <c r="K56" s="79"/>
    </row>
    <row r="57" spans="2:11">
      <c r="B57" s="65">
        <v>50</v>
      </c>
      <c r="C57" s="49">
        <f t="shared" si="0"/>
        <v>4</v>
      </c>
      <c r="D57" s="49">
        <f t="shared" si="1"/>
        <v>2.1459935421774112</v>
      </c>
      <c r="E57" s="64">
        <f t="shared" si="2"/>
        <v>-3.8889916311372108</v>
      </c>
      <c r="F57" s="48">
        <f t="shared" si="3"/>
        <v>-2.9423558412096891</v>
      </c>
      <c r="G57" s="75">
        <f t="shared" si="4"/>
        <v>-3.8268343236508984</v>
      </c>
      <c r="H57" s="75">
        <f t="shared" si="5"/>
        <v>3.5355339059327378</v>
      </c>
      <c r="I57" s="38">
        <f t="shared" si="6"/>
        <v>-2.2222809320784171</v>
      </c>
      <c r="K57" s="79"/>
    </row>
    <row r="58" spans="2:11">
      <c r="B58" s="65">
        <v>51</v>
      </c>
      <c r="C58" s="49">
        <f t="shared" si="0"/>
        <v>4</v>
      </c>
      <c r="D58" s="49">
        <f t="shared" si="1"/>
        <v>3.1931314497990826</v>
      </c>
      <c r="E58" s="64">
        <f t="shared" si="2"/>
        <v>-5.4110731735391591</v>
      </c>
      <c r="F58" s="48">
        <f t="shared" si="3"/>
        <v>-2.6457637930450693</v>
      </c>
      <c r="G58" s="75">
        <f t="shared" si="4"/>
        <v>-5.5557023301960173</v>
      </c>
      <c r="H58" s="75">
        <f t="shared" si="5"/>
        <v>4.6193976625564312</v>
      </c>
      <c r="I58" s="38">
        <f t="shared" si="6"/>
        <v>-0.39206856131824497</v>
      </c>
      <c r="K58" s="79"/>
    </row>
    <row r="59" spans="2:11">
      <c r="B59" s="65">
        <v>52</v>
      </c>
      <c r="C59" s="49">
        <f t="shared" si="0"/>
        <v>4</v>
      </c>
      <c r="D59" s="49">
        <f t="shared" si="1"/>
        <v>4.2095177560159902</v>
      </c>
      <c r="E59" s="64">
        <f t="shared" si="2"/>
        <v>-6.4671567275790052</v>
      </c>
      <c r="F59" s="48">
        <f t="shared" si="3"/>
        <v>-1.1480502970952744</v>
      </c>
      <c r="G59" s="75">
        <f t="shared" si="4"/>
        <v>-7.0710678118654791</v>
      </c>
      <c r="H59" s="75">
        <f t="shared" si="5"/>
        <v>5</v>
      </c>
      <c r="I59" s="38">
        <f t="shared" si="6"/>
        <v>1.5307337294603505</v>
      </c>
      <c r="K59" s="79"/>
    </row>
    <row r="60" spans="2:11">
      <c r="B60" s="65">
        <v>53</v>
      </c>
      <c r="C60" s="49">
        <f t="shared" si="0"/>
        <v>4</v>
      </c>
      <c r="D60" s="49">
        <f t="shared" si="1"/>
        <v>5.1853641050859736</v>
      </c>
      <c r="E60" s="64">
        <f t="shared" si="2"/>
        <v>-6.9662930867053774</v>
      </c>
      <c r="F60" s="48">
        <f t="shared" si="3"/>
        <v>0.87085403176338527</v>
      </c>
      <c r="G60" s="75">
        <f t="shared" si="4"/>
        <v>-8.3146961230254508</v>
      </c>
      <c r="H60" s="75">
        <f t="shared" si="5"/>
        <v>4.6193976625564339</v>
      </c>
      <c r="I60" s="38">
        <f t="shared" si="6"/>
        <v>3.0920418134509466</v>
      </c>
      <c r="K60" s="79"/>
    </row>
    <row r="61" spans="2:11">
      <c r="B61" s="65">
        <v>54</v>
      </c>
      <c r="C61" s="49">
        <f t="shared" si="0"/>
        <v>4</v>
      </c>
      <c r="D61" s="49">
        <f t="shared" si="1"/>
        <v>6.1112725632156204</v>
      </c>
      <c r="E61" s="64">
        <f t="shared" si="2"/>
        <v>-6.8654969628226148</v>
      </c>
      <c r="F61" s="48">
        <f t="shared" si="3"/>
        <v>2.4944088369076365</v>
      </c>
      <c r="G61" s="75">
        <f t="shared" si="4"/>
        <v>-9.2387953251128643</v>
      </c>
      <c r="H61" s="75">
        <f t="shared" si="5"/>
        <v>3.5355339059327435</v>
      </c>
      <c r="I61" s="38">
        <f t="shared" si="6"/>
        <v>3.9231411216129199</v>
      </c>
      <c r="K61" s="79"/>
    </row>
    <row r="62" spans="2:11">
      <c r="B62" s="65">
        <v>55</v>
      </c>
      <c r="C62" s="49">
        <f t="shared" si="0"/>
        <v>4</v>
      </c>
      <c r="D62" s="49">
        <f t="shared" si="1"/>
        <v>6.9783261258001019</v>
      </c>
      <c r="E62" s="64">
        <f t="shared" si="2"/>
        <v>-6.1734488504384935</v>
      </c>
      <c r="F62" s="48">
        <f t="shared" si="3"/>
        <v>2.9855541800165901</v>
      </c>
      <c r="G62" s="75">
        <f t="shared" si="4"/>
        <v>-9.8078528040323061</v>
      </c>
      <c r="H62" s="75">
        <f t="shared" si="5"/>
        <v>1.9134171618254467</v>
      </c>
      <c r="I62" s="38">
        <f t="shared" si="6"/>
        <v>3.8277613429288357</v>
      </c>
      <c r="K62" s="79"/>
    </row>
    <row r="63" spans="2:11">
      <c r="B63" s="65">
        <v>56</v>
      </c>
      <c r="C63" s="49">
        <f t="shared" si="0"/>
        <v>4</v>
      </c>
      <c r="D63" s="49">
        <f t="shared" si="1"/>
        <v>7.7781745930520207</v>
      </c>
      <c r="E63" s="64">
        <f t="shared" si="2"/>
        <v>-4.9497474683058318</v>
      </c>
      <c r="F63" s="48">
        <f t="shared" si="3"/>
        <v>2.1213203435596513</v>
      </c>
      <c r="G63" s="75">
        <f t="shared" si="4"/>
        <v>-10</v>
      </c>
      <c r="H63" s="75">
        <f t="shared" si="5"/>
        <v>4.28801959218017E-15</v>
      </c>
      <c r="I63" s="38">
        <f t="shared" si="6"/>
        <v>2.8284271247461956</v>
      </c>
      <c r="K63" s="79"/>
    </row>
    <row r="64" spans="2:11">
      <c r="B64" s="65">
        <v>57</v>
      </c>
      <c r="C64" s="49">
        <f t="shared" si="0"/>
        <v>4</v>
      </c>
      <c r="D64" s="49">
        <f t="shared" si="1"/>
        <v>8.5031149869901039</v>
      </c>
      <c r="E64" s="64">
        <f t="shared" si="2"/>
        <v>-3.2997771577819881</v>
      </c>
      <c r="F64" s="48">
        <f t="shared" si="3"/>
        <v>0.29405142098869069</v>
      </c>
      <c r="G64" s="75">
        <f t="shared" si="4"/>
        <v>-9.8078528040323061</v>
      </c>
      <c r="H64" s="75">
        <f t="shared" si="5"/>
        <v>-1.9134171618254388</v>
      </c>
      <c r="I64" s="38">
        <f t="shared" si="6"/>
        <v>1.1611387090178498</v>
      </c>
      <c r="K64" s="79"/>
    </row>
    <row r="65" spans="2:11">
      <c r="B65" s="65">
        <v>58</v>
      </c>
      <c r="C65" s="49">
        <f t="shared" si="0"/>
        <v>4</v>
      </c>
      <c r="D65" s="49">
        <f t="shared" si="1"/>
        <v>9.1461657353279975</v>
      </c>
      <c r="E65" s="64">
        <f t="shared" si="2"/>
        <v>-1.36563225411291</v>
      </c>
      <c r="F65" s="48">
        <f t="shared" si="3"/>
        <v>-1.6667106990588021</v>
      </c>
      <c r="G65" s="75">
        <f t="shared" si="4"/>
        <v>-9.2387953251128678</v>
      </c>
      <c r="H65" s="75">
        <f t="shared" si="5"/>
        <v>-3.5355339059327378</v>
      </c>
      <c r="I65" s="38">
        <f t="shared" si="6"/>
        <v>-0.78036128806450611</v>
      </c>
      <c r="K65" s="79"/>
    </row>
    <row r="66" spans="2:11">
      <c r="B66" s="65">
        <v>59</v>
      </c>
      <c r="C66" s="49">
        <f t="shared" si="0"/>
        <v>4</v>
      </c>
      <c r="D66" s="49">
        <f t="shared" si="1"/>
        <v>9.7011339078319025</v>
      </c>
      <c r="E66" s="64">
        <f t="shared" si="2"/>
        <v>0.68611998230692961</v>
      </c>
      <c r="F66" s="48">
        <f t="shared" si="3"/>
        <v>-2.8708210071966263</v>
      </c>
      <c r="G66" s="75">
        <f t="shared" si="4"/>
        <v>-8.3146961230254561</v>
      </c>
      <c r="H66" s="75">
        <f t="shared" si="5"/>
        <v>-4.6193976625564312</v>
      </c>
      <c r="I66" s="38">
        <f t="shared" si="6"/>
        <v>-2.5375731366545824</v>
      </c>
      <c r="K66" s="79"/>
    </row>
    <row r="67" spans="2:11">
      <c r="B67" s="65">
        <v>60</v>
      </c>
      <c r="C67" s="49">
        <f t="shared" si="0"/>
        <v>4</v>
      </c>
      <c r="D67" s="49">
        <f t="shared" si="1"/>
        <v>10.162674857624152</v>
      </c>
      <c r="E67" s="64">
        <f t="shared" si="2"/>
        <v>2.6787840265556269</v>
      </c>
      <c r="F67" s="48">
        <f t="shared" si="3"/>
        <v>-2.7716385975338595</v>
      </c>
      <c r="G67" s="75">
        <f t="shared" si="4"/>
        <v>-7.0710678118654844</v>
      </c>
      <c r="H67" s="75">
        <f t="shared" si="5"/>
        <v>-5</v>
      </c>
      <c r="I67" s="38">
        <f t="shared" si="6"/>
        <v>-3.6955181300451447</v>
      </c>
      <c r="K67" s="79"/>
    </row>
    <row r="68" spans="2:11">
      <c r="B68" s="65">
        <v>61</v>
      </c>
      <c r="C68" s="49">
        <f t="shared" si="0"/>
        <v>4</v>
      </c>
      <c r="D68" s="49">
        <f t="shared" si="1"/>
        <v>10.526343693054297</v>
      </c>
      <c r="E68" s="64">
        <f t="shared" si="2"/>
        <v>4.4407529891455111</v>
      </c>
      <c r="F68" s="48">
        <f t="shared" si="3"/>
        <v>-1.414190210477988</v>
      </c>
      <c r="G68" s="75">
        <f t="shared" si="4"/>
        <v>-5.5557023301960236</v>
      </c>
      <c r="H68" s="75">
        <f t="shared" si="5"/>
        <v>-4.6193976625564348</v>
      </c>
      <c r="I68" s="38">
        <f t="shared" si="6"/>
        <v>-3.9807389066887873</v>
      </c>
      <c r="K68" s="79"/>
    </row>
    <row r="69" spans="2:11">
      <c r="B69" s="65">
        <v>62</v>
      </c>
      <c r="C69" s="49">
        <f t="shared" si="0"/>
        <v>4</v>
      </c>
      <c r="D69" s="49">
        <f t="shared" si="1"/>
        <v>10.788638084435533</v>
      </c>
      <c r="E69" s="64">
        <f t="shared" si="2"/>
        <v>5.8202872861178081</v>
      </c>
      <c r="F69" s="48">
        <f t="shared" si="3"/>
        <v>0.58527096604837281</v>
      </c>
      <c r="G69" s="75">
        <f t="shared" si="4"/>
        <v>-3.8268343236509059</v>
      </c>
      <c r="H69" s="75">
        <f t="shared" si="5"/>
        <v>-3.535533905932744</v>
      </c>
      <c r="I69" s="38">
        <f t="shared" si="6"/>
        <v>-3.3258784492101841</v>
      </c>
      <c r="K69" s="79"/>
    </row>
    <row r="70" spans="2:11">
      <c r="B70" s="65">
        <v>63</v>
      </c>
      <c r="C70" s="49">
        <f>$C$3*COS(2*PI()*$C$4*B70/64)</f>
        <v>4</v>
      </c>
      <c r="D70" s="49">
        <f t="shared" si="1"/>
        <v>10.947031993394166</v>
      </c>
      <c r="E70" s="64">
        <f t="shared" si="2"/>
        <v>6.6985823501254629</v>
      </c>
      <c r="F70" s="48">
        <f t="shared" si="3"/>
        <v>2.3190313600882053</v>
      </c>
      <c r="G70" s="75">
        <f t="shared" si="4"/>
        <v>-1.9509032201612808</v>
      </c>
      <c r="H70" s="75">
        <f t="shared" si="5"/>
        <v>-1.9134171618254472</v>
      </c>
      <c r="I70" s="38">
        <f t="shared" si="6"/>
        <v>-1.885586947303989</v>
      </c>
      <c r="K70" s="79"/>
    </row>
    <row r="71" spans="2:11">
      <c r="B71" s="66">
        <v>64</v>
      </c>
      <c r="C71" s="50">
        <f>$C$3*COS(2*PI()*$C$4*B71/64)</f>
        <v>4</v>
      </c>
      <c r="D71" s="50">
        <f t="shared" si="1"/>
        <v>11</v>
      </c>
      <c r="E71" s="67">
        <f t="shared" si="2"/>
        <v>7</v>
      </c>
      <c r="F71" s="48">
        <f t="shared" si="3"/>
        <v>3</v>
      </c>
      <c r="G71" s="75">
        <f t="shared" si="4"/>
        <v>-4.90059381963448E-15</v>
      </c>
      <c r="H71" s="75">
        <f t="shared" si="5"/>
        <v>-4.90059381963448E-15</v>
      </c>
      <c r="I71" s="38">
        <f t="shared" si="6"/>
        <v>-4.90059381963448E-15</v>
      </c>
      <c r="K71" s="7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65B8-5B5A-4A05-89D2-C3854B2689D2}">
  <dimension ref="B3:K71"/>
  <sheetViews>
    <sheetView showRowColHeaders="0" topLeftCell="A21" workbookViewId="0">
      <selection activeCell="I71" sqref="I71"/>
    </sheetView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0.85546875" customWidth="1"/>
    <col min="7" max="8" width="11" customWidth="1"/>
    <col min="9" max="9" width="11.28515625" customWidth="1"/>
    <col min="11" max="11" width="12" customWidth="1"/>
  </cols>
  <sheetData>
    <row r="3" spans="2:11">
      <c r="B3" s="24" t="s">
        <v>0</v>
      </c>
      <c r="C3" s="13">
        <v>30</v>
      </c>
      <c r="D3" s="2">
        <v>11</v>
      </c>
      <c r="E3" s="13">
        <v>7</v>
      </c>
      <c r="F3" s="70">
        <v>3</v>
      </c>
      <c r="G3" s="71">
        <v>10</v>
      </c>
      <c r="H3" s="72">
        <v>5</v>
      </c>
      <c r="I3" s="71">
        <v>4</v>
      </c>
    </row>
    <row r="4" spans="2:11">
      <c r="B4" s="25" t="s">
        <v>1</v>
      </c>
      <c r="C4" s="14">
        <v>0</v>
      </c>
      <c r="D4" s="3">
        <v>1</v>
      </c>
      <c r="E4" s="14">
        <v>3</v>
      </c>
      <c r="F4" s="69">
        <v>7</v>
      </c>
      <c r="G4" s="73">
        <v>2</v>
      </c>
      <c r="H4" s="74">
        <v>4</v>
      </c>
      <c r="I4" s="73">
        <v>5</v>
      </c>
    </row>
    <row r="5" spans="2:11">
      <c r="B5" s="1"/>
      <c r="C5" s="1"/>
      <c r="D5" s="1"/>
      <c r="E5" s="1"/>
      <c r="F5" s="1"/>
    </row>
    <row r="6" spans="2:11">
      <c r="B6" s="26" t="s">
        <v>2</v>
      </c>
      <c r="C6" s="27" t="s">
        <v>19</v>
      </c>
      <c r="D6" s="33" t="s">
        <v>12</v>
      </c>
      <c r="E6" s="27" t="s">
        <v>13</v>
      </c>
      <c r="F6" s="33" t="s">
        <v>20</v>
      </c>
      <c r="G6" s="27" t="s">
        <v>21</v>
      </c>
      <c r="H6" s="32" t="s">
        <v>22</v>
      </c>
      <c r="I6" s="30" t="s">
        <v>23</v>
      </c>
      <c r="K6" s="57"/>
    </row>
    <row r="7" spans="2:11">
      <c r="B7" s="68">
        <v>0</v>
      </c>
      <c r="C7" s="48">
        <f>$C$3*COS(2*PI()*$C$4*B7/64)</f>
        <v>30</v>
      </c>
      <c r="D7" s="48">
        <f>$D$3*COS(2*PI()*$D$4*B7/64)</f>
        <v>11</v>
      </c>
      <c r="E7" s="58">
        <f>$E$3*COS(2*PI()*$E$4*B7/64)</f>
        <v>7</v>
      </c>
      <c r="F7" s="48">
        <f>$F$3*COS(2*PI()*$F$4*B7/64)</f>
        <v>3</v>
      </c>
      <c r="G7" s="75">
        <f>$G$3*SIN(2*PI()*$G$4*B7/64)</f>
        <v>0</v>
      </c>
      <c r="H7" s="75">
        <f>$H$3*SIN(2*PI()*$H$4*B7/64)</f>
        <v>0</v>
      </c>
      <c r="I7" s="38">
        <f>$I$3*SIN(2*PI()*$I$4*B7/64)</f>
        <v>0</v>
      </c>
      <c r="K7" s="79"/>
    </row>
    <row r="8" spans="2:11">
      <c r="B8" s="65">
        <v>1</v>
      </c>
      <c r="C8" s="49">
        <f t="shared" ref="C8:C70" si="0">$C$3*COS(2*PI()*$C$4*B8/64)</f>
        <v>30</v>
      </c>
      <c r="D8" s="49">
        <f t="shared" ref="D8:D71" si="1">$D$3*COS(2*PI()*$D$4*B8/64)</f>
        <v>10.947031993394166</v>
      </c>
      <c r="E8" s="64">
        <f t="shared" ref="E8:E71" si="2">$E$3*COS(2*PI()*$E$4*B8/64)</f>
        <v>6.698582350125462</v>
      </c>
      <c r="F8" s="48">
        <f t="shared" ref="F8:F71" si="3">$F$3*COS(2*PI()*$F$4*B8/64)</f>
        <v>2.3190313600882111</v>
      </c>
      <c r="G8" s="75">
        <f t="shared" ref="G8:G71" si="4">$G$3*SIN(2*PI()*$G$4*B8/64)</f>
        <v>1.9509032201612824</v>
      </c>
      <c r="H8" s="75">
        <f t="shared" ref="H8:H71" si="5">$H$3*SIN(2*PI()*$H$4*B8/64)</f>
        <v>1.913417161825449</v>
      </c>
      <c r="I8" s="38">
        <f t="shared" ref="I8:I71" si="6">$I$3*SIN(2*PI()*$I$4*B8/64)</f>
        <v>1.8855869473039906</v>
      </c>
      <c r="K8" s="79"/>
    </row>
    <row r="9" spans="2:11">
      <c r="B9" s="65">
        <v>2</v>
      </c>
      <c r="C9" s="49">
        <f t="shared" si="0"/>
        <v>30</v>
      </c>
      <c r="D9" s="49">
        <f t="shared" si="1"/>
        <v>10.788638084435535</v>
      </c>
      <c r="E9" s="64">
        <f t="shared" si="2"/>
        <v>5.820287286117817</v>
      </c>
      <c r="F9" s="48">
        <f t="shared" si="3"/>
        <v>0.58527096604838502</v>
      </c>
      <c r="G9" s="75">
        <f t="shared" si="4"/>
        <v>3.8268343236508979</v>
      </c>
      <c r="H9" s="75">
        <f t="shared" si="5"/>
        <v>3.5355339059327373</v>
      </c>
      <c r="I9" s="38">
        <f t="shared" si="6"/>
        <v>3.3258784492101809</v>
      </c>
      <c r="K9" s="79"/>
    </row>
    <row r="10" spans="2:11">
      <c r="B10" s="65">
        <v>3</v>
      </c>
      <c r="C10" s="49">
        <f t="shared" si="0"/>
        <v>30</v>
      </c>
      <c r="D10" s="49">
        <f t="shared" si="1"/>
        <v>10.526343693054297</v>
      </c>
      <c r="E10" s="64">
        <f t="shared" si="2"/>
        <v>4.4407529891455182</v>
      </c>
      <c r="F10" s="48">
        <f t="shared" si="3"/>
        <v>-1.4141902104779931</v>
      </c>
      <c r="G10" s="75">
        <f t="shared" si="4"/>
        <v>5.5557023301960218</v>
      </c>
      <c r="H10" s="75">
        <f t="shared" si="5"/>
        <v>4.6193976625564339</v>
      </c>
      <c r="I10" s="38">
        <f t="shared" si="6"/>
        <v>3.9807389066887873</v>
      </c>
      <c r="K10" s="79"/>
    </row>
    <row r="11" spans="2:11">
      <c r="B11" s="65">
        <v>4</v>
      </c>
      <c r="C11" s="49">
        <f t="shared" si="0"/>
        <v>30</v>
      </c>
      <c r="D11" s="49">
        <f t="shared" si="1"/>
        <v>10.162674857624154</v>
      </c>
      <c r="E11" s="64">
        <f t="shared" si="2"/>
        <v>2.6787840265556291</v>
      </c>
      <c r="F11" s="48">
        <f t="shared" si="3"/>
        <v>-2.77163859753386</v>
      </c>
      <c r="G11" s="75">
        <f t="shared" si="4"/>
        <v>7.0710678118654746</v>
      </c>
      <c r="H11" s="75">
        <f t="shared" si="5"/>
        <v>5</v>
      </c>
      <c r="I11" s="38">
        <f t="shared" si="6"/>
        <v>3.695518130045147</v>
      </c>
      <c r="K11" s="79"/>
    </row>
    <row r="12" spans="2:11">
      <c r="B12" s="65">
        <v>5</v>
      </c>
      <c r="C12" s="49">
        <f t="shared" si="0"/>
        <v>30</v>
      </c>
      <c r="D12" s="49">
        <f t="shared" si="1"/>
        <v>9.7011339078319061</v>
      </c>
      <c r="E12" s="64">
        <f t="shared" si="2"/>
        <v>0.68611998230692539</v>
      </c>
      <c r="F12" s="48">
        <f t="shared" si="3"/>
        <v>-2.8708210071966267</v>
      </c>
      <c r="G12" s="75">
        <f t="shared" si="4"/>
        <v>8.3146961230254526</v>
      </c>
      <c r="H12" s="75">
        <f t="shared" si="5"/>
        <v>4.6193976625564339</v>
      </c>
      <c r="I12" s="38">
        <f t="shared" si="6"/>
        <v>2.537573136654582</v>
      </c>
      <c r="K12" s="79"/>
    </row>
    <row r="13" spans="2:11">
      <c r="B13" s="65">
        <v>6</v>
      </c>
      <c r="C13" s="49">
        <f t="shared" si="0"/>
        <v>30</v>
      </c>
      <c r="D13" s="49">
        <f t="shared" si="1"/>
        <v>9.1461657353279975</v>
      </c>
      <c r="E13" s="64">
        <f t="shared" si="2"/>
        <v>-1.3656322541128973</v>
      </c>
      <c r="F13" s="48">
        <f t="shared" si="3"/>
        <v>-1.6667106990588065</v>
      </c>
      <c r="G13" s="75">
        <f t="shared" si="4"/>
        <v>9.2387953251128678</v>
      </c>
      <c r="H13" s="75">
        <f t="shared" si="5"/>
        <v>3.5355339059327378</v>
      </c>
      <c r="I13" s="38">
        <f t="shared" si="6"/>
        <v>0.78036128806451444</v>
      </c>
      <c r="K13" s="79"/>
    </row>
    <row r="14" spans="2:11">
      <c r="B14" s="65">
        <v>7</v>
      </c>
      <c r="C14" s="49">
        <f t="shared" si="0"/>
        <v>30</v>
      </c>
      <c r="D14" s="49">
        <f t="shared" si="1"/>
        <v>8.5031149869901075</v>
      </c>
      <c r="E14" s="64">
        <f t="shared" si="2"/>
        <v>-3.2997771577819837</v>
      </c>
      <c r="F14" s="48">
        <f t="shared" si="3"/>
        <v>0.29405142098868026</v>
      </c>
      <c r="G14" s="75">
        <f t="shared" si="4"/>
        <v>9.8078528040323043</v>
      </c>
      <c r="H14" s="75">
        <f t="shared" si="5"/>
        <v>1.9134171618254494</v>
      </c>
      <c r="I14" s="38">
        <f t="shared" si="6"/>
        <v>-1.1611387090178484</v>
      </c>
      <c r="K14" s="79"/>
    </row>
    <row r="15" spans="2:11">
      <c r="B15" s="65">
        <v>8</v>
      </c>
      <c r="C15" s="49">
        <f t="shared" si="0"/>
        <v>30</v>
      </c>
      <c r="D15" s="49">
        <f t="shared" si="1"/>
        <v>7.7781745930520234</v>
      </c>
      <c r="E15" s="64">
        <f t="shared" si="2"/>
        <v>-4.9497474683058318</v>
      </c>
      <c r="F15" s="48">
        <f t="shared" si="3"/>
        <v>2.1213203435596419</v>
      </c>
      <c r="G15" s="75">
        <f t="shared" si="4"/>
        <v>10</v>
      </c>
      <c r="H15" s="75">
        <f t="shared" si="5"/>
        <v>6.1257422745431001E-16</v>
      </c>
      <c r="I15" s="38">
        <f t="shared" si="6"/>
        <v>-2.8284271247461898</v>
      </c>
      <c r="K15" s="79"/>
    </row>
    <row r="16" spans="2:11">
      <c r="B16" s="65">
        <v>9</v>
      </c>
      <c r="C16" s="49">
        <f t="shared" si="0"/>
        <v>30</v>
      </c>
      <c r="D16" s="49">
        <f t="shared" si="1"/>
        <v>6.9783261258001001</v>
      </c>
      <c r="E16" s="64">
        <f t="shared" si="2"/>
        <v>-6.1734488504384846</v>
      </c>
      <c r="F16" s="48">
        <f t="shared" si="3"/>
        <v>2.9855541800165906</v>
      </c>
      <c r="G16" s="75">
        <f t="shared" si="4"/>
        <v>9.8078528040323043</v>
      </c>
      <c r="H16" s="75">
        <f t="shared" si="5"/>
        <v>-1.9134171618254483</v>
      </c>
      <c r="I16" s="38">
        <f t="shared" si="6"/>
        <v>-3.8277613429288353</v>
      </c>
      <c r="K16" s="79"/>
    </row>
    <row r="17" spans="2:11">
      <c r="B17" s="65">
        <v>10</v>
      </c>
      <c r="C17" s="49">
        <f t="shared" si="0"/>
        <v>30</v>
      </c>
      <c r="D17" s="49">
        <f t="shared" si="1"/>
        <v>6.1112725632156248</v>
      </c>
      <c r="E17" s="64">
        <f t="shared" si="2"/>
        <v>-6.865496962822613</v>
      </c>
      <c r="F17" s="48">
        <f t="shared" si="3"/>
        <v>2.4944088369076365</v>
      </c>
      <c r="G17" s="75">
        <f t="shared" si="4"/>
        <v>9.2387953251128678</v>
      </c>
      <c r="H17" s="75">
        <f t="shared" si="5"/>
        <v>-3.5355339059327373</v>
      </c>
      <c r="I17" s="38">
        <f t="shared" si="6"/>
        <v>-3.9231411216129217</v>
      </c>
      <c r="K17" s="79"/>
    </row>
    <row r="18" spans="2:11">
      <c r="B18" s="65">
        <v>11</v>
      </c>
      <c r="C18" s="49">
        <f t="shared" si="0"/>
        <v>30</v>
      </c>
      <c r="D18" s="49">
        <f t="shared" si="1"/>
        <v>5.1853641050859762</v>
      </c>
      <c r="E18" s="64">
        <f t="shared" si="2"/>
        <v>-6.9662930867053783</v>
      </c>
      <c r="F18" s="48">
        <f t="shared" si="3"/>
        <v>0.87085403176338771</v>
      </c>
      <c r="G18" s="75">
        <f t="shared" si="4"/>
        <v>8.3146961230254544</v>
      </c>
      <c r="H18" s="75">
        <f t="shared" si="5"/>
        <v>-4.6193976625564321</v>
      </c>
      <c r="I18" s="38">
        <f t="shared" si="6"/>
        <v>-3.0920418134509475</v>
      </c>
      <c r="K18" s="79"/>
    </row>
    <row r="19" spans="2:11">
      <c r="B19" s="65">
        <v>12</v>
      </c>
      <c r="C19" s="49">
        <f t="shared" si="0"/>
        <v>30</v>
      </c>
      <c r="D19" s="49">
        <f t="shared" si="1"/>
        <v>4.2095177560159884</v>
      </c>
      <c r="E19" s="64">
        <f t="shared" si="2"/>
        <v>-6.4671567275790078</v>
      </c>
      <c r="F19" s="48">
        <f t="shared" si="3"/>
        <v>-1.1480502970952697</v>
      </c>
      <c r="G19" s="75">
        <f t="shared" si="4"/>
        <v>7.0710678118654755</v>
      </c>
      <c r="H19" s="75">
        <f t="shared" si="5"/>
        <v>-5</v>
      </c>
      <c r="I19" s="38">
        <f t="shared" si="6"/>
        <v>-1.5307337294603616</v>
      </c>
      <c r="K19" s="79"/>
    </row>
    <row r="20" spans="2:11">
      <c r="B20" s="65">
        <v>13</v>
      </c>
      <c r="C20" s="49">
        <f t="shared" si="0"/>
        <v>30</v>
      </c>
      <c r="D20" s="49">
        <f t="shared" si="1"/>
        <v>3.1931314497990857</v>
      </c>
      <c r="E20" s="64">
        <f t="shared" si="2"/>
        <v>-5.41107317353916</v>
      </c>
      <c r="F20" s="48">
        <f t="shared" si="3"/>
        <v>-2.6457637930450644</v>
      </c>
      <c r="G20" s="75">
        <f t="shared" si="4"/>
        <v>5.5557023301960218</v>
      </c>
      <c r="H20" s="75">
        <f t="shared" si="5"/>
        <v>-4.619397662556433</v>
      </c>
      <c r="I20" s="38">
        <f t="shared" si="6"/>
        <v>0.39206856131824008</v>
      </c>
      <c r="K20" s="79"/>
    </row>
    <row r="21" spans="2:11">
      <c r="B21" s="65">
        <v>14</v>
      </c>
      <c r="C21" s="49">
        <f t="shared" si="0"/>
        <v>30</v>
      </c>
      <c r="D21" s="49">
        <f t="shared" si="1"/>
        <v>2.1459935421774117</v>
      </c>
      <c r="E21" s="64">
        <f t="shared" si="2"/>
        <v>-3.8889916311372152</v>
      </c>
      <c r="F21" s="48">
        <f t="shared" si="3"/>
        <v>-2.9423558412096922</v>
      </c>
      <c r="G21" s="75">
        <f t="shared" si="4"/>
        <v>3.8268343236508988</v>
      </c>
      <c r="H21" s="75">
        <f t="shared" si="5"/>
        <v>-3.5355339059327386</v>
      </c>
      <c r="I21" s="38">
        <f t="shared" si="6"/>
        <v>2.2222809320784074</v>
      </c>
      <c r="K21" s="79"/>
    </row>
    <row r="22" spans="2:11">
      <c r="B22" s="65">
        <v>15</v>
      </c>
      <c r="C22" s="49">
        <f t="shared" si="0"/>
        <v>30</v>
      </c>
      <c r="D22" s="49">
        <f t="shared" si="1"/>
        <v>1.0781885436251684</v>
      </c>
      <c r="E22" s="64">
        <f t="shared" si="2"/>
        <v>-2.031992740781237</v>
      </c>
      <c r="F22" s="48">
        <f t="shared" si="3"/>
        <v>-1.9031798524909362</v>
      </c>
      <c r="G22" s="75">
        <f t="shared" si="4"/>
        <v>1.9509032201612861</v>
      </c>
      <c r="H22" s="75">
        <f t="shared" si="5"/>
        <v>-1.9134171618254521</v>
      </c>
      <c r="I22" s="38">
        <f t="shared" si="6"/>
        <v>3.5276850573934193</v>
      </c>
      <c r="K22" s="79"/>
    </row>
    <row r="23" spans="2:11">
      <c r="B23" s="65">
        <v>16</v>
      </c>
      <c r="C23" s="49">
        <f t="shared" si="0"/>
        <v>30</v>
      </c>
      <c r="D23" s="49">
        <f t="shared" si="1"/>
        <v>6.7383165019974101E-16</v>
      </c>
      <c r="E23" s="64">
        <f t="shared" si="2"/>
        <v>-1.286405877654051E-15</v>
      </c>
      <c r="F23" s="48">
        <f t="shared" si="3"/>
        <v>-1.286405877654051E-15</v>
      </c>
      <c r="G23" s="75">
        <f t="shared" si="4"/>
        <v>1.22514845490862E-15</v>
      </c>
      <c r="H23" s="75">
        <f t="shared" si="5"/>
        <v>-1.22514845490862E-15</v>
      </c>
      <c r="I23" s="38">
        <f t="shared" si="6"/>
        <v>4</v>
      </c>
      <c r="K23" s="79"/>
    </row>
    <row r="24" spans="2:11">
      <c r="B24" s="65">
        <v>17</v>
      </c>
      <c r="C24" s="49">
        <f t="shared" si="0"/>
        <v>30</v>
      </c>
      <c r="D24" s="49">
        <f t="shared" si="1"/>
        <v>-1.078188543625167</v>
      </c>
      <c r="E24" s="64">
        <f t="shared" si="2"/>
        <v>2.0319927407812344</v>
      </c>
      <c r="F24" s="48">
        <f t="shared" si="3"/>
        <v>1.903179852490934</v>
      </c>
      <c r="G24" s="75">
        <f t="shared" si="4"/>
        <v>-1.9509032201612837</v>
      </c>
      <c r="H24" s="75">
        <f t="shared" si="5"/>
        <v>1.9134171618254499</v>
      </c>
      <c r="I24" s="38">
        <f t="shared" si="6"/>
        <v>3.5276850573934206</v>
      </c>
      <c r="K24" s="79"/>
    </row>
    <row r="25" spans="2:11">
      <c r="B25" s="65">
        <v>18</v>
      </c>
      <c r="C25" s="49">
        <f t="shared" si="0"/>
        <v>30</v>
      </c>
      <c r="D25" s="49">
        <f t="shared" si="1"/>
        <v>-2.1459935421774103</v>
      </c>
      <c r="E25" s="64">
        <f t="shared" si="2"/>
        <v>3.888991631137213</v>
      </c>
      <c r="F25" s="48">
        <f t="shared" si="3"/>
        <v>2.9423558412096913</v>
      </c>
      <c r="G25" s="75">
        <f t="shared" si="4"/>
        <v>-3.8268343236508966</v>
      </c>
      <c r="H25" s="75">
        <f t="shared" si="5"/>
        <v>3.5355339059327369</v>
      </c>
      <c r="I25" s="38">
        <f t="shared" si="6"/>
        <v>2.2222809320784092</v>
      </c>
      <c r="K25" s="79"/>
    </row>
    <row r="26" spans="2:11">
      <c r="B26" s="65">
        <v>19</v>
      </c>
      <c r="C26" s="49">
        <f t="shared" si="0"/>
        <v>30</v>
      </c>
      <c r="D26" s="49">
        <f t="shared" si="1"/>
        <v>-3.1931314497990839</v>
      </c>
      <c r="E26" s="64">
        <f t="shared" si="2"/>
        <v>5.4110731735391564</v>
      </c>
      <c r="F26" s="48">
        <f t="shared" si="3"/>
        <v>2.6457637930450657</v>
      </c>
      <c r="G26" s="75">
        <f t="shared" si="4"/>
        <v>-5.55570233019602</v>
      </c>
      <c r="H26" s="75">
        <f t="shared" si="5"/>
        <v>4.6193976625564321</v>
      </c>
      <c r="I26" s="38">
        <f t="shared" si="6"/>
        <v>0.39206856131824253</v>
      </c>
      <c r="K26" s="79"/>
    </row>
    <row r="27" spans="2:11">
      <c r="B27" s="65">
        <v>20</v>
      </c>
      <c r="C27" s="49">
        <f t="shared" si="0"/>
        <v>30</v>
      </c>
      <c r="D27" s="49">
        <f t="shared" si="1"/>
        <v>-4.2095177560159867</v>
      </c>
      <c r="E27" s="64">
        <f t="shared" si="2"/>
        <v>6.4671567275790061</v>
      </c>
      <c r="F27" s="48">
        <f t="shared" si="3"/>
        <v>1.148050297095272</v>
      </c>
      <c r="G27" s="75">
        <f t="shared" si="4"/>
        <v>-7.0710678118654746</v>
      </c>
      <c r="H27" s="75">
        <f t="shared" si="5"/>
        <v>5</v>
      </c>
      <c r="I27" s="38">
        <f t="shared" si="6"/>
        <v>-1.5307337294603593</v>
      </c>
      <c r="K27" s="79"/>
    </row>
    <row r="28" spans="2:11">
      <c r="B28" s="65">
        <v>21</v>
      </c>
      <c r="C28" s="49">
        <f t="shared" si="0"/>
        <v>30</v>
      </c>
      <c r="D28" s="49">
        <f t="shared" si="1"/>
        <v>-5.1853641050859745</v>
      </c>
      <c r="E28" s="64">
        <f t="shared" si="2"/>
        <v>6.9662930867053783</v>
      </c>
      <c r="F28" s="48">
        <f t="shared" si="3"/>
        <v>-0.87085403176338771</v>
      </c>
      <c r="G28" s="75">
        <f t="shared" si="4"/>
        <v>-8.3146961230254526</v>
      </c>
      <c r="H28" s="75">
        <f t="shared" si="5"/>
        <v>4.6193976625564339</v>
      </c>
      <c r="I28" s="38">
        <f t="shared" si="6"/>
        <v>-3.0920418134509484</v>
      </c>
      <c r="K28" s="79"/>
    </row>
    <row r="29" spans="2:11">
      <c r="B29" s="65">
        <v>22</v>
      </c>
      <c r="C29" s="49">
        <f t="shared" si="0"/>
        <v>30</v>
      </c>
      <c r="D29" s="49">
        <f t="shared" si="1"/>
        <v>-6.1112725632156213</v>
      </c>
      <c r="E29" s="64">
        <f t="shared" si="2"/>
        <v>6.865496962822613</v>
      </c>
      <c r="F29" s="48">
        <f t="shared" si="3"/>
        <v>-2.4944088369076352</v>
      </c>
      <c r="G29" s="75">
        <f t="shared" si="4"/>
        <v>-9.2387953251128643</v>
      </c>
      <c r="H29" s="75">
        <f t="shared" si="5"/>
        <v>3.5355339059327417</v>
      </c>
      <c r="I29" s="38">
        <f t="shared" si="6"/>
        <v>-3.9231411216129222</v>
      </c>
      <c r="K29" s="79"/>
    </row>
    <row r="30" spans="2:11">
      <c r="B30" s="65">
        <v>23</v>
      </c>
      <c r="C30" s="49">
        <f t="shared" si="0"/>
        <v>30</v>
      </c>
      <c r="D30" s="49">
        <f t="shared" si="1"/>
        <v>-6.9783261258000993</v>
      </c>
      <c r="E30" s="64">
        <f t="shared" si="2"/>
        <v>6.1734488504384855</v>
      </c>
      <c r="F30" s="48">
        <f t="shared" si="3"/>
        <v>-2.9855541800165906</v>
      </c>
      <c r="G30" s="75">
        <f t="shared" si="4"/>
        <v>-9.8078528040323025</v>
      </c>
      <c r="H30" s="75">
        <f t="shared" si="5"/>
        <v>1.9134171618254525</v>
      </c>
      <c r="I30" s="38">
        <f t="shared" si="6"/>
        <v>-3.8277613429288349</v>
      </c>
      <c r="K30" s="79"/>
    </row>
    <row r="31" spans="2:11">
      <c r="B31" s="65">
        <v>24</v>
      </c>
      <c r="C31" s="49">
        <f t="shared" si="0"/>
        <v>30</v>
      </c>
      <c r="D31" s="49">
        <f t="shared" si="1"/>
        <v>-7.7781745930520216</v>
      </c>
      <c r="E31" s="64">
        <f t="shared" si="2"/>
        <v>4.9497474683058336</v>
      </c>
      <c r="F31" s="48">
        <f t="shared" si="3"/>
        <v>-2.1213203435596419</v>
      </c>
      <c r="G31" s="75">
        <f t="shared" si="4"/>
        <v>-10</v>
      </c>
      <c r="H31" s="75">
        <f t="shared" si="5"/>
        <v>1.83772268236293E-15</v>
      </c>
      <c r="I31" s="38">
        <f t="shared" si="6"/>
        <v>-2.8284271247461938</v>
      </c>
      <c r="K31" s="79"/>
    </row>
    <row r="32" spans="2:11">
      <c r="B32" s="65">
        <v>25</v>
      </c>
      <c r="C32" s="49">
        <f t="shared" si="0"/>
        <v>30</v>
      </c>
      <c r="D32" s="49">
        <f t="shared" si="1"/>
        <v>-8.5031149869901075</v>
      </c>
      <c r="E32" s="64">
        <f t="shared" si="2"/>
        <v>3.2997771577819859</v>
      </c>
      <c r="F32" s="48">
        <f t="shared" si="3"/>
        <v>-0.29405142098868808</v>
      </c>
      <c r="G32" s="75">
        <f t="shared" si="4"/>
        <v>-9.8078528040323043</v>
      </c>
      <c r="H32" s="75">
        <f t="shared" si="5"/>
        <v>-1.9134171618254492</v>
      </c>
      <c r="I32" s="38">
        <f t="shared" si="6"/>
        <v>-1.1611387090178542</v>
      </c>
      <c r="K32" s="79"/>
    </row>
    <row r="33" spans="2:11">
      <c r="B33" s="65">
        <v>26</v>
      </c>
      <c r="C33" s="49">
        <f t="shared" si="0"/>
        <v>30</v>
      </c>
      <c r="D33" s="49">
        <f t="shared" si="1"/>
        <v>-9.1461657353279993</v>
      </c>
      <c r="E33" s="64">
        <f t="shared" si="2"/>
        <v>1.3656322541129013</v>
      </c>
      <c r="F33" s="48">
        <f t="shared" si="3"/>
        <v>1.6667106990588045</v>
      </c>
      <c r="G33" s="75">
        <f t="shared" si="4"/>
        <v>-9.2387953251128661</v>
      </c>
      <c r="H33" s="75">
        <f t="shared" si="5"/>
        <v>-3.5355339059327395</v>
      </c>
      <c r="I33" s="38">
        <f t="shared" si="6"/>
        <v>0.78036128806450855</v>
      </c>
      <c r="K33" s="79"/>
    </row>
    <row r="34" spans="2:11">
      <c r="B34" s="65">
        <v>27</v>
      </c>
      <c r="C34" s="49">
        <f t="shared" si="0"/>
        <v>30</v>
      </c>
      <c r="D34" s="49">
        <f t="shared" si="1"/>
        <v>-9.7011339078319043</v>
      </c>
      <c r="E34" s="64">
        <f t="shared" si="2"/>
        <v>-0.68611998230691973</v>
      </c>
      <c r="F34" s="48">
        <f t="shared" si="3"/>
        <v>2.8708210071966267</v>
      </c>
      <c r="G34" s="75">
        <f t="shared" si="4"/>
        <v>-8.3146961230254544</v>
      </c>
      <c r="H34" s="75">
        <f t="shared" si="5"/>
        <v>-4.6193976625564321</v>
      </c>
      <c r="I34" s="38">
        <f t="shared" si="6"/>
        <v>2.5375731366545788</v>
      </c>
      <c r="K34" s="79"/>
    </row>
    <row r="35" spans="2:11">
      <c r="B35" s="65">
        <v>28</v>
      </c>
      <c r="C35" s="49">
        <f t="shared" si="0"/>
        <v>30</v>
      </c>
      <c r="D35" s="49">
        <f t="shared" si="1"/>
        <v>-10.162674857624154</v>
      </c>
      <c r="E35" s="64">
        <f t="shared" si="2"/>
        <v>-2.6787840265556291</v>
      </c>
      <c r="F35" s="48">
        <f t="shared" si="3"/>
        <v>2.7716385975338627</v>
      </c>
      <c r="G35" s="75">
        <f t="shared" si="4"/>
        <v>-7.0710678118654773</v>
      </c>
      <c r="H35" s="75">
        <f t="shared" si="5"/>
        <v>-5</v>
      </c>
      <c r="I35" s="38">
        <f t="shared" si="6"/>
        <v>3.6955181300451456</v>
      </c>
      <c r="K35" s="79"/>
    </row>
    <row r="36" spans="2:11">
      <c r="B36" s="65">
        <v>29</v>
      </c>
      <c r="C36" s="49">
        <f t="shared" si="0"/>
        <v>30</v>
      </c>
      <c r="D36" s="49">
        <f t="shared" si="1"/>
        <v>-10.526343693054297</v>
      </c>
      <c r="E36" s="64">
        <f t="shared" si="2"/>
        <v>-4.4407529891455138</v>
      </c>
      <c r="F36" s="48">
        <f t="shared" si="3"/>
        <v>1.4141902104779953</v>
      </c>
      <c r="G36" s="75">
        <f t="shared" si="4"/>
        <v>-5.5557023301960218</v>
      </c>
      <c r="H36" s="75">
        <f t="shared" si="5"/>
        <v>-4.6193976625564339</v>
      </c>
      <c r="I36" s="38">
        <f t="shared" si="6"/>
        <v>3.9807389066887877</v>
      </c>
      <c r="K36" s="79"/>
    </row>
    <row r="37" spans="2:11">
      <c r="B37" s="65">
        <v>30</v>
      </c>
      <c r="C37" s="49">
        <f t="shared" si="0"/>
        <v>30</v>
      </c>
      <c r="D37" s="49">
        <f t="shared" si="1"/>
        <v>-10.788638084435535</v>
      </c>
      <c r="E37" s="64">
        <f t="shared" si="2"/>
        <v>-5.8202872861178161</v>
      </c>
      <c r="F37" s="48">
        <f t="shared" si="3"/>
        <v>-0.58527096604838569</v>
      </c>
      <c r="G37" s="75">
        <f t="shared" si="4"/>
        <v>-3.8268343236509041</v>
      </c>
      <c r="H37" s="75">
        <f t="shared" si="5"/>
        <v>-3.5355339059327422</v>
      </c>
      <c r="I37" s="38">
        <f t="shared" si="6"/>
        <v>3.3258784492101827</v>
      </c>
      <c r="K37" s="79"/>
    </row>
    <row r="38" spans="2:11">
      <c r="B38" s="65">
        <v>31</v>
      </c>
      <c r="C38" s="49">
        <f t="shared" si="0"/>
        <v>30</v>
      </c>
      <c r="D38" s="49">
        <f t="shared" si="1"/>
        <v>-10.947031993394164</v>
      </c>
      <c r="E38" s="64">
        <f t="shared" si="2"/>
        <v>-6.6985823501254593</v>
      </c>
      <c r="F38" s="48">
        <f t="shared" si="3"/>
        <v>-2.3190313600882071</v>
      </c>
      <c r="G38" s="75">
        <f t="shared" si="4"/>
        <v>-1.9509032201612873</v>
      </c>
      <c r="H38" s="75">
        <f t="shared" si="5"/>
        <v>-1.913417161825453</v>
      </c>
      <c r="I38" s="38">
        <f t="shared" si="6"/>
        <v>1.885586947303993</v>
      </c>
      <c r="K38" s="79"/>
    </row>
    <row r="39" spans="2:11">
      <c r="B39" s="65">
        <v>32</v>
      </c>
      <c r="C39" s="49">
        <f t="shared" si="0"/>
        <v>30</v>
      </c>
      <c r="D39" s="49">
        <f t="shared" si="1"/>
        <v>-11</v>
      </c>
      <c r="E39" s="64">
        <f t="shared" si="2"/>
        <v>-7</v>
      </c>
      <c r="F39" s="48">
        <f t="shared" si="3"/>
        <v>-3</v>
      </c>
      <c r="G39" s="75">
        <f t="shared" si="4"/>
        <v>-2.45029690981724E-15</v>
      </c>
      <c r="H39" s="75">
        <f t="shared" si="5"/>
        <v>-2.45029690981724E-15</v>
      </c>
      <c r="I39" s="38">
        <f t="shared" si="6"/>
        <v>2.45029690981724E-15</v>
      </c>
      <c r="K39" s="79"/>
    </row>
    <row r="40" spans="2:11">
      <c r="B40" s="65">
        <v>33</v>
      </c>
      <c r="C40" s="49">
        <f t="shared" si="0"/>
        <v>30</v>
      </c>
      <c r="D40" s="49">
        <f t="shared" si="1"/>
        <v>-10.947031993394166</v>
      </c>
      <c r="E40" s="64">
        <f t="shared" si="2"/>
        <v>-6.6985823501254611</v>
      </c>
      <c r="F40" s="48">
        <f t="shared" si="3"/>
        <v>-2.3190313600882102</v>
      </c>
      <c r="G40" s="75">
        <f t="shared" si="4"/>
        <v>1.9509032201612824</v>
      </c>
      <c r="H40" s="75">
        <f t="shared" si="5"/>
        <v>1.9134171618254485</v>
      </c>
      <c r="I40" s="38">
        <f t="shared" si="6"/>
        <v>-1.8855869473039826</v>
      </c>
      <c r="K40" s="79"/>
    </row>
    <row r="41" spans="2:11">
      <c r="B41" s="65">
        <v>34</v>
      </c>
      <c r="C41" s="49">
        <f t="shared" si="0"/>
        <v>30</v>
      </c>
      <c r="D41" s="49">
        <f t="shared" si="1"/>
        <v>-10.788638084435535</v>
      </c>
      <c r="E41" s="64">
        <f t="shared" si="2"/>
        <v>-5.8202872861178188</v>
      </c>
      <c r="F41" s="48">
        <f t="shared" si="3"/>
        <v>-0.58527096604839079</v>
      </c>
      <c r="G41" s="75">
        <f t="shared" si="4"/>
        <v>3.8268343236508997</v>
      </c>
      <c r="H41" s="75">
        <f t="shared" si="5"/>
        <v>3.5355339059327391</v>
      </c>
      <c r="I41" s="38">
        <f t="shared" si="6"/>
        <v>-3.3258784492101801</v>
      </c>
      <c r="K41" s="79"/>
    </row>
    <row r="42" spans="2:11">
      <c r="B42" s="65">
        <v>35</v>
      </c>
      <c r="C42" s="49">
        <f t="shared" si="0"/>
        <v>30</v>
      </c>
      <c r="D42" s="49">
        <f t="shared" si="1"/>
        <v>-10.526343693054299</v>
      </c>
      <c r="E42" s="64">
        <f t="shared" si="2"/>
        <v>-4.4407529891455173</v>
      </c>
      <c r="F42" s="48">
        <f t="shared" si="3"/>
        <v>1.4141902104779907</v>
      </c>
      <c r="G42" s="75">
        <f t="shared" si="4"/>
        <v>5.5557023301960182</v>
      </c>
      <c r="H42" s="75">
        <f t="shared" si="5"/>
        <v>4.6193976625564321</v>
      </c>
      <c r="I42" s="38">
        <f t="shared" si="6"/>
        <v>-3.9807389066887868</v>
      </c>
      <c r="K42" s="79"/>
    </row>
    <row r="43" spans="2:11">
      <c r="B43" s="65">
        <v>36</v>
      </c>
      <c r="C43" s="49">
        <f t="shared" si="0"/>
        <v>30</v>
      </c>
      <c r="D43" s="49">
        <f t="shared" si="1"/>
        <v>-10.162674857624156</v>
      </c>
      <c r="E43" s="64">
        <f t="shared" si="2"/>
        <v>-2.678784026555634</v>
      </c>
      <c r="F43" s="48">
        <f t="shared" si="3"/>
        <v>2.7716385975338604</v>
      </c>
      <c r="G43" s="75">
        <f t="shared" si="4"/>
        <v>7.0710678118654737</v>
      </c>
      <c r="H43" s="75">
        <f t="shared" si="5"/>
        <v>5</v>
      </c>
      <c r="I43" s="38">
        <f t="shared" si="6"/>
        <v>-3.6955181300451474</v>
      </c>
      <c r="K43" s="79"/>
    </row>
    <row r="44" spans="2:11">
      <c r="B44" s="65">
        <v>37</v>
      </c>
      <c r="C44" s="49">
        <f t="shared" si="0"/>
        <v>30</v>
      </c>
      <c r="D44" s="49">
        <f t="shared" si="1"/>
        <v>-9.7011339078319061</v>
      </c>
      <c r="E44" s="64">
        <f t="shared" si="2"/>
        <v>-0.68611998230692484</v>
      </c>
      <c r="F44" s="48">
        <f t="shared" si="3"/>
        <v>2.8708210071966285</v>
      </c>
      <c r="G44" s="75">
        <f t="shared" si="4"/>
        <v>8.3146961230254526</v>
      </c>
      <c r="H44" s="75">
        <f t="shared" si="5"/>
        <v>4.6193976625564339</v>
      </c>
      <c r="I44" s="38">
        <f t="shared" si="6"/>
        <v>-2.5375731366545882</v>
      </c>
      <c r="K44" s="79"/>
    </row>
    <row r="45" spans="2:11">
      <c r="B45" s="65">
        <v>38</v>
      </c>
      <c r="C45" s="49">
        <f t="shared" si="0"/>
        <v>30</v>
      </c>
      <c r="D45" s="49">
        <f t="shared" si="1"/>
        <v>-9.1461657353279993</v>
      </c>
      <c r="E45" s="64">
        <f t="shared" si="2"/>
        <v>1.3656322541128905</v>
      </c>
      <c r="F45" s="48">
        <f t="shared" si="3"/>
        <v>1.6667106990588085</v>
      </c>
      <c r="G45" s="75">
        <f t="shared" si="4"/>
        <v>9.2387953251128643</v>
      </c>
      <c r="H45" s="75">
        <f t="shared" si="5"/>
        <v>3.5355339059327431</v>
      </c>
      <c r="I45" s="38">
        <f t="shared" si="6"/>
        <v>-0.78036128806451333</v>
      </c>
      <c r="K45" s="79"/>
    </row>
    <row r="46" spans="2:11">
      <c r="B46" s="65">
        <v>39</v>
      </c>
      <c r="C46" s="49">
        <f t="shared" si="0"/>
        <v>30</v>
      </c>
      <c r="D46" s="49">
        <f t="shared" si="1"/>
        <v>-8.5031149869901075</v>
      </c>
      <c r="E46" s="64">
        <f t="shared" si="2"/>
        <v>3.2997771577819814</v>
      </c>
      <c r="F46" s="48">
        <f t="shared" si="3"/>
        <v>-0.29405142098868298</v>
      </c>
      <c r="G46" s="75">
        <f t="shared" si="4"/>
        <v>9.8078528040323025</v>
      </c>
      <c r="H46" s="75">
        <f t="shared" si="5"/>
        <v>1.9134171618254536</v>
      </c>
      <c r="I46" s="38">
        <f t="shared" si="6"/>
        <v>1.1611387090178429</v>
      </c>
      <c r="K46" s="79"/>
    </row>
    <row r="47" spans="2:11">
      <c r="B47" s="65">
        <v>40</v>
      </c>
      <c r="C47" s="49">
        <f t="shared" si="0"/>
        <v>30</v>
      </c>
      <c r="D47" s="49">
        <f t="shared" si="1"/>
        <v>-7.7781745930520243</v>
      </c>
      <c r="E47" s="64">
        <f t="shared" si="2"/>
        <v>4.9497474683058265</v>
      </c>
      <c r="F47" s="48">
        <f t="shared" si="3"/>
        <v>-2.1213203435596384</v>
      </c>
      <c r="G47" s="75">
        <f t="shared" si="4"/>
        <v>10</v>
      </c>
      <c r="H47" s="75">
        <f t="shared" si="5"/>
        <v>3.06287113727155E-15</v>
      </c>
      <c r="I47" s="38">
        <f t="shared" si="6"/>
        <v>2.8284271247461903</v>
      </c>
      <c r="K47" s="79"/>
    </row>
    <row r="48" spans="2:11">
      <c r="B48" s="65">
        <v>41</v>
      </c>
      <c r="C48" s="49">
        <f t="shared" si="0"/>
        <v>30</v>
      </c>
      <c r="D48" s="49">
        <f t="shared" si="1"/>
        <v>-6.9783261258001055</v>
      </c>
      <c r="E48" s="64">
        <f t="shared" si="2"/>
        <v>6.1734488504384828</v>
      </c>
      <c r="F48" s="48">
        <f t="shared" si="3"/>
        <v>-2.9855541800165906</v>
      </c>
      <c r="G48" s="75">
        <f t="shared" si="4"/>
        <v>9.8078528040323061</v>
      </c>
      <c r="H48" s="75">
        <f t="shared" si="5"/>
        <v>-1.9134171618254396</v>
      </c>
      <c r="I48" s="38">
        <f t="shared" si="6"/>
        <v>3.8277613429288335</v>
      </c>
      <c r="K48" s="79"/>
    </row>
    <row r="49" spans="2:11">
      <c r="B49" s="65">
        <v>42</v>
      </c>
      <c r="C49" s="49">
        <f t="shared" si="0"/>
        <v>30</v>
      </c>
      <c r="D49" s="49">
        <f t="shared" si="1"/>
        <v>-6.111272563215624</v>
      </c>
      <c r="E49" s="64">
        <f t="shared" si="2"/>
        <v>6.865496962822613</v>
      </c>
      <c r="F49" s="48">
        <f t="shared" si="3"/>
        <v>-2.4944088369076352</v>
      </c>
      <c r="G49" s="75">
        <f t="shared" si="4"/>
        <v>9.2387953251128678</v>
      </c>
      <c r="H49" s="75">
        <f t="shared" si="5"/>
        <v>-3.5355339059327386</v>
      </c>
      <c r="I49" s="38">
        <f t="shared" si="6"/>
        <v>3.9231411216129217</v>
      </c>
      <c r="K49" s="79"/>
    </row>
    <row r="50" spans="2:11">
      <c r="B50" s="65">
        <v>43</v>
      </c>
      <c r="C50" s="49">
        <f t="shared" si="0"/>
        <v>30</v>
      </c>
      <c r="D50" s="49">
        <f t="shared" si="1"/>
        <v>-5.1853641050859762</v>
      </c>
      <c r="E50" s="64">
        <f t="shared" si="2"/>
        <v>6.9662930867053783</v>
      </c>
      <c r="F50" s="48">
        <f t="shared" si="3"/>
        <v>-0.8708540317633926</v>
      </c>
      <c r="G50" s="75">
        <f t="shared" si="4"/>
        <v>8.3146961230254561</v>
      </c>
      <c r="H50" s="75">
        <f t="shared" si="5"/>
        <v>-4.6193976625564312</v>
      </c>
      <c r="I50" s="38">
        <f t="shared" si="6"/>
        <v>3.0920418134509515</v>
      </c>
      <c r="K50" s="79"/>
    </row>
    <row r="51" spans="2:11">
      <c r="B51" s="65">
        <v>44</v>
      </c>
      <c r="C51" s="49">
        <f t="shared" si="0"/>
        <v>30</v>
      </c>
      <c r="D51" s="49">
        <f t="shared" si="1"/>
        <v>-4.2095177560159938</v>
      </c>
      <c r="E51" s="64">
        <f t="shared" si="2"/>
        <v>6.4671567275790069</v>
      </c>
      <c r="F51" s="48">
        <f t="shared" si="3"/>
        <v>1.1480502970952673</v>
      </c>
      <c r="G51" s="75">
        <f t="shared" si="4"/>
        <v>7.0710678118654835</v>
      </c>
      <c r="H51" s="75">
        <f t="shared" si="5"/>
        <v>-5</v>
      </c>
      <c r="I51" s="38">
        <f t="shared" si="6"/>
        <v>1.5307337294603574</v>
      </c>
      <c r="K51" s="79"/>
    </row>
    <row r="52" spans="2:11">
      <c r="B52" s="65">
        <v>45</v>
      </c>
      <c r="C52" s="49">
        <f t="shared" si="0"/>
        <v>30</v>
      </c>
      <c r="D52" s="49">
        <f t="shared" si="1"/>
        <v>-3.193131449799087</v>
      </c>
      <c r="E52" s="64">
        <f t="shared" si="2"/>
        <v>5.4110731735391635</v>
      </c>
      <c r="F52" s="48">
        <f t="shared" si="3"/>
        <v>2.6457637930450657</v>
      </c>
      <c r="G52" s="75">
        <f t="shared" si="4"/>
        <v>5.5557023301960227</v>
      </c>
      <c r="H52" s="75">
        <f t="shared" si="5"/>
        <v>-4.6193976625564339</v>
      </c>
      <c r="I52" s="38">
        <f t="shared" si="6"/>
        <v>-0.39206856131823764</v>
      </c>
      <c r="K52" s="79"/>
    </row>
    <row r="53" spans="2:11">
      <c r="B53" s="65">
        <v>46</v>
      </c>
      <c r="C53" s="49">
        <f t="shared" si="0"/>
        <v>30</v>
      </c>
      <c r="D53" s="49">
        <f t="shared" si="1"/>
        <v>-2.1459935421774152</v>
      </c>
      <c r="E53" s="64">
        <f t="shared" si="2"/>
        <v>3.8889916311372175</v>
      </c>
      <c r="F53" s="48">
        <f t="shared" si="3"/>
        <v>2.9423558412096926</v>
      </c>
      <c r="G53" s="75">
        <f t="shared" si="4"/>
        <v>3.826834323650905</v>
      </c>
      <c r="H53" s="75">
        <f t="shared" si="5"/>
        <v>-3.5355339059327435</v>
      </c>
      <c r="I53" s="38">
        <f t="shared" si="6"/>
        <v>-2.2222809320784109</v>
      </c>
      <c r="K53" s="79"/>
    </row>
    <row r="54" spans="2:11">
      <c r="B54" s="65">
        <v>47</v>
      </c>
      <c r="C54" s="49">
        <f t="shared" si="0"/>
        <v>30</v>
      </c>
      <c r="D54" s="49">
        <f t="shared" si="1"/>
        <v>-1.078188543625165</v>
      </c>
      <c r="E54" s="64">
        <f t="shared" si="2"/>
        <v>2.031992740781245</v>
      </c>
      <c r="F54" s="48">
        <f t="shared" si="3"/>
        <v>1.903179852490938</v>
      </c>
      <c r="G54" s="75">
        <f t="shared" si="4"/>
        <v>1.9509032201612797</v>
      </c>
      <c r="H54" s="75">
        <f t="shared" si="5"/>
        <v>-1.9134171618254461</v>
      </c>
      <c r="I54" s="38">
        <f t="shared" si="6"/>
        <v>-3.5276850573934184</v>
      </c>
      <c r="K54" s="79"/>
    </row>
    <row r="55" spans="2:11">
      <c r="B55" s="65">
        <v>48</v>
      </c>
      <c r="C55" s="49">
        <f t="shared" si="0"/>
        <v>30</v>
      </c>
      <c r="D55" s="49">
        <f t="shared" si="1"/>
        <v>-2.021494950599223E-15</v>
      </c>
      <c r="E55" s="64">
        <f t="shared" si="2"/>
        <v>3.859217632962153E-15</v>
      </c>
      <c r="F55" s="48">
        <f t="shared" si="3"/>
        <v>-1.4698528852385984E-15</v>
      </c>
      <c r="G55" s="75">
        <f t="shared" si="4"/>
        <v>3.67544536472586E-15</v>
      </c>
      <c r="H55" s="75">
        <f t="shared" si="5"/>
        <v>-3.67544536472586E-15</v>
      </c>
      <c r="I55" s="38">
        <f t="shared" si="6"/>
        <v>-4</v>
      </c>
      <c r="K55" s="79"/>
    </row>
    <row r="56" spans="2:11">
      <c r="B56" s="65">
        <v>49</v>
      </c>
      <c r="C56" s="49">
        <f t="shared" si="0"/>
        <v>30</v>
      </c>
      <c r="D56" s="49">
        <f t="shared" si="1"/>
        <v>1.078188543625161</v>
      </c>
      <c r="E56" s="64">
        <f t="shared" si="2"/>
        <v>-2.0319927407812379</v>
      </c>
      <c r="F56" s="48">
        <f t="shared" si="3"/>
        <v>-1.9031798524909405</v>
      </c>
      <c r="G56" s="75">
        <f t="shared" si="4"/>
        <v>-1.9509032201612726</v>
      </c>
      <c r="H56" s="75">
        <f t="shared" si="5"/>
        <v>1.9134171618254392</v>
      </c>
      <c r="I56" s="38">
        <f t="shared" si="6"/>
        <v>-3.5276850573934215</v>
      </c>
      <c r="K56" s="79"/>
    </row>
    <row r="57" spans="2:11">
      <c r="B57" s="65">
        <v>50</v>
      </c>
      <c r="C57" s="49">
        <f t="shared" si="0"/>
        <v>30</v>
      </c>
      <c r="D57" s="49">
        <f t="shared" si="1"/>
        <v>2.1459935421774112</v>
      </c>
      <c r="E57" s="64">
        <f t="shared" si="2"/>
        <v>-3.8889916311372108</v>
      </c>
      <c r="F57" s="48">
        <f t="shared" si="3"/>
        <v>-2.9423558412096891</v>
      </c>
      <c r="G57" s="75">
        <f t="shared" si="4"/>
        <v>-3.8268343236508984</v>
      </c>
      <c r="H57" s="75">
        <f t="shared" si="5"/>
        <v>3.5355339059327378</v>
      </c>
      <c r="I57" s="38">
        <f t="shared" si="6"/>
        <v>-2.2222809320784171</v>
      </c>
      <c r="K57" s="79"/>
    </row>
    <row r="58" spans="2:11">
      <c r="B58" s="65">
        <v>51</v>
      </c>
      <c r="C58" s="49">
        <f t="shared" si="0"/>
        <v>30</v>
      </c>
      <c r="D58" s="49">
        <f t="shared" si="1"/>
        <v>3.1931314497990826</v>
      </c>
      <c r="E58" s="64">
        <f t="shared" si="2"/>
        <v>-5.4110731735391591</v>
      </c>
      <c r="F58" s="48">
        <f t="shared" si="3"/>
        <v>-2.6457637930450693</v>
      </c>
      <c r="G58" s="75">
        <f t="shared" si="4"/>
        <v>-5.5557023301960173</v>
      </c>
      <c r="H58" s="75">
        <f t="shared" si="5"/>
        <v>4.6193976625564312</v>
      </c>
      <c r="I58" s="38">
        <f t="shared" si="6"/>
        <v>-0.39206856131824497</v>
      </c>
      <c r="K58" s="79"/>
    </row>
    <row r="59" spans="2:11">
      <c r="B59" s="65">
        <v>52</v>
      </c>
      <c r="C59" s="49">
        <f t="shared" si="0"/>
        <v>30</v>
      </c>
      <c r="D59" s="49">
        <f t="shared" si="1"/>
        <v>4.2095177560159902</v>
      </c>
      <c r="E59" s="64">
        <f t="shared" si="2"/>
        <v>-6.4671567275790052</v>
      </c>
      <c r="F59" s="48">
        <f t="shared" si="3"/>
        <v>-1.1480502970952744</v>
      </c>
      <c r="G59" s="75">
        <f t="shared" si="4"/>
        <v>-7.0710678118654791</v>
      </c>
      <c r="H59" s="75">
        <f t="shared" si="5"/>
        <v>5</v>
      </c>
      <c r="I59" s="38">
        <f t="shared" si="6"/>
        <v>1.5307337294603505</v>
      </c>
      <c r="K59" s="79"/>
    </row>
    <row r="60" spans="2:11">
      <c r="B60" s="65">
        <v>53</v>
      </c>
      <c r="C60" s="49">
        <f t="shared" si="0"/>
        <v>30</v>
      </c>
      <c r="D60" s="49">
        <f t="shared" si="1"/>
        <v>5.1853641050859736</v>
      </c>
      <c r="E60" s="64">
        <f t="shared" si="2"/>
        <v>-6.9662930867053774</v>
      </c>
      <c r="F60" s="48">
        <f t="shared" si="3"/>
        <v>0.87085403176338527</v>
      </c>
      <c r="G60" s="75">
        <f t="shared" si="4"/>
        <v>-8.3146961230254508</v>
      </c>
      <c r="H60" s="75">
        <f t="shared" si="5"/>
        <v>4.6193976625564339</v>
      </c>
      <c r="I60" s="38">
        <f t="shared" si="6"/>
        <v>3.0920418134509466</v>
      </c>
      <c r="K60" s="79"/>
    </row>
    <row r="61" spans="2:11">
      <c r="B61" s="65">
        <v>54</v>
      </c>
      <c r="C61" s="49">
        <f t="shared" si="0"/>
        <v>30</v>
      </c>
      <c r="D61" s="49">
        <f t="shared" si="1"/>
        <v>6.1112725632156204</v>
      </c>
      <c r="E61" s="64">
        <f t="shared" si="2"/>
        <v>-6.8654969628226148</v>
      </c>
      <c r="F61" s="48">
        <f t="shared" si="3"/>
        <v>2.4944088369076365</v>
      </c>
      <c r="G61" s="75">
        <f t="shared" si="4"/>
        <v>-9.2387953251128643</v>
      </c>
      <c r="H61" s="75">
        <f t="shared" si="5"/>
        <v>3.5355339059327435</v>
      </c>
      <c r="I61" s="38">
        <f t="shared" si="6"/>
        <v>3.9231411216129199</v>
      </c>
      <c r="K61" s="79"/>
    </row>
    <row r="62" spans="2:11">
      <c r="B62" s="65">
        <v>55</v>
      </c>
      <c r="C62" s="49">
        <f t="shared" si="0"/>
        <v>30</v>
      </c>
      <c r="D62" s="49">
        <f t="shared" si="1"/>
        <v>6.9783261258001019</v>
      </c>
      <c r="E62" s="64">
        <f t="shared" si="2"/>
        <v>-6.1734488504384935</v>
      </c>
      <c r="F62" s="48">
        <f t="shared" si="3"/>
        <v>2.9855541800165901</v>
      </c>
      <c r="G62" s="75">
        <f t="shared" si="4"/>
        <v>-9.8078528040323061</v>
      </c>
      <c r="H62" s="75">
        <f t="shared" si="5"/>
        <v>1.9134171618254467</v>
      </c>
      <c r="I62" s="38">
        <f t="shared" si="6"/>
        <v>3.8277613429288357</v>
      </c>
      <c r="K62" s="79"/>
    </row>
    <row r="63" spans="2:11">
      <c r="B63" s="65">
        <v>56</v>
      </c>
      <c r="C63" s="49">
        <f t="shared" si="0"/>
        <v>30</v>
      </c>
      <c r="D63" s="49">
        <f t="shared" si="1"/>
        <v>7.7781745930520207</v>
      </c>
      <c r="E63" s="64">
        <f t="shared" si="2"/>
        <v>-4.9497474683058318</v>
      </c>
      <c r="F63" s="48">
        <f t="shared" si="3"/>
        <v>2.1213203435596513</v>
      </c>
      <c r="G63" s="75">
        <f t="shared" si="4"/>
        <v>-10</v>
      </c>
      <c r="H63" s="75">
        <f t="shared" si="5"/>
        <v>4.28801959218017E-15</v>
      </c>
      <c r="I63" s="38">
        <f t="shared" si="6"/>
        <v>2.8284271247461956</v>
      </c>
      <c r="K63" s="79"/>
    </row>
    <row r="64" spans="2:11">
      <c r="B64" s="65">
        <v>57</v>
      </c>
      <c r="C64" s="49">
        <f t="shared" si="0"/>
        <v>30</v>
      </c>
      <c r="D64" s="49">
        <f t="shared" si="1"/>
        <v>8.5031149869901039</v>
      </c>
      <c r="E64" s="64">
        <f t="shared" si="2"/>
        <v>-3.2997771577819881</v>
      </c>
      <c r="F64" s="48">
        <f t="shared" si="3"/>
        <v>0.29405142098869069</v>
      </c>
      <c r="G64" s="75">
        <f t="shared" si="4"/>
        <v>-9.8078528040323061</v>
      </c>
      <c r="H64" s="75">
        <f t="shared" si="5"/>
        <v>-1.9134171618254388</v>
      </c>
      <c r="I64" s="38">
        <f t="shared" si="6"/>
        <v>1.1611387090178498</v>
      </c>
      <c r="K64" s="79"/>
    </row>
    <row r="65" spans="2:11">
      <c r="B65" s="65">
        <v>58</v>
      </c>
      <c r="C65" s="49">
        <f t="shared" si="0"/>
        <v>30</v>
      </c>
      <c r="D65" s="49">
        <f t="shared" si="1"/>
        <v>9.1461657353279975</v>
      </c>
      <c r="E65" s="64">
        <f t="shared" si="2"/>
        <v>-1.36563225411291</v>
      </c>
      <c r="F65" s="48">
        <f t="shared" si="3"/>
        <v>-1.6667106990588021</v>
      </c>
      <c r="G65" s="75">
        <f t="shared" si="4"/>
        <v>-9.2387953251128678</v>
      </c>
      <c r="H65" s="75">
        <f t="shared" si="5"/>
        <v>-3.5355339059327378</v>
      </c>
      <c r="I65" s="38">
        <f t="shared" si="6"/>
        <v>-0.78036128806450611</v>
      </c>
      <c r="K65" s="79"/>
    </row>
    <row r="66" spans="2:11">
      <c r="B66" s="65">
        <v>59</v>
      </c>
      <c r="C66" s="49">
        <f t="shared" si="0"/>
        <v>30</v>
      </c>
      <c r="D66" s="49">
        <f t="shared" si="1"/>
        <v>9.7011339078319025</v>
      </c>
      <c r="E66" s="64">
        <f t="shared" si="2"/>
        <v>0.68611998230692961</v>
      </c>
      <c r="F66" s="48">
        <f t="shared" si="3"/>
        <v>-2.8708210071966263</v>
      </c>
      <c r="G66" s="75">
        <f t="shared" si="4"/>
        <v>-8.3146961230254561</v>
      </c>
      <c r="H66" s="75">
        <f t="shared" si="5"/>
        <v>-4.6193976625564312</v>
      </c>
      <c r="I66" s="38">
        <f t="shared" si="6"/>
        <v>-2.5375731366545824</v>
      </c>
      <c r="K66" s="79"/>
    </row>
    <row r="67" spans="2:11">
      <c r="B67" s="65">
        <v>60</v>
      </c>
      <c r="C67" s="49">
        <f t="shared" si="0"/>
        <v>30</v>
      </c>
      <c r="D67" s="49">
        <f t="shared" si="1"/>
        <v>10.162674857624152</v>
      </c>
      <c r="E67" s="64">
        <f t="shared" si="2"/>
        <v>2.6787840265556269</v>
      </c>
      <c r="F67" s="48">
        <f t="shared" si="3"/>
        <v>-2.7716385975338595</v>
      </c>
      <c r="G67" s="75">
        <f t="shared" si="4"/>
        <v>-7.0710678118654844</v>
      </c>
      <c r="H67" s="75">
        <f t="shared" si="5"/>
        <v>-5</v>
      </c>
      <c r="I67" s="38">
        <f t="shared" si="6"/>
        <v>-3.6955181300451447</v>
      </c>
      <c r="K67" s="79"/>
    </row>
    <row r="68" spans="2:11">
      <c r="B68" s="65">
        <v>61</v>
      </c>
      <c r="C68" s="49">
        <f t="shared" si="0"/>
        <v>30</v>
      </c>
      <c r="D68" s="49">
        <f t="shared" si="1"/>
        <v>10.526343693054297</v>
      </c>
      <c r="E68" s="64">
        <f t="shared" si="2"/>
        <v>4.4407529891455111</v>
      </c>
      <c r="F68" s="48">
        <f t="shared" si="3"/>
        <v>-1.414190210477988</v>
      </c>
      <c r="G68" s="75">
        <f t="shared" si="4"/>
        <v>-5.5557023301960236</v>
      </c>
      <c r="H68" s="75">
        <f t="shared" si="5"/>
        <v>-4.6193976625564348</v>
      </c>
      <c r="I68" s="38">
        <f t="shared" si="6"/>
        <v>-3.9807389066887873</v>
      </c>
      <c r="K68" s="79"/>
    </row>
    <row r="69" spans="2:11">
      <c r="B69" s="65">
        <v>62</v>
      </c>
      <c r="C69" s="49">
        <f t="shared" si="0"/>
        <v>30</v>
      </c>
      <c r="D69" s="49">
        <f t="shared" si="1"/>
        <v>10.788638084435533</v>
      </c>
      <c r="E69" s="64">
        <f t="shared" si="2"/>
        <v>5.8202872861178081</v>
      </c>
      <c r="F69" s="48">
        <f t="shared" si="3"/>
        <v>0.58527096604837281</v>
      </c>
      <c r="G69" s="75">
        <f t="shared" si="4"/>
        <v>-3.8268343236509059</v>
      </c>
      <c r="H69" s="75">
        <f t="shared" si="5"/>
        <v>-3.535533905932744</v>
      </c>
      <c r="I69" s="38">
        <f t="shared" si="6"/>
        <v>-3.3258784492101841</v>
      </c>
      <c r="K69" s="79"/>
    </row>
    <row r="70" spans="2:11">
      <c r="B70" s="65">
        <v>63</v>
      </c>
      <c r="C70" s="49">
        <f>$C$3*COS(2*PI()*$C$4*B70/64)</f>
        <v>30</v>
      </c>
      <c r="D70" s="49">
        <f t="shared" si="1"/>
        <v>10.947031993394166</v>
      </c>
      <c r="E70" s="64">
        <f t="shared" si="2"/>
        <v>6.6985823501254629</v>
      </c>
      <c r="F70" s="48">
        <f t="shared" si="3"/>
        <v>2.3190313600882053</v>
      </c>
      <c r="G70" s="75">
        <f t="shared" si="4"/>
        <v>-1.9509032201612808</v>
      </c>
      <c r="H70" s="75">
        <f t="shared" si="5"/>
        <v>-1.9134171618254472</v>
      </c>
      <c r="I70" s="38">
        <f t="shared" si="6"/>
        <v>-1.885586947303989</v>
      </c>
      <c r="K70" s="79"/>
    </row>
    <row r="71" spans="2:11">
      <c r="B71" s="66">
        <v>64</v>
      </c>
      <c r="C71" s="50">
        <f>$C$3*COS(2*PI()*$C$4*B71/64)</f>
        <v>30</v>
      </c>
      <c r="D71" s="50">
        <f t="shared" si="1"/>
        <v>11</v>
      </c>
      <c r="E71" s="67">
        <f t="shared" si="2"/>
        <v>7</v>
      </c>
      <c r="F71" s="48">
        <f t="shared" si="3"/>
        <v>3</v>
      </c>
      <c r="G71" s="75">
        <f t="shared" si="4"/>
        <v>-4.90059381963448E-15</v>
      </c>
      <c r="H71" s="75">
        <f t="shared" si="5"/>
        <v>-4.90059381963448E-15</v>
      </c>
      <c r="I71" s="38">
        <f t="shared" si="6"/>
        <v>-4.90059381963448E-15</v>
      </c>
      <c r="K71" s="79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971D-7E32-4460-84FC-C2E6AA52255D}">
  <dimension ref="B3:K71"/>
  <sheetViews>
    <sheetView showRowColHeaders="0" workbookViewId="0">
      <selection activeCell="C3" sqref="C3"/>
    </sheetView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0.85546875" customWidth="1"/>
    <col min="7" max="8" width="11" customWidth="1"/>
    <col min="9" max="9" width="11.28515625" customWidth="1"/>
    <col min="11" max="11" width="12" customWidth="1"/>
  </cols>
  <sheetData>
    <row r="3" spans="2:11">
      <c r="B3" s="24" t="s">
        <v>0</v>
      </c>
      <c r="C3" s="13">
        <v>30</v>
      </c>
      <c r="D3" s="2">
        <v>11</v>
      </c>
      <c r="E3" s="13">
        <v>7</v>
      </c>
      <c r="F3" s="70">
        <v>3</v>
      </c>
      <c r="G3" s="71">
        <v>10</v>
      </c>
      <c r="H3" s="72">
        <v>5</v>
      </c>
      <c r="I3" s="71">
        <v>4</v>
      </c>
    </row>
    <row r="4" spans="2:11">
      <c r="B4" s="25" t="s">
        <v>1</v>
      </c>
      <c r="C4" s="14">
        <v>0</v>
      </c>
      <c r="D4" s="3">
        <v>1</v>
      </c>
      <c r="E4" s="14">
        <v>3</v>
      </c>
      <c r="F4" s="69">
        <v>7</v>
      </c>
      <c r="G4" s="73">
        <v>2</v>
      </c>
      <c r="H4" s="74">
        <v>4</v>
      </c>
      <c r="I4" s="73">
        <v>5</v>
      </c>
    </row>
    <row r="5" spans="2:11">
      <c r="B5" s="1"/>
      <c r="C5" s="1"/>
      <c r="D5" s="1"/>
      <c r="E5" s="1"/>
      <c r="F5" s="1"/>
    </row>
    <row r="6" spans="2:11">
      <c r="B6" s="26" t="s">
        <v>2</v>
      </c>
      <c r="C6" s="27" t="s">
        <v>19</v>
      </c>
      <c r="D6" s="33" t="s">
        <v>12</v>
      </c>
      <c r="E6" s="27" t="s">
        <v>13</v>
      </c>
      <c r="F6" s="33" t="s">
        <v>20</v>
      </c>
      <c r="G6" s="27" t="s">
        <v>21</v>
      </c>
      <c r="H6" s="32" t="s">
        <v>22</v>
      </c>
      <c r="I6" s="30" t="s">
        <v>23</v>
      </c>
      <c r="K6" s="27" t="s">
        <v>24</v>
      </c>
    </row>
    <row r="7" spans="2:11">
      <c r="B7" s="68">
        <v>0</v>
      </c>
      <c r="C7" s="48"/>
      <c r="D7" s="48"/>
      <c r="E7" s="58"/>
      <c r="F7" s="48"/>
      <c r="G7" s="75"/>
      <c r="H7" s="75"/>
      <c r="I7" s="38"/>
      <c r="K7" s="43"/>
    </row>
    <row r="8" spans="2:11">
      <c r="B8" s="65">
        <v>1</v>
      </c>
      <c r="C8" s="49"/>
      <c r="D8" s="49"/>
      <c r="E8" s="64"/>
      <c r="F8" s="48"/>
      <c r="G8" s="75"/>
      <c r="H8" s="75"/>
      <c r="I8" s="38"/>
      <c r="K8" s="43"/>
    </row>
    <row r="9" spans="2:11">
      <c r="B9" s="65">
        <v>2</v>
      </c>
      <c r="C9" s="49"/>
      <c r="D9" s="49"/>
      <c r="E9" s="64"/>
      <c r="F9" s="48"/>
      <c r="G9" s="75"/>
      <c r="H9" s="75"/>
      <c r="I9" s="38"/>
      <c r="K9" s="43"/>
    </row>
    <row r="10" spans="2:11">
      <c r="B10" s="65">
        <v>3</v>
      </c>
      <c r="C10" s="49"/>
      <c r="D10" s="49"/>
      <c r="E10" s="64"/>
      <c r="F10" s="48"/>
      <c r="G10" s="75"/>
      <c r="H10" s="75"/>
      <c r="I10" s="38"/>
      <c r="K10" s="43"/>
    </row>
    <row r="11" spans="2:11">
      <c r="B11" s="65">
        <v>4</v>
      </c>
      <c r="C11" s="49"/>
      <c r="D11" s="49"/>
      <c r="E11" s="64"/>
      <c r="F11" s="48"/>
      <c r="G11" s="75"/>
      <c r="H11" s="75"/>
      <c r="I11" s="38"/>
      <c r="K11" s="43"/>
    </row>
    <row r="12" spans="2:11">
      <c r="B12" s="65">
        <v>5</v>
      </c>
      <c r="C12" s="49"/>
      <c r="D12" s="49"/>
      <c r="E12" s="64"/>
      <c r="F12" s="48"/>
      <c r="G12" s="75"/>
      <c r="H12" s="75"/>
      <c r="I12" s="38"/>
      <c r="K12" s="43"/>
    </row>
    <row r="13" spans="2:11">
      <c r="B13" s="65">
        <v>6</v>
      </c>
      <c r="C13" s="49"/>
      <c r="D13" s="49"/>
      <c r="E13" s="64"/>
      <c r="F13" s="48"/>
      <c r="G13" s="75"/>
      <c r="H13" s="75"/>
      <c r="I13" s="38"/>
      <c r="K13" s="43"/>
    </row>
    <row r="14" spans="2:11">
      <c r="B14" s="65">
        <v>7</v>
      </c>
      <c r="C14" s="49"/>
      <c r="D14" s="49"/>
      <c r="E14" s="64"/>
      <c r="F14" s="48"/>
      <c r="G14" s="75"/>
      <c r="H14" s="75"/>
      <c r="I14" s="38"/>
      <c r="K14" s="43"/>
    </row>
    <row r="15" spans="2:11">
      <c r="B15" s="65">
        <v>8</v>
      </c>
      <c r="C15" s="49"/>
      <c r="D15" s="49"/>
      <c r="E15" s="64"/>
      <c r="F15" s="48"/>
      <c r="G15" s="75"/>
      <c r="H15" s="75"/>
      <c r="I15" s="38"/>
      <c r="K15" s="43"/>
    </row>
    <row r="16" spans="2:11">
      <c r="B16" s="65">
        <v>9</v>
      </c>
      <c r="C16" s="49"/>
      <c r="D16" s="49"/>
      <c r="E16" s="64"/>
      <c r="F16" s="48"/>
      <c r="G16" s="75"/>
      <c r="H16" s="75"/>
      <c r="I16" s="38"/>
      <c r="K16" s="43"/>
    </row>
    <row r="17" spans="2:11">
      <c r="B17" s="65">
        <v>10</v>
      </c>
      <c r="C17" s="49"/>
      <c r="D17" s="49"/>
      <c r="E17" s="64"/>
      <c r="F17" s="48"/>
      <c r="G17" s="75"/>
      <c r="H17" s="75"/>
      <c r="I17" s="38"/>
      <c r="K17" s="43"/>
    </row>
    <row r="18" spans="2:11">
      <c r="B18" s="65">
        <v>11</v>
      </c>
      <c r="C18" s="49"/>
      <c r="D18" s="49"/>
      <c r="E18" s="64"/>
      <c r="F18" s="48"/>
      <c r="G18" s="75"/>
      <c r="H18" s="75"/>
      <c r="I18" s="38"/>
      <c r="K18" s="43"/>
    </row>
    <row r="19" spans="2:11">
      <c r="B19" s="65">
        <v>12</v>
      </c>
      <c r="C19" s="49"/>
      <c r="D19" s="49"/>
      <c r="E19" s="64"/>
      <c r="F19" s="48"/>
      <c r="G19" s="75"/>
      <c r="H19" s="75"/>
      <c r="I19" s="38"/>
      <c r="K19" s="43"/>
    </row>
    <row r="20" spans="2:11">
      <c r="B20" s="65">
        <v>13</v>
      </c>
      <c r="C20" s="49"/>
      <c r="D20" s="49"/>
      <c r="E20" s="64"/>
      <c r="F20" s="48"/>
      <c r="G20" s="75"/>
      <c r="H20" s="75"/>
      <c r="I20" s="38"/>
      <c r="K20" s="43"/>
    </row>
    <row r="21" spans="2:11">
      <c r="B21" s="65">
        <v>14</v>
      </c>
      <c r="C21" s="49"/>
      <c r="D21" s="49"/>
      <c r="E21" s="64"/>
      <c r="F21" s="48"/>
      <c r="G21" s="75"/>
      <c r="H21" s="75"/>
      <c r="I21" s="38"/>
      <c r="K21" s="43"/>
    </row>
    <row r="22" spans="2:11">
      <c r="B22" s="65">
        <v>15</v>
      </c>
      <c r="C22" s="49"/>
      <c r="D22" s="49"/>
      <c r="E22" s="64"/>
      <c r="F22" s="48"/>
      <c r="G22" s="75"/>
      <c r="H22" s="75"/>
      <c r="I22" s="38"/>
      <c r="K22" s="43"/>
    </row>
    <row r="23" spans="2:11">
      <c r="B23" s="65">
        <v>16</v>
      </c>
      <c r="C23" s="49"/>
      <c r="D23" s="49"/>
      <c r="E23" s="64"/>
      <c r="F23" s="48"/>
      <c r="G23" s="75"/>
      <c r="H23" s="75"/>
      <c r="I23" s="38"/>
      <c r="K23" s="43"/>
    </row>
    <row r="24" spans="2:11">
      <c r="B24" s="65">
        <v>17</v>
      </c>
      <c r="C24" s="49"/>
      <c r="D24" s="49"/>
      <c r="E24" s="64"/>
      <c r="F24" s="48"/>
      <c r="G24" s="75"/>
      <c r="H24" s="75"/>
      <c r="I24" s="38"/>
      <c r="K24" s="43"/>
    </row>
    <row r="25" spans="2:11">
      <c r="B25" s="65">
        <v>18</v>
      </c>
      <c r="C25" s="49"/>
      <c r="D25" s="49"/>
      <c r="E25" s="64"/>
      <c r="F25" s="48"/>
      <c r="G25" s="75"/>
      <c r="H25" s="75"/>
      <c r="I25" s="38"/>
      <c r="K25" s="43"/>
    </row>
    <row r="26" spans="2:11">
      <c r="B26" s="65">
        <v>19</v>
      </c>
      <c r="C26" s="49"/>
      <c r="D26" s="49"/>
      <c r="E26" s="64"/>
      <c r="F26" s="48"/>
      <c r="G26" s="75"/>
      <c r="H26" s="75"/>
      <c r="I26" s="38"/>
      <c r="K26" s="43"/>
    </row>
    <row r="27" spans="2:11">
      <c r="B27" s="65">
        <v>20</v>
      </c>
      <c r="C27" s="49"/>
      <c r="D27" s="49"/>
      <c r="E27" s="64"/>
      <c r="F27" s="48"/>
      <c r="G27" s="75"/>
      <c r="H27" s="75"/>
      <c r="I27" s="38"/>
      <c r="K27" s="43"/>
    </row>
    <row r="28" spans="2:11">
      <c r="B28" s="65">
        <v>21</v>
      </c>
      <c r="C28" s="49"/>
      <c r="D28" s="49"/>
      <c r="E28" s="64"/>
      <c r="F28" s="48"/>
      <c r="G28" s="75"/>
      <c r="H28" s="75"/>
      <c r="I28" s="38"/>
      <c r="K28" s="43"/>
    </row>
    <row r="29" spans="2:11">
      <c r="B29" s="65">
        <v>22</v>
      </c>
      <c r="C29" s="49"/>
      <c r="D29" s="49"/>
      <c r="E29" s="64"/>
      <c r="F29" s="48"/>
      <c r="G29" s="75"/>
      <c r="H29" s="75"/>
      <c r="I29" s="38"/>
      <c r="K29" s="43"/>
    </row>
    <row r="30" spans="2:11">
      <c r="B30" s="65">
        <v>23</v>
      </c>
      <c r="C30" s="49"/>
      <c r="D30" s="49"/>
      <c r="E30" s="64"/>
      <c r="F30" s="48"/>
      <c r="G30" s="75"/>
      <c r="H30" s="75"/>
      <c r="I30" s="38"/>
      <c r="K30" s="43"/>
    </row>
    <row r="31" spans="2:11">
      <c r="B31" s="65">
        <v>24</v>
      </c>
      <c r="C31" s="49"/>
      <c r="D31" s="49"/>
      <c r="E31" s="64"/>
      <c r="F31" s="48"/>
      <c r="G31" s="75"/>
      <c r="H31" s="75"/>
      <c r="I31" s="38"/>
      <c r="K31" s="43"/>
    </row>
    <row r="32" spans="2:11">
      <c r="B32" s="65">
        <v>25</v>
      </c>
      <c r="C32" s="49"/>
      <c r="D32" s="49"/>
      <c r="E32" s="64"/>
      <c r="F32" s="48"/>
      <c r="G32" s="75"/>
      <c r="H32" s="75"/>
      <c r="I32" s="38"/>
      <c r="K32" s="43"/>
    </row>
    <row r="33" spans="2:11">
      <c r="B33" s="65">
        <v>26</v>
      </c>
      <c r="C33" s="49"/>
      <c r="D33" s="49"/>
      <c r="E33" s="64"/>
      <c r="F33" s="48"/>
      <c r="G33" s="75"/>
      <c r="H33" s="75"/>
      <c r="I33" s="38"/>
      <c r="K33" s="43"/>
    </row>
    <row r="34" spans="2:11">
      <c r="B34" s="65">
        <v>27</v>
      </c>
      <c r="C34" s="49"/>
      <c r="D34" s="49"/>
      <c r="E34" s="64"/>
      <c r="F34" s="48"/>
      <c r="G34" s="75"/>
      <c r="H34" s="75"/>
      <c r="I34" s="38"/>
      <c r="K34" s="43"/>
    </row>
    <row r="35" spans="2:11">
      <c r="B35" s="65">
        <v>28</v>
      </c>
      <c r="C35" s="49"/>
      <c r="D35" s="49"/>
      <c r="E35" s="64"/>
      <c r="F35" s="48"/>
      <c r="G35" s="75"/>
      <c r="H35" s="75"/>
      <c r="I35" s="38"/>
      <c r="K35" s="43"/>
    </row>
    <row r="36" spans="2:11">
      <c r="B36" s="65">
        <v>29</v>
      </c>
      <c r="C36" s="49"/>
      <c r="D36" s="49"/>
      <c r="E36" s="64"/>
      <c r="F36" s="48"/>
      <c r="G36" s="75"/>
      <c r="H36" s="75"/>
      <c r="I36" s="38"/>
      <c r="K36" s="43"/>
    </row>
    <row r="37" spans="2:11">
      <c r="B37" s="65">
        <v>30</v>
      </c>
      <c r="C37" s="49"/>
      <c r="D37" s="49"/>
      <c r="E37" s="64"/>
      <c r="F37" s="48"/>
      <c r="G37" s="75"/>
      <c r="H37" s="75"/>
      <c r="I37" s="38"/>
      <c r="K37" s="43"/>
    </row>
    <row r="38" spans="2:11">
      <c r="B38" s="65">
        <v>31</v>
      </c>
      <c r="C38" s="49"/>
      <c r="D38" s="49"/>
      <c r="E38" s="64"/>
      <c r="F38" s="48"/>
      <c r="G38" s="75"/>
      <c r="H38" s="75"/>
      <c r="I38" s="38"/>
      <c r="K38" s="43"/>
    </row>
    <row r="39" spans="2:11">
      <c r="B39" s="65">
        <v>32</v>
      </c>
      <c r="C39" s="49"/>
      <c r="D39" s="49"/>
      <c r="E39" s="64"/>
      <c r="F39" s="48"/>
      <c r="G39" s="75"/>
      <c r="H39" s="75"/>
      <c r="I39" s="38"/>
      <c r="K39" s="43"/>
    </row>
    <row r="40" spans="2:11">
      <c r="B40" s="65">
        <v>33</v>
      </c>
      <c r="C40" s="49"/>
      <c r="D40" s="49"/>
      <c r="E40" s="64"/>
      <c r="F40" s="48"/>
      <c r="G40" s="75"/>
      <c r="H40" s="75"/>
      <c r="I40" s="38"/>
      <c r="K40" s="43"/>
    </row>
    <row r="41" spans="2:11">
      <c r="B41" s="65">
        <v>34</v>
      </c>
      <c r="C41" s="49"/>
      <c r="D41" s="49"/>
      <c r="E41" s="64"/>
      <c r="F41" s="48"/>
      <c r="G41" s="75"/>
      <c r="H41" s="75"/>
      <c r="I41" s="38"/>
      <c r="K41" s="43"/>
    </row>
    <row r="42" spans="2:11">
      <c r="B42" s="65">
        <v>35</v>
      </c>
      <c r="C42" s="49"/>
      <c r="D42" s="49"/>
      <c r="E42" s="64"/>
      <c r="F42" s="48"/>
      <c r="G42" s="75"/>
      <c r="H42" s="75"/>
      <c r="I42" s="38"/>
      <c r="K42" s="43"/>
    </row>
    <row r="43" spans="2:11">
      <c r="B43" s="65">
        <v>36</v>
      </c>
      <c r="C43" s="49"/>
      <c r="D43" s="49"/>
      <c r="E43" s="64"/>
      <c r="F43" s="48"/>
      <c r="G43" s="75"/>
      <c r="H43" s="75"/>
      <c r="I43" s="38"/>
      <c r="K43" s="43"/>
    </row>
    <row r="44" spans="2:11">
      <c r="B44" s="65">
        <v>37</v>
      </c>
      <c r="C44" s="49"/>
      <c r="D44" s="49"/>
      <c r="E44" s="64"/>
      <c r="F44" s="48"/>
      <c r="G44" s="75"/>
      <c r="H44" s="75"/>
      <c r="I44" s="38"/>
      <c r="K44" s="43"/>
    </row>
    <row r="45" spans="2:11">
      <c r="B45" s="65">
        <v>38</v>
      </c>
      <c r="C45" s="49"/>
      <c r="D45" s="49"/>
      <c r="E45" s="64"/>
      <c r="F45" s="48"/>
      <c r="G45" s="75"/>
      <c r="H45" s="75"/>
      <c r="I45" s="38"/>
      <c r="K45" s="43"/>
    </row>
    <row r="46" spans="2:11">
      <c r="B46" s="65">
        <v>39</v>
      </c>
      <c r="C46" s="49"/>
      <c r="D46" s="49"/>
      <c r="E46" s="64"/>
      <c r="F46" s="48"/>
      <c r="G46" s="75"/>
      <c r="H46" s="75"/>
      <c r="I46" s="38"/>
      <c r="K46" s="43"/>
    </row>
    <row r="47" spans="2:11">
      <c r="B47" s="65">
        <v>40</v>
      </c>
      <c r="C47" s="49"/>
      <c r="D47" s="49"/>
      <c r="E47" s="64"/>
      <c r="F47" s="48"/>
      <c r="G47" s="75"/>
      <c r="H47" s="75"/>
      <c r="I47" s="38"/>
      <c r="K47" s="43"/>
    </row>
    <row r="48" spans="2:11">
      <c r="B48" s="65">
        <v>41</v>
      </c>
      <c r="C48" s="49"/>
      <c r="D48" s="49"/>
      <c r="E48" s="64"/>
      <c r="F48" s="48"/>
      <c r="G48" s="75"/>
      <c r="H48" s="75"/>
      <c r="I48" s="38"/>
      <c r="K48" s="43"/>
    </row>
    <row r="49" spans="2:11">
      <c r="B49" s="65">
        <v>42</v>
      </c>
      <c r="C49" s="49"/>
      <c r="D49" s="49"/>
      <c r="E49" s="64"/>
      <c r="F49" s="48"/>
      <c r="G49" s="75"/>
      <c r="H49" s="75"/>
      <c r="I49" s="38"/>
      <c r="K49" s="43"/>
    </row>
    <row r="50" spans="2:11">
      <c r="B50" s="65">
        <v>43</v>
      </c>
      <c r="C50" s="49"/>
      <c r="D50" s="49"/>
      <c r="E50" s="64"/>
      <c r="F50" s="48"/>
      <c r="G50" s="75"/>
      <c r="H50" s="75"/>
      <c r="I50" s="38"/>
      <c r="K50" s="43"/>
    </row>
    <row r="51" spans="2:11">
      <c r="B51" s="65">
        <v>44</v>
      </c>
      <c r="C51" s="49"/>
      <c r="D51" s="49"/>
      <c r="E51" s="64"/>
      <c r="F51" s="48"/>
      <c r="G51" s="75"/>
      <c r="H51" s="75"/>
      <c r="I51" s="38"/>
      <c r="K51" s="43"/>
    </row>
    <row r="52" spans="2:11">
      <c r="B52" s="65">
        <v>45</v>
      </c>
      <c r="C52" s="49"/>
      <c r="D52" s="49"/>
      <c r="E52" s="64"/>
      <c r="F52" s="48"/>
      <c r="G52" s="75"/>
      <c r="H52" s="75"/>
      <c r="I52" s="38"/>
      <c r="K52" s="43"/>
    </row>
    <row r="53" spans="2:11">
      <c r="B53" s="65">
        <v>46</v>
      </c>
      <c r="C53" s="49"/>
      <c r="D53" s="49"/>
      <c r="E53" s="64"/>
      <c r="F53" s="48"/>
      <c r="G53" s="75"/>
      <c r="H53" s="75"/>
      <c r="I53" s="38"/>
      <c r="K53" s="43"/>
    </row>
    <row r="54" spans="2:11">
      <c r="B54" s="65">
        <v>47</v>
      </c>
      <c r="C54" s="49"/>
      <c r="D54" s="49"/>
      <c r="E54" s="64"/>
      <c r="F54" s="48"/>
      <c r="G54" s="75"/>
      <c r="H54" s="75"/>
      <c r="I54" s="38"/>
      <c r="K54" s="43"/>
    </row>
    <row r="55" spans="2:11">
      <c r="B55" s="65">
        <v>48</v>
      </c>
      <c r="C55" s="49"/>
      <c r="D55" s="49"/>
      <c r="E55" s="64"/>
      <c r="F55" s="48"/>
      <c r="G55" s="75"/>
      <c r="H55" s="75"/>
      <c r="I55" s="38"/>
      <c r="K55" s="43"/>
    </row>
    <row r="56" spans="2:11">
      <c r="B56" s="65">
        <v>49</v>
      </c>
      <c r="C56" s="49"/>
      <c r="D56" s="49"/>
      <c r="E56" s="64"/>
      <c r="F56" s="48"/>
      <c r="G56" s="75"/>
      <c r="H56" s="75"/>
      <c r="I56" s="38"/>
      <c r="K56" s="43"/>
    </row>
    <row r="57" spans="2:11">
      <c r="B57" s="65">
        <v>50</v>
      </c>
      <c r="C57" s="49"/>
      <c r="D57" s="49"/>
      <c r="E57" s="64"/>
      <c r="F57" s="48"/>
      <c r="G57" s="75"/>
      <c r="H57" s="75"/>
      <c r="I57" s="38"/>
      <c r="K57" s="43"/>
    </row>
    <row r="58" spans="2:11">
      <c r="B58" s="65">
        <v>51</v>
      </c>
      <c r="C58" s="49"/>
      <c r="D58" s="49"/>
      <c r="E58" s="64"/>
      <c r="F58" s="48"/>
      <c r="G58" s="75"/>
      <c r="H58" s="75"/>
      <c r="I58" s="38"/>
      <c r="K58" s="43"/>
    </row>
    <row r="59" spans="2:11">
      <c r="B59" s="65">
        <v>52</v>
      </c>
      <c r="C59" s="49"/>
      <c r="D59" s="49"/>
      <c r="E59" s="64"/>
      <c r="F59" s="48"/>
      <c r="G59" s="75"/>
      <c r="H59" s="75"/>
      <c r="I59" s="38"/>
      <c r="K59" s="43"/>
    </row>
    <row r="60" spans="2:11">
      <c r="B60" s="65">
        <v>53</v>
      </c>
      <c r="C60" s="49"/>
      <c r="D60" s="49"/>
      <c r="E60" s="64"/>
      <c r="F60" s="48"/>
      <c r="G60" s="75"/>
      <c r="H60" s="75"/>
      <c r="I60" s="38"/>
      <c r="K60" s="43"/>
    </row>
    <row r="61" spans="2:11">
      <c r="B61" s="65">
        <v>54</v>
      </c>
      <c r="C61" s="49"/>
      <c r="D61" s="49"/>
      <c r="E61" s="64"/>
      <c r="F61" s="48"/>
      <c r="G61" s="75"/>
      <c r="H61" s="75"/>
      <c r="I61" s="38"/>
      <c r="K61" s="43"/>
    </row>
    <row r="62" spans="2:11">
      <c r="B62" s="65">
        <v>55</v>
      </c>
      <c r="C62" s="49"/>
      <c r="D62" s="49"/>
      <c r="E62" s="64"/>
      <c r="F62" s="48"/>
      <c r="G62" s="75"/>
      <c r="H62" s="75"/>
      <c r="I62" s="38"/>
      <c r="K62" s="43"/>
    </row>
    <row r="63" spans="2:11">
      <c r="B63" s="65">
        <v>56</v>
      </c>
      <c r="C63" s="49"/>
      <c r="D63" s="49"/>
      <c r="E63" s="64"/>
      <c r="F63" s="48"/>
      <c r="G63" s="75"/>
      <c r="H63" s="75"/>
      <c r="I63" s="38"/>
      <c r="K63" s="43"/>
    </row>
    <row r="64" spans="2:11">
      <c r="B64" s="65">
        <v>57</v>
      </c>
      <c r="C64" s="49"/>
      <c r="D64" s="49"/>
      <c r="E64" s="64"/>
      <c r="F64" s="48"/>
      <c r="G64" s="75"/>
      <c r="H64" s="75"/>
      <c r="I64" s="38"/>
      <c r="K64" s="43"/>
    </row>
    <row r="65" spans="2:11">
      <c r="B65" s="65">
        <v>58</v>
      </c>
      <c r="C65" s="49"/>
      <c r="D65" s="49"/>
      <c r="E65" s="64"/>
      <c r="F65" s="48"/>
      <c r="G65" s="75"/>
      <c r="H65" s="75"/>
      <c r="I65" s="38"/>
      <c r="K65" s="43"/>
    </row>
    <row r="66" spans="2:11">
      <c r="B66" s="65">
        <v>59</v>
      </c>
      <c r="C66" s="49"/>
      <c r="D66" s="49"/>
      <c r="E66" s="64"/>
      <c r="F66" s="48"/>
      <c r="G66" s="75"/>
      <c r="H66" s="75"/>
      <c r="I66" s="38"/>
      <c r="K66" s="43"/>
    </row>
    <row r="67" spans="2:11">
      <c r="B67" s="65">
        <v>60</v>
      </c>
      <c r="C67" s="49"/>
      <c r="D67" s="49"/>
      <c r="E67" s="64"/>
      <c r="F67" s="48"/>
      <c r="G67" s="75"/>
      <c r="H67" s="75"/>
      <c r="I67" s="38"/>
      <c r="K67" s="43"/>
    </row>
    <row r="68" spans="2:11">
      <c r="B68" s="65">
        <v>61</v>
      </c>
      <c r="C68" s="49"/>
      <c r="D68" s="49"/>
      <c r="E68" s="64"/>
      <c r="F68" s="48"/>
      <c r="G68" s="75"/>
      <c r="H68" s="75"/>
      <c r="I68" s="38"/>
      <c r="K68" s="43"/>
    </row>
    <row r="69" spans="2:11">
      <c r="B69" s="65">
        <v>62</v>
      </c>
      <c r="C69" s="49"/>
      <c r="D69" s="49"/>
      <c r="E69" s="64"/>
      <c r="F69" s="48"/>
      <c r="G69" s="75"/>
      <c r="H69" s="75"/>
      <c r="I69" s="38"/>
      <c r="K69" s="43"/>
    </row>
    <row r="70" spans="2:11">
      <c r="B70" s="65">
        <v>63</v>
      </c>
      <c r="C70" s="49"/>
      <c r="D70" s="49"/>
      <c r="E70" s="64"/>
      <c r="F70" s="48"/>
      <c r="G70" s="75"/>
      <c r="H70" s="75"/>
      <c r="I70" s="38"/>
      <c r="K70" s="43"/>
    </row>
    <row r="71" spans="2:11">
      <c r="B71" s="66">
        <v>64</v>
      </c>
      <c r="C71" s="50"/>
      <c r="D71" s="50"/>
      <c r="E71" s="67"/>
      <c r="F71" s="48"/>
      <c r="G71" s="75"/>
      <c r="H71" s="75"/>
      <c r="I71" s="38"/>
      <c r="K71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8A30-AA8B-43F9-B420-1C3C94973888}">
  <dimension ref="B3:K71"/>
  <sheetViews>
    <sheetView showRowColHeaders="0" workbookViewId="0">
      <selection activeCell="C4" sqref="C4"/>
    </sheetView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0.85546875" customWidth="1"/>
    <col min="7" max="8" width="11" customWidth="1"/>
    <col min="9" max="9" width="11.28515625" customWidth="1"/>
    <col min="11" max="11" width="12" customWidth="1"/>
  </cols>
  <sheetData>
    <row r="3" spans="2:11">
      <c r="B3" s="24" t="s">
        <v>0</v>
      </c>
      <c r="C3" s="13">
        <v>30</v>
      </c>
      <c r="D3" s="2">
        <v>11</v>
      </c>
      <c r="E3" s="13">
        <v>7</v>
      </c>
      <c r="F3" s="70">
        <v>3</v>
      </c>
      <c r="G3" s="71">
        <v>10</v>
      </c>
      <c r="H3" s="72">
        <v>5</v>
      </c>
      <c r="I3" s="71">
        <v>4</v>
      </c>
    </row>
    <row r="4" spans="2:11">
      <c r="B4" s="25" t="s">
        <v>1</v>
      </c>
      <c r="C4" s="14">
        <v>0</v>
      </c>
      <c r="D4" s="3">
        <v>1</v>
      </c>
      <c r="E4" s="14">
        <v>3</v>
      </c>
      <c r="F4" s="69">
        <v>7</v>
      </c>
      <c r="G4" s="73">
        <v>2</v>
      </c>
      <c r="H4" s="74">
        <v>4</v>
      </c>
      <c r="I4" s="73">
        <v>5</v>
      </c>
    </row>
    <row r="5" spans="2:11">
      <c r="B5" s="1"/>
      <c r="C5" s="1"/>
      <c r="D5" s="1"/>
      <c r="E5" s="1"/>
      <c r="F5" s="1"/>
    </row>
    <row r="6" spans="2:11">
      <c r="B6" s="26" t="s">
        <v>2</v>
      </c>
      <c r="C6" s="27" t="s">
        <v>19</v>
      </c>
      <c r="D6" s="33" t="s">
        <v>12</v>
      </c>
      <c r="E6" s="27" t="s">
        <v>13</v>
      </c>
      <c r="F6" s="33" t="s">
        <v>20</v>
      </c>
      <c r="G6" s="27" t="s">
        <v>21</v>
      </c>
      <c r="H6" s="32" t="s">
        <v>22</v>
      </c>
      <c r="I6" s="30" t="s">
        <v>23</v>
      </c>
      <c r="K6" s="27" t="s">
        <v>24</v>
      </c>
    </row>
    <row r="7" spans="2:11">
      <c r="B7" s="68">
        <v>0</v>
      </c>
      <c r="C7" s="48">
        <f>$C$3*COS(2*PI()*$C$4*B7/64)</f>
        <v>30</v>
      </c>
      <c r="D7" s="48">
        <f>$D$3*COS(2*PI()*$D$4*B7/64)</f>
        <v>11</v>
      </c>
      <c r="E7" s="58">
        <f>$E$3*COS(2*PI()*$E$4*B7/64)</f>
        <v>7</v>
      </c>
      <c r="F7" s="48">
        <f>$F$3*COS(2*PI()*$F$4*B7/64)</f>
        <v>3</v>
      </c>
      <c r="G7" s="75">
        <f>$G$3*SIN(2*PI()*$G$4*B7/64)</f>
        <v>0</v>
      </c>
      <c r="H7" s="75">
        <f>$H$3*SIN(2*PI()*$H$4*B7/64)</f>
        <v>0</v>
      </c>
      <c r="I7" s="38">
        <f>$I$3*SIN(2*PI()*$I$4*B7/64)</f>
        <v>0</v>
      </c>
      <c r="K7" s="43">
        <f>SUM(C7:I7)</f>
        <v>51</v>
      </c>
    </row>
    <row r="8" spans="2:11">
      <c r="B8" s="65">
        <v>1</v>
      </c>
      <c r="C8" s="49">
        <f t="shared" ref="C8:C70" si="0">$C$3*COS(2*PI()*$C$4*B8/64)</f>
        <v>30</v>
      </c>
      <c r="D8" s="49">
        <f t="shared" ref="D8:D71" si="1">$D$3*COS(2*PI()*$D$4*B8/64)</f>
        <v>10.947031993394166</v>
      </c>
      <c r="E8" s="64">
        <f t="shared" ref="E8:E71" si="2">$E$3*COS(2*PI()*$E$4*B8/64)</f>
        <v>6.698582350125462</v>
      </c>
      <c r="F8" s="48">
        <f t="shared" ref="F8:F71" si="3">$F$3*COS(2*PI()*$F$4*B8/64)</f>
        <v>2.3190313600882111</v>
      </c>
      <c r="G8" s="75">
        <f t="shared" ref="G8:G71" si="4">$G$3*SIN(2*PI()*$G$4*B8/64)</f>
        <v>1.9509032201612824</v>
      </c>
      <c r="H8" s="75">
        <f t="shared" ref="H8:H71" si="5">$H$3*SIN(2*PI()*$H$4*B8/64)</f>
        <v>1.913417161825449</v>
      </c>
      <c r="I8" s="38">
        <f t="shared" ref="I8:I71" si="6">$I$3*SIN(2*PI()*$I$4*B8/64)</f>
        <v>1.8855869473039906</v>
      </c>
      <c r="K8" s="43">
        <f t="shared" ref="K8:K71" si="7">SUM(C8:I8)</f>
        <v>55.714553032898557</v>
      </c>
    </row>
    <row r="9" spans="2:11">
      <c r="B9" s="65">
        <v>2</v>
      </c>
      <c r="C9" s="49">
        <f t="shared" si="0"/>
        <v>30</v>
      </c>
      <c r="D9" s="49">
        <f t="shared" si="1"/>
        <v>10.788638084435535</v>
      </c>
      <c r="E9" s="64">
        <f t="shared" si="2"/>
        <v>5.820287286117817</v>
      </c>
      <c r="F9" s="48">
        <f t="shared" si="3"/>
        <v>0.58527096604838502</v>
      </c>
      <c r="G9" s="75">
        <f t="shared" si="4"/>
        <v>3.8268343236508979</v>
      </c>
      <c r="H9" s="75">
        <f t="shared" si="5"/>
        <v>3.5355339059327373</v>
      </c>
      <c r="I9" s="38">
        <f t="shared" si="6"/>
        <v>3.3258784492101809</v>
      </c>
      <c r="K9" s="43">
        <f t="shared" si="7"/>
        <v>57.882443015395552</v>
      </c>
    </row>
    <row r="10" spans="2:11">
      <c r="B10" s="65">
        <v>3</v>
      </c>
      <c r="C10" s="49">
        <f t="shared" si="0"/>
        <v>30</v>
      </c>
      <c r="D10" s="49">
        <f t="shared" si="1"/>
        <v>10.526343693054297</v>
      </c>
      <c r="E10" s="64">
        <f t="shared" si="2"/>
        <v>4.4407529891455182</v>
      </c>
      <c r="F10" s="48">
        <f t="shared" si="3"/>
        <v>-1.4141902104779931</v>
      </c>
      <c r="G10" s="75">
        <f t="shared" si="4"/>
        <v>5.5557023301960218</v>
      </c>
      <c r="H10" s="75">
        <f t="shared" si="5"/>
        <v>4.6193976625564339</v>
      </c>
      <c r="I10" s="38">
        <f t="shared" si="6"/>
        <v>3.9807389066887873</v>
      </c>
      <c r="K10" s="43">
        <f t="shared" si="7"/>
        <v>57.708745371163062</v>
      </c>
    </row>
    <row r="11" spans="2:11">
      <c r="B11" s="65">
        <v>4</v>
      </c>
      <c r="C11" s="49">
        <f t="shared" si="0"/>
        <v>30</v>
      </c>
      <c r="D11" s="49">
        <f t="shared" si="1"/>
        <v>10.162674857624154</v>
      </c>
      <c r="E11" s="64">
        <f t="shared" si="2"/>
        <v>2.6787840265556291</v>
      </c>
      <c r="F11" s="48">
        <f t="shared" si="3"/>
        <v>-2.77163859753386</v>
      </c>
      <c r="G11" s="75">
        <f t="shared" si="4"/>
        <v>7.0710678118654746</v>
      </c>
      <c r="H11" s="75">
        <f t="shared" si="5"/>
        <v>5</v>
      </c>
      <c r="I11" s="38">
        <f t="shared" si="6"/>
        <v>3.695518130045147</v>
      </c>
      <c r="K11" s="43">
        <f t="shared" si="7"/>
        <v>55.836406228556548</v>
      </c>
    </row>
    <row r="12" spans="2:11">
      <c r="B12" s="65">
        <v>5</v>
      </c>
      <c r="C12" s="49">
        <f t="shared" si="0"/>
        <v>30</v>
      </c>
      <c r="D12" s="49">
        <f t="shared" si="1"/>
        <v>9.7011339078319061</v>
      </c>
      <c r="E12" s="64">
        <f t="shared" si="2"/>
        <v>0.68611998230692539</v>
      </c>
      <c r="F12" s="48">
        <f t="shared" si="3"/>
        <v>-2.8708210071966267</v>
      </c>
      <c r="G12" s="75">
        <f t="shared" si="4"/>
        <v>8.3146961230254526</v>
      </c>
      <c r="H12" s="75">
        <f t="shared" si="5"/>
        <v>4.6193976625564339</v>
      </c>
      <c r="I12" s="38">
        <f t="shared" si="6"/>
        <v>2.537573136654582</v>
      </c>
      <c r="K12" s="43">
        <f t="shared" si="7"/>
        <v>52.98809980517867</v>
      </c>
    </row>
    <row r="13" spans="2:11">
      <c r="B13" s="65">
        <v>6</v>
      </c>
      <c r="C13" s="49">
        <f t="shared" si="0"/>
        <v>30</v>
      </c>
      <c r="D13" s="49">
        <f t="shared" si="1"/>
        <v>9.1461657353279975</v>
      </c>
      <c r="E13" s="64">
        <f t="shared" si="2"/>
        <v>-1.3656322541128973</v>
      </c>
      <c r="F13" s="48">
        <f t="shared" si="3"/>
        <v>-1.6667106990588065</v>
      </c>
      <c r="G13" s="75">
        <f t="shared" si="4"/>
        <v>9.2387953251128678</v>
      </c>
      <c r="H13" s="75">
        <f t="shared" si="5"/>
        <v>3.5355339059327378</v>
      </c>
      <c r="I13" s="38">
        <f t="shared" si="6"/>
        <v>0.78036128806451444</v>
      </c>
      <c r="K13" s="43">
        <f t="shared" si="7"/>
        <v>49.668513301266415</v>
      </c>
    </row>
    <row r="14" spans="2:11">
      <c r="B14" s="65">
        <v>7</v>
      </c>
      <c r="C14" s="49">
        <f t="shared" si="0"/>
        <v>30</v>
      </c>
      <c r="D14" s="49">
        <f t="shared" si="1"/>
        <v>8.5031149869901075</v>
      </c>
      <c r="E14" s="64">
        <f t="shared" si="2"/>
        <v>-3.2997771577819837</v>
      </c>
      <c r="F14" s="48">
        <f t="shared" si="3"/>
        <v>0.29405142098868026</v>
      </c>
      <c r="G14" s="75">
        <f t="shared" si="4"/>
        <v>9.8078528040323043</v>
      </c>
      <c r="H14" s="75">
        <f t="shared" si="5"/>
        <v>1.9134171618254494</v>
      </c>
      <c r="I14" s="38">
        <f t="shared" si="6"/>
        <v>-1.1611387090178484</v>
      </c>
      <c r="K14" s="43">
        <f t="shared" si="7"/>
        <v>46.057520507036713</v>
      </c>
    </row>
    <row r="15" spans="2:11">
      <c r="B15" s="65">
        <v>8</v>
      </c>
      <c r="C15" s="49">
        <f t="shared" si="0"/>
        <v>30</v>
      </c>
      <c r="D15" s="49">
        <f t="shared" si="1"/>
        <v>7.7781745930520234</v>
      </c>
      <c r="E15" s="64">
        <f t="shared" si="2"/>
        <v>-4.9497474683058318</v>
      </c>
      <c r="F15" s="48">
        <f t="shared" si="3"/>
        <v>2.1213203435596419</v>
      </c>
      <c r="G15" s="75">
        <f t="shared" si="4"/>
        <v>10</v>
      </c>
      <c r="H15" s="75">
        <f t="shared" si="5"/>
        <v>6.1257422745431001E-16</v>
      </c>
      <c r="I15" s="38">
        <f t="shared" si="6"/>
        <v>-2.8284271247461898</v>
      </c>
      <c r="K15" s="43">
        <f t="shared" si="7"/>
        <v>42.121320343559638</v>
      </c>
    </row>
    <row r="16" spans="2:11">
      <c r="B16" s="65">
        <v>9</v>
      </c>
      <c r="C16" s="49">
        <f t="shared" si="0"/>
        <v>30</v>
      </c>
      <c r="D16" s="49">
        <f t="shared" si="1"/>
        <v>6.9783261258001001</v>
      </c>
      <c r="E16" s="64">
        <f t="shared" si="2"/>
        <v>-6.1734488504384846</v>
      </c>
      <c r="F16" s="48">
        <f t="shared" si="3"/>
        <v>2.9855541800165906</v>
      </c>
      <c r="G16" s="75">
        <f t="shared" si="4"/>
        <v>9.8078528040323043</v>
      </c>
      <c r="H16" s="75">
        <f t="shared" si="5"/>
        <v>-1.9134171618254483</v>
      </c>
      <c r="I16" s="38">
        <f t="shared" si="6"/>
        <v>-3.8277613429288353</v>
      </c>
      <c r="K16" s="43">
        <f t="shared" si="7"/>
        <v>37.857105754656232</v>
      </c>
    </row>
    <row r="17" spans="2:11">
      <c r="B17" s="65">
        <v>10</v>
      </c>
      <c r="C17" s="49">
        <f t="shared" si="0"/>
        <v>30</v>
      </c>
      <c r="D17" s="49">
        <f t="shared" si="1"/>
        <v>6.1112725632156248</v>
      </c>
      <c r="E17" s="64">
        <f t="shared" si="2"/>
        <v>-6.865496962822613</v>
      </c>
      <c r="F17" s="48">
        <f t="shared" si="3"/>
        <v>2.4944088369076365</v>
      </c>
      <c r="G17" s="75">
        <f t="shared" si="4"/>
        <v>9.2387953251128678</v>
      </c>
      <c r="H17" s="75">
        <f t="shared" si="5"/>
        <v>-3.5355339059327373</v>
      </c>
      <c r="I17" s="38">
        <f t="shared" si="6"/>
        <v>-3.9231411216129217</v>
      </c>
      <c r="K17" s="43">
        <f t="shared" si="7"/>
        <v>33.520304734867857</v>
      </c>
    </row>
    <row r="18" spans="2:11">
      <c r="B18" s="65">
        <v>11</v>
      </c>
      <c r="C18" s="49">
        <f t="shared" si="0"/>
        <v>30</v>
      </c>
      <c r="D18" s="49">
        <f t="shared" si="1"/>
        <v>5.1853641050859762</v>
      </c>
      <c r="E18" s="64">
        <f t="shared" si="2"/>
        <v>-6.9662930867053783</v>
      </c>
      <c r="F18" s="48">
        <f t="shared" si="3"/>
        <v>0.87085403176338771</v>
      </c>
      <c r="G18" s="75">
        <f t="shared" si="4"/>
        <v>8.3146961230254544</v>
      </c>
      <c r="H18" s="75">
        <f t="shared" si="5"/>
        <v>-4.6193976625564321</v>
      </c>
      <c r="I18" s="38">
        <f t="shared" si="6"/>
        <v>-3.0920418134509475</v>
      </c>
      <c r="K18" s="43">
        <f t="shared" si="7"/>
        <v>29.693181697162061</v>
      </c>
    </row>
    <row r="19" spans="2:11">
      <c r="B19" s="65">
        <v>12</v>
      </c>
      <c r="C19" s="49">
        <f t="shared" si="0"/>
        <v>30</v>
      </c>
      <c r="D19" s="49">
        <f t="shared" si="1"/>
        <v>4.2095177560159884</v>
      </c>
      <c r="E19" s="64">
        <f t="shared" si="2"/>
        <v>-6.4671567275790078</v>
      </c>
      <c r="F19" s="48">
        <f t="shared" si="3"/>
        <v>-1.1480502970952697</v>
      </c>
      <c r="G19" s="75">
        <f t="shared" si="4"/>
        <v>7.0710678118654755</v>
      </c>
      <c r="H19" s="75">
        <f t="shared" si="5"/>
        <v>-5</v>
      </c>
      <c r="I19" s="38">
        <f t="shared" si="6"/>
        <v>-1.5307337294603616</v>
      </c>
      <c r="K19" s="43">
        <f t="shared" si="7"/>
        <v>27.134644813746821</v>
      </c>
    </row>
    <row r="20" spans="2:11">
      <c r="B20" s="65">
        <v>13</v>
      </c>
      <c r="C20" s="49">
        <f t="shared" si="0"/>
        <v>30</v>
      </c>
      <c r="D20" s="49">
        <f t="shared" si="1"/>
        <v>3.1931314497990857</v>
      </c>
      <c r="E20" s="64">
        <f t="shared" si="2"/>
        <v>-5.41107317353916</v>
      </c>
      <c r="F20" s="48">
        <f t="shared" si="3"/>
        <v>-2.6457637930450644</v>
      </c>
      <c r="G20" s="75">
        <f t="shared" si="4"/>
        <v>5.5557023301960218</v>
      </c>
      <c r="H20" s="75">
        <f t="shared" si="5"/>
        <v>-4.619397662556433</v>
      </c>
      <c r="I20" s="38">
        <f t="shared" si="6"/>
        <v>0.39206856131824008</v>
      </c>
      <c r="K20" s="43">
        <f t="shared" si="7"/>
        <v>26.464667712172687</v>
      </c>
    </row>
    <row r="21" spans="2:11">
      <c r="B21" s="65">
        <v>14</v>
      </c>
      <c r="C21" s="49">
        <f t="shared" si="0"/>
        <v>30</v>
      </c>
      <c r="D21" s="49">
        <f t="shared" si="1"/>
        <v>2.1459935421774117</v>
      </c>
      <c r="E21" s="64">
        <f t="shared" si="2"/>
        <v>-3.8889916311372152</v>
      </c>
      <c r="F21" s="48">
        <f t="shared" si="3"/>
        <v>-2.9423558412096922</v>
      </c>
      <c r="G21" s="75">
        <f t="shared" si="4"/>
        <v>3.8268343236508988</v>
      </c>
      <c r="H21" s="75">
        <f t="shared" si="5"/>
        <v>-3.5355339059327386</v>
      </c>
      <c r="I21" s="38">
        <f t="shared" si="6"/>
        <v>2.2222809320784074</v>
      </c>
      <c r="K21" s="43">
        <f t="shared" si="7"/>
        <v>27.828227419627076</v>
      </c>
    </row>
    <row r="22" spans="2:11">
      <c r="B22" s="65">
        <v>15</v>
      </c>
      <c r="C22" s="49">
        <f t="shared" si="0"/>
        <v>30</v>
      </c>
      <c r="D22" s="49">
        <f t="shared" si="1"/>
        <v>1.0781885436251684</v>
      </c>
      <c r="E22" s="64">
        <f t="shared" si="2"/>
        <v>-2.031992740781237</v>
      </c>
      <c r="F22" s="48">
        <f t="shared" si="3"/>
        <v>-1.9031798524909362</v>
      </c>
      <c r="G22" s="75">
        <f t="shared" si="4"/>
        <v>1.9509032201612861</v>
      </c>
      <c r="H22" s="75">
        <f t="shared" si="5"/>
        <v>-1.9134171618254521</v>
      </c>
      <c r="I22" s="38">
        <f t="shared" si="6"/>
        <v>3.5276850573934193</v>
      </c>
      <c r="K22" s="43">
        <f t="shared" si="7"/>
        <v>30.708187066082246</v>
      </c>
    </row>
    <row r="23" spans="2:11">
      <c r="B23" s="65">
        <v>16</v>
      </c>
      <c r="C23" s="49">
        <f t="shared" si="0"/>
        <v>30</v>
      </c>
      <c r="D23" s="49">
        <f t="shared" si="1"/>
        <v>6.7383165019974101E-16</v>
      </c>
      <c r="E23" s="64">
        <f t="shared" si="2"/>
        <v>-1.286405877654051E-15</v>
      </c>
      <c r="F23" s="48">
        <f t="shared" si="3"/>
        <v>-1.286405877654051E-15</v>
      </c>
      <c r="G23" s="75">
        <f t="shared" si="4"/>
        <v>1.22514845490862E-15</v>
      </c>
      <c r="H23" s="75">
        <f t="shared" si="5"/>
        <v>-1.22514845490862E-15</v>
      </c>
      <c r="I23" s="38">
        <f t="shared" si="6"/>
        <v>4</v>
      </c>
      <c r="K23" s="43">
        <f t="shared" si="7"/>
        <v>34</v>
      </c>
    </row>
    <row r="24" spans="2:11">
      <c r="B24" s="65">
        <v>17</v>
      </c>
      <c r="C24" s="49">
        <f t="shared" si="0"/>
        <v>30</v>
      </c>
      <c r="D24" s="49">
        <f t="shared" si="1"/>
        <v>-1.078188543625167</v>
      </c>
      <c r="E24" s="64">
        <f t="shared" si="2"/>
        <v>2.0319927407812344</v>
      </c>
      <c r="F24" s="48">
        <f t="shared" si="3"/>
        <v>1.903179852490934</v>
      </c>
      <c r="G24" s="75">
        <f t="shared" si="4"/>
        <v>-1.9509032201612837</v>
      </c>
      <c r="H24" s="75">
        <f t="shared" si="5"/>
        <v>1.9134171618254499</v>
      </c>
      <c r="I24" s="38">
        <f t="shared" si="6"/>
        <v>3.5276850573934206</v>
      </c>
      <c r="K24" s="43">
        <f t="shared" si="7"/>
        <v>36.347183048704586</v>
      </c>
    </row>
    <row r="25" spans="2:11">
      <c r="B25" s="65">
        <v>18</v>
      </c>
      <c r="C25" s="49">
        <f t="shared" si="0"/>
        <v>30</v>
      </c>
      <c r="D25" s="49">
        <f t="shared" si="1"/>
        <v>-2.1459935421774103</v>
      </c>
      <c r="E25" s="64">
        <f t="shared" si="2"/>
        <v>3.888991631137213</v>
      </c>
      <c r="F25" s="48">
        <f t="shared" si="3"/>
        <v>2.9423558412096913</v>
      </c>
      <c r="G25" s="75">
        <f t="shared" si="4"/>
        <v>-3.8268343236508966</v>
      </c>
      <c r="H25" s="75">
        <f t="shared" si="5"/>
        <v>3.5355339059327369</v>
      </c>
      <c r="I25" s="38">
        <f t="shared" si="6"/>
        <v>2.2222809320784092</v>
      </c>
      <c r="K25" s="43">
        <f t="shared" si="7"/>
        <v>36.616334444529741</v>
      </c>
    </row>
    <row r="26" spans="2:11">
      <c r="B26" s="65">
        <v>19</v>
      </c>
      <c r="C26" s="49">
        <f t="shared" si="0"/>
        <v>30</v>
      </c>
      <c r="D26" s="49">
        <f t="shared" si="1"/>
        <v>-3.1931314497990839</v>
      </c>
      <c r="E26" s="64">
        <f t="shared" si="2"/>
        <v>5.4110731735391564</v>
      </c>
      <c r="F26" s="48">
        <f t="shared" si="3"/>
        <v>2.6457637930450657</v>
      </c>
      <c r="G26" s="75">
        <f t="shared" si="4"/>
        <v>-5.55570233019602</v>
      </c>
      <c r="H26" s="75">
        <f t="shared" si="5"/>
        <v>4.6193976625564321</v>
      </c>
      <c r="I26" s="38">
        <f t="shared" si="6"/>
        <v>0.39206856131824253</v>
      </c>
      <c r="K26" s="43">
        <f t="shared" si="7"/>
        <v>34.319469410463789</v>
      </c>
    </row>
    <row r="27" spans="2:11">
      <c r="B27" s="65">
        <v>20</v>
      </c>
      <c r="C27" s="49">
        <f t="shared" si="0"/>
        <v>30</v>
      </c>
      <c r="D27" s="49">
        <f t="shared" si="1"/>
        <v>-4.2095177560159867</v>
      </c>
      <c r="E27" s="64">
        <f t="shared" si="2"/>
        <v>6.4671567275790061</v>
      </c>
      <c r="F27" s="48">
        <f t="shared" si="3"/>
        <v>1.148050297095272</v>
      </c>
      <c r="G27" s="75">
        <f t="shared" si="4"/>
        <v>-7.0710678118654746</v>
      </c>
      <c r="H27" s="75">
        <f t="shared" si="5"/>
        <v>5</v>
      </c>
      <c r="I27" s="38">
        <f t="shared" si="6"/>
        <v>-1.5307337294603593</v>
      </c>
      <c r="K27" s="43">
        <f t="shared" si="7"/>
        <v>29.803887727332459</v>
      </c>
    </row>
    <row r="28" spans="2:11">
      <c r="B28" s="65">
        <v>21</v>
      </c>
      <c r="C28" s="49">
        <f t="shared" si="0"/>
        <v>30</v>
      </c>
      <c r="D28" s="49">
        <f t="shared" si="1"/>
        <v>-5.1853641050859745</v>
      </c>
      <c r="E28" s="64">
        <f t="shared" si="2"/>
        <v>6.9662930867053783</v>
      </c>
      <c r="F28" s="48">
        <f t="shared" si="3"/>
        <v>-0.87085403176338771</v>
      </c>
      <c r="G28" s="75">
        <f t="shared" si="4"/>
        <v>-8.3146961230254526</v>
      </c>
      <c r="H28" s="75">
        <f t="shared" si="5"/>
        <v>4.6193976625564339</v>
      </c>
      <c r="I28" s="38">
        <f t="shared" si="6"/>
        <v>-3.0920418134509484</v>
      </c>
      <c r="K28" s="43">
        <f t="shared" si="7"/>
        <v>24.122734675936051</v>
      </c>
    </row>
    <row r="29" spans="2:11">
      <c r="B29" s="65">
        <v>22</v>
      </c>
      <c r="C29" s="49">
        <f t="shared" si="0"/>
        <v>30</v>
      </c>
      <c r="D29" s="49">
        <f t="shared" si="1"/>
        <v>-6.1112725632156213</v>
      </c>
      <c r="E29" s="64">
        <f t="shared" si="2"/>
        <v>6.865496962822613</v>
      </c>
      <c r="F29" s="48">
        <f t="shared" si="3"/>
        <v>-2.4944088369076352</v>
      </c>
      <c r="G29" s="75">
        <f t="shared" si="4"/>
        <v>-9.2387953251128643</v>
      </c>
      <c r="H29" s="75">
        <f t="shared" si="5"/>
        <v>3.5355339059327417</v>
      </c>
      <c r="I29" s="38">
        <f t="shared" si="6"/>
        <v>-3.9231411216129222</v>
      </c>
      <c r="K29" s="43">
        <f t="shared" si="7"/>
        <v>18.633413021906311</v>
      </c>
    </row>
    <row r="30" spans="2:11">
      <c r="B30" s="65">
        <v>23</v>
      </c>
      <c r="C30" s="49">
        <f t="shared" si="0"/>
        <v>30</v>
      </c>
      <c r="D30" s="49">
        <f t="shared" si="1"/>
        <v>-6.9783261258000993</v>
      </c>
      <c r="E30" s="64">
        <f t="shared" si="2"/>
        <v>6.1734488504384855</v>
      </c>
      <c r="F30" s="48">
        <f t="shared" si="3"/>
        <v>-2.9855541800165906</v>
      </c>
      <c r="G30" s="75">
        <f t="shared" si="4"/>
        <v>-9.8078528040323025</v>
      </c>
      <c r="H30" s="75">
        <f t="shared" si="5"/>
        <v>1.9134171618254525</v>
      </c>
      <c r="I30" s="38">
        <f t="shared" si="6"/>
        <v>-3.8277613429288349</v>
      </c>
      <c r="K30" s="43">
        <f t="shared" si="7"/>
        <v>14.487371559486114</v>
      </c>
    </row>
    <row r="31" spans="2:11">
      <c r="B31" s="65">
        <v>24</v>
      </c>
      <c r="C31" s="49">
        <f t="shared" si="0"/>
        <v>30</v>
      </c>
      <c r="D31" s="49">
        <f t="shared" si="1"/>
        <v>-7.7781745930520216</v>
      </c>
      <c r="E31" s="64">
        <f t="shared" si="2"/>
        <v>4.9497474683058336</v>
      </c>
      <c r="F31" s="48">
        <f t="shared" si="3"/>
        <v>-2.1213203435596419</v>
      </c>
      <c r="G31" s="75">
        <f t="shared" si="4"/>
        <v>-10</v>
      </c>
      <c r="H31" s="75">
        <f t="shared" si="5"/>
        <v>1.83772268236293E-15</v>
      </c>
      <c r="I31" s="38">
        <f t="shared" si="6"/>
        <v>-2.8284271247461938</v>
      </c>
      <c r="K31" s="43">
        <f t="shared" si="7"/>
        <v>12.221825406947978</v>
      </c>
    </row>
    <row r="32" spans="2:11">
      <c r="B32" s="65">
        <v>25</v>
      </c>
      <c r="C32" s="49">
        <f t="shared" si="0"/>
        <v>30</v>
      </c>
      <c r="D32" s="49">
        <f t="shared" si="1"/>
        <v>-8.5031149869901075</v>
      </c>
      <c r="E32" s="64">
        <f t="shared" si="2"/>
        <v>3.2997771577819859</v>
      </c>
      <c r="F32" s="48">
        <f t="shared" si="3"/>
        <v>-0.29405142098868808</v>
      </c>
      <c r="G32" s="75">
        <f t="shared" si="4"/>
        <v>-9.8078528040323043</v>
      </c>
      <c r="H32" s="75">
        <f t="shared" si="5"/>
        <v>-1.9134171618254492</v>
      </c>
      <c r="I32" s="38">
        <f t="shared" si="6"/>
        <v>-1.1611387090178542</v>
      </c>
      <c r="K32" s="43">
        <f t="shared" si="7"/>
        <v>11.620202074927585</v>
      </c>
    </row>
    <row r="33" spans="2:11">
      <c r="B33" s="65">
        <v>26</v>
      </c>
      <c r="C33" s="49">
        <f t="shared" si="0"/>
        <v>30</v>
      </c>
      <c r="D33" s="49">
        <f t="shared" si="1"/>
        <v>-9.1461657353279993</v>
      </c>
      <c r="E33" s="64">
        <f t="shared" si="2"/>
        <v>1.3656322541129013</v>
      </c>
      <c r="F33" s="48">
        <f t="shared" si="3"/>
        <v>1.6667106990588045</v>
      </c>
      <c r="G33" s="75">
        <f t="shared" si="4"/>
        <v>-9.2387953251128661</v>
      </c>
      <c r="H33" s="75">
        <f t="shared" si="5"/>
        <v>-3.5355339059327395</v>
      </c>
      <c r="I33" s="38">
        <f t="shared" si="6"/>
        <v>0.78036128806450855</v>
      </c>
      <c r="K33" s="43">
        <f t="shared" si="7"/>
        <v>11.892209274862612</v>
      </c>
    </row>
    <row r="34" spans="2:11">
      <c r="B34" s="65">
        <v>27</v>
      </c>
      <c r="C34" s="49">
        <f t="shared" si="0"/>
        <v>30</v>
      </c>
      <c r="D34" s="49">
        <f t="shared" si="1"/>
        <v>-9.7011339078319043</v>
      </c>
      <c r="E34" s="64">
        <f t="shared" si="2"/>
        <v>-0.68611998230691973</v>
      </c>
      <c r="F34" s="48">
        <f t="shared" si="3"/>
        <v>2.8708210071966267</v>
      </c>
      <c r="G34" s="75">
        <f t="shared" si="4"/>
        <v>-8.3146961230254544</v>
      </c>
      <c r="H34" s="75">
        <f t="shared" si="5"/>
        <v>-4.6193976625564321</v>
      </c>
      <c r="I34" s="38">
        <f t="shared" si="6"/>
        <v>2.5375731366545788</v>
      </c>
      <c r="K34" s="43">
        <f t="shared" si="7"/>
        <v>12.087046468130495</v>
      </c>
    </row>
    <row r="35" spans="2:11">
      <c r="B35" s="65">
        <v>28</v>
      </c>
      <c r="C35" s="49">
        <f t="shared" si="0"/>
        <v>30</v>
      </c>
      <c r="D35" s="49">
        <f t="shared" si="1"/>
        <v>-10.162674857624154</v>
      </c>
      <c r="E35" s="64">
        <f t="shared" si="2"/>
        <v>-2.6787840265556291</v>
      </c>
      <c r="F35" s="48">
        <f t="shared" si="3"/>
        <v>2.7716385975338627</v>
      </c>
      <c r="G35" s="75">
        <f t="shared" si="4"/>
        <v>-7.0710678118654773</v>
      </c>
      <c r="H35" s="75">
        <f t="shared" si="5"/>
        <v>-5</v>
      </c>
      <c r="I35" s="38">
        <f t="shared" si="6"/>
        <v>3.6955181300451456</v>
      </c>
      <c r="K35" s="43">
        <f t="shared" si="7"/>
        <v>11.554630031533748</v>
      </c>
    </row>
    <row r="36" spans="2:11">
      <c r="B36" s="65">
        <v>29</v>
      </c>
      <c r="C36" s="49">
        <f t="shared" si="0"/>
        <v>30</v>
      </c>
      <c r="D36" s="49">
        <f t="shared" si="1"/>
        <v>-10.526343693054297</v>
      </c>
      <c r="E36" s="64">
        <f t="shared" si="2"/>
        <v>-4.4407529891455138</v>
      </c>
      <c r="F36" s="48">
        <f t="shared" si="3"/>
        <v>1.4141902104779953</v>
      </c>
      <c r="G36" s="75">
        <f t="shared" si="4"/>
        <v>-5.5557023301960218</v>
      </c>
      <c r="H36" s="75">
        <f t="shared" si="5"/>
        <v>-4.6193976625564339</v>
      </c>
      <c r="I36" s="38">
        <f t="shared" si="6"/>
        <v>3.9807389066887877</v>
      </c>
      <c r="K36" s="43">
        <f t="shared" si="7"/>
        <v>10.252732442214516</v>
      </c>
    </row>
    <row r="37" spans="2:11">
      <c r="B37" s="65">
        <v>30</v>
      </c>
      <c r="C37" s="49">
        <f t="shared" si="0"/>
        <v>30</v>
      </c>
      <c r="D37" s="49">
        <f t="shared" si="1"/>
        <v>-10.788638084435535</v>
      </c>
      <c r="E37" s="64">
        <f t="shared" si="2"/>
        <v>-5.8202872861178161</v>
      </c>
      <c r="F37" s="48">
        <f t="shared" si="3"/>
        <v>-0.58527096604838569</v>
      </c>
      <c r="G37" s="75">
        <f t="shared" si="4"/>
        <v>-3.8268343236509041</v>
      </c>
      <c r="H37" s="75">
        <f t="shared" si="5"/>
        <v>-3.5355339059327422</v>
      </c>
      <c r="I37" s="38">
        <f t="shared" si="6"/>
        <v>3.3258784492101827</v>
      </c>
      <c r="K37" s="43">
        <f t="shared" si="7"/>
        <v>8.7693138830248021</v>
      </c>
    </row>
    <row r="38" spans="2:11">
      <c r="B38" s="65">
        <v>31</v>
      </c>
      <c r="C38" s="49">
        <f t="shared" si="0"/>
        <v>30</v>
      </c>
      <c r="D38" s="49">
        <f t="shared" si="1"/>
        <v>-10.947031993394164</v>
      </c>
      <c r="E38" s="64">
        <f t="shared" si="2"/>
        <v>-6.6985823501254593</v>
      </c>
      <c r="F38" s="48">
        <f t="shared" si="3"/>
        <v>-2.3190313600882071</v>
      </c>
      <c r="G38" s="75">
        <f t="shared" si="4"/>
        <v>-1.9509032201612873</v>
      </c>
      <c r="H38" s="75">
        <f t="shared" si="5"/>
        <v>-1.913417161825453</v>
      </c>
      <c r="I38" s="38">
        <f t="shared" si="6"/>
        <v>1.885586947303993</v>
      </c>
      <c r="K38" s="43">
        <f t="shared" si="7"/>
        <v>8.0566208617094244</v>
      </c>
    </row>
    <row r="39" spans="2:11">
      <c r="B39" s="65">
        <v>32</v>
      </c>
      <c r="C39" s="49">
        <f t="shared" si="0"/>
        <v>30</v>
      </c>
      <c r="D39" s="49">
        <f t="shared" si="1"/>
        <v>-11</v>
      </c>
      <c r="E39" s="64">
        <f t="shared" si="2"/>
        <v>-7</v>
      </c>
      <c r="F39" s="48">
        <f t="shared" si="3"/>
        <v>-3</v>
      </c>
      <c r="G39" s="75">
        <f t="shared" si="4"/>
        <v>-2.45029690981724E-15</v>
      </c>
      <c r="H39" s="75">
        <f t="shared" si="5"/>
        <v>-2.45029690981724E-15</v>
      </c>
      <c r="I39" s="38">
        <f t="shared" si="6"/>
        <v>2.45029690981724E-15</v>
      </c>
      <c r="K39" s="43">
        <f t="shared" si="7"/>
        <v>8.9999999999999982</v>
      </c>
    </row>
    <row r="40" spans="2:11">
      <c r="B40" s="65">
        <v>33</v>
      </c>
      <c r="C40" s="49">
        <f t="shared" si="0"/>
        <v>30</v>
      </c>
      <c r="D40" s="49">
        <f t="shared" si="1"/>
        <v>-10.947031993394166</v>
      </c>
      <c r="E40" s="64">
        <f t="shared" si="2"/>
        <v>-6.6985823501254611</v>
      </c>
      <c r="F40" s="48">
        <f t="shared" si="3"/>
        <v>-2.3190313600882102</v>
      </c>
      <c r="G40" s="75">
        <f t="shared" si="4"/>
        <v>1.9509032201612824</v>
      </c>
      <c r="H40" s="75">
        <f t="shared" si="5"/>
        <v>1.9134171618254485</v>
      </c>
      <c r="I40" s="38">
        <f t="shared" si="6"/>
        <v>-1.8855869473039826</v>
      </c>
      <c r="K40" s="43">
        <f t="shared" si="7"/>
        <v>12.014087731074909</v>
      </c>
    </row>
    <row r="41" spans="2:11">
      <c r="B41" s="65">
        <v>34</v>
      </c>
      <c r="C41" s="49">
        <f t="shared" si="0"/>
        <v>30</v>
      </c>
      <c r="D41" s="49">
        <f t="shared" si="1"/>
        <v>-10.788638084435535</v>
      </c>
      <c r="E41" s="64">
        <f t="shared" si="2"/>
        <v>-5.8202872861178188</v>
      </c>
      <c r="F41" s="48">
        <f t="shared" si="3"/>
        <v>-0.58527096604839079</v>
      </c>
      <c r="G41" s="75">
        <f t="shared" si="4"/>
        <v>3.8268343236508997</v>
      </c>
      <c r="H41" s="75">
        <f t="shared" si="5"/>
        <v>3.5355339059327391</v>
      </c>
      <c r="I41" s="38">
        <f t="shared" si="6"/>
        <v>-3.3258784492101801</v>
      </c>
      <c r="K41" s="43">
        <f t="shared" si="7"/>
        <v>16.842293443771716</v>
      </c>
    </row>
    <row r="42" spans="2:11">
      <c r="B42" s="65">
        <v>35</v>
      </c>
      <c r="C42" s="49">
        <f t="shared" si="0"/>
        <v>30</v>
      </c>
      <c r="D42" s="49">
        <f t="shared" si="1"/>
        <v>-10.526343693054299</v>
      </c>
      <c r="E42" s="64">
        <f t="shared" si="2"/>
        <v>-4.4407529891455173</v>
      </c>
      <c r="F42" s="48">
        <f t="shared" si="3"/>
        <v>1.4141902104779907</v>
      </c>
      <c r="G42" s="75">
        <f t="shared" si="4"/>
        <v>5.5557023301960182</v>
      </c>
      <c r="H42" s="75">
        <f t="shared" si="5"/>
        <v>4.6193976625564321</v>
      </c>
      <c r="I42" s="38">
        <f t="shared" si="6"/>
        <v>-3.9807389066887868</v>
      </c>
      <c r="K42" s="43">
        <f t="shared" si="7"/>
        <v>22.641454614341839</v>
      </c>
    </row>
    <row r="43" spans="2:11">
      <c r="B43" s="65">
        <v>36</v>
      </c>
      <c r="C43" s="49">
        <f t="shared" si="0"/>
        <v>30</v>
      </c>
      <c r="D43" s="49">
        <f t="shared" si="1"/>
        <v>-10.162674857624156</v>
      </c>
      <c r="E43" s="64">
        <f t="shared" si="2"/>
        <v>-2.678784026555634</v>
      </c>
      <c r="F43" s="48">
        <f t="shared" si="3"/>
        <v>2.7716385975338604</v>
      </c>
      <c r="G43" s="75">
        <f t="shared" si="4"/>
        <v>7.0710678118654737</v>
      </c>
      <c r="H43" s="75">
        <f t="shared" si="5"/>
        <v>5</v>
      </c>
      <c r="I43" s="38">
        <f t="shared" si="6"/>
        <v>-3.6955181300451474</v>
      </c>
      <c r="K43" s="43">
        <f t="shared" si="7"/>
        <v>28.305729395174399</v>
      </c>
    </row>
    <row r="44" spans="2:11">
      <c r="B44" s="65">
        <v>37</v>
      </c>
      <c r="C44" s="49">
        <f t="shared" si="0"/>
        <v>30</v>
      </c>
      <c r="D44" s="49">
        <f t="shared" si="1"/>
        <v>-9.7011339078319061</v>
      </c>
      <c r="E44" s="64">
        <f t="shared" si="2"/>
        <v>-0.68611998230692484</v>
      </c>
      <c r="F44" s="48">
        <f t="shared" si="3"/>
        <v>2.8708210071966285</v>
      </c>
      <c r="G44" s="75">
        <f t="shared" si="4"/>
        <v>8.3146961230254526</v>
      </c>
      <c r="H44" s="75">
        <f t="shared" si="5"/>
        <v>4.6193976625564339</v>
      </c>
      <c r="I44" s="38">
        <f t="shared" si="6"/>
        <v>-2.5375731366545882</v>
      </c>
      <c r="K44" s="43">
        <f t="shared" si="7"/>
        <v>32.880087765985095</v>
      </c>
    </row>
    <row r="45" spans="2:11">
      <c r="B45" s="65">
        <v>38</v>
      </c>
      <c r="C45" s="49">
        <f t="shared" si="0"/>
        <v>30</v>
      </c>
      <c r="D45" s="49">
        <f t="shared" si="1"/>
        <v>-9.1461657353279993</v>
      </c>
      <c r="E45" s="64">
        <f t="shared" si="2"/>
        <v>1.3656322541128905</v>
      </c>
      <c r="F45" s="48">
        <f t="shared" si="3"/>
        <v>1.6667106990588085</v>
      </c>
      <c r="G45" s="75">
        <f t="shared" si="4"/>
        <v>9.2387953251128643</v>
      </c>
      <c r="H45" s="75">
        <f t="shared" si="5"/>
        <v>3.5355339059327431</v>
      </c>
      <c r="I45" s="38">
        <f t="shared" si="6"/>
        <v>-0.78036128806451333</v>
      </c>
      <c r="K45" s="43">
        <f t="shared" si="7"/>
        <v>35.880145160824796</v>
      </c>
    </row>
    <row r="46" spans="2:11">
      <c r="B46" s="65">
        <v>39</v>
      </c>
      <c r="C46" s="49">
        <f t="shared" si="0"/>
        <v>30</v>
      </c>
      <c r="D46" s="49">
        <f t="shared" si="1"/>
        <v>-8.5031149869901075</v>
      </c>
      <c r="E46" s="64">
        <f t="shared" si="2"/>
        <v>3.2997771577819814</v>
      </c>
      <c r="F46" s="48">
        <f t="shared" si="3"/>
        <v>-0.29405142098868298</v>
      </c>
      <c r="G46" s="75">
        <f t="shared" si="4"/>
        <v>9.8078528040323025</v>
      </c>
      <c r="H46" s="75">
        <f t="shared" si="5"/>
        <v>1.9134171618254536</v>
      </c>
      <c r="I46" s="38">
        <f t="shared" si="6"/>
        <v>1.1611387090178429</v>
      </c>
      <c r="K46" s="43">
        <f t="shared" si="7"/>
        <v>37.385019424678795</v>
      </c>
    </row>
    <row r="47" spans="2:11">
      <c r="B47" s="65">
        <v>40</v>
      </c>
      <c r="C47" s="49">
        <f t="shared" si="0"/>
        <v>30</v>
      </c>
      <c r="D47" s="49">
        <f t="shared" si="1"/>
        <v>-7.7781745930520243</v>
      </c>
      <c r="E47" s="64">
        <f t="shared" si="2"/>
        <v>4.9497474683058265</v>
      </c>
      <c r="F47" s="48">
        <f t="shared" si="3"/>
        <v>-2.1213203435596384</v>
      </c>
      <c r="G47" s="75">
        <f t="shared" si="4"/>
        <v>10</v>
      </c>
      <c r="H47" s="75">
        <f t="shared" si="5"/>
        <v>3.06287113727155E-15</v>
      </c>
      <c r="I47" s="38">
        <f t="shared" si="6"/>
        <v>2.8284271247461903</v>
      </c>
      <c r="K47" s="43">
        <f t="shared" si="7"/>
        <v>37.878679656440355</v>
      </c>
    </row>
    <row r="48" spans="2:11">
      <c r="B48" s="65">
        <v>41</v>
      </c>
      <c r="C48" s="49">
        <f t="shared" si="0"/>
        <v>30</v>
      </c>
      <c r="D48" s="49">
        <f t="shared" si="1"/>
        <v>-6.9783261258001055</v>
      </c>
      <c r="E48" s="64">
        <f t="shared" si="2"/>
        <v>6.1734488504384828</v>
      </c>
      <c r="F48" s="48">
        <f t="shared" si="3"/>
        <v>-2.9855541800165906</v>
      </c>
      <c r="G48" s="75">
        <f t="shared" si="4"/>
        <v>9.8078528040323061</v>
      </c>
      <c r="H48" s="75">
        <f t="shared" si="5"/>
        <v>-1.9134171618254396</v>
      </c>
      <c r="I48" s="38">
        <f t="shared" si="6"/>
        <v>3.8277613429288335</v>
      </c>
      <c r="K48" s="43">
        <f t="shared" si="7"/>
        <v>37.931765529757485</v>
      </c>
    </row>
    <row r="49" spans="2:11">
      <c r="B49" s="65">
        <v>42</v>
      </c>
      <c r="C49" s="49">
        <f t="shared" si="0"/>
        <v>30</v>
      </c>
      <c r="D49" s="49">
        <f t="shared" si="1"/>
        <v>-6.111272563215624</v>
      </c>
      <c r="E49" s="64">
        <f t="shared" si="2"/>
        <v>6.865496962822613</v>
      </c>
      <c r="F49" s="48">
        <f t="shared" si="3"/>
        <v>-2.4944088369076352</v>
      </c>
      <c r="G49" s="75">
        <f t="shared" si="4"/>
        <v>9.2387953251128678</v>
      </c>
      <c r="H49" s="75">
        <f t="shared" si="5"/>
        <v>-3.5355339059327386</v>
      </c>
      <c r="I49" s="38">
        <f t="shared" si="6"/>
        <v>3.9231411216129217</v>
      </c>
      <c r="K49" s="43">
        <f t="shared" si="7"/>
        <v>37.886218103492403</v>
      </c>
    </row>
    <row r="50" spans="2:11">
      <c r="B50" s="65">
        <v>43</v>
      </c>
      <c r="C50" s="49">
        <f t="shared" si="0"/>
        <v>30</v>
      </c>
      <c r="D50" s="49">
        <f t="shared" si="1"/>
        <v>-5.1853641050859762</v>
      </c>
      <c r="E50" s="64">
        <f t="shared" si="2"/>
        <v>6.9662930867053783</v>
      </c>
      <c r="F50" s="48">
        <f t="shared" si="3"/>
        <v>-0.8708540317633926</v>
      </c>
      <c r="G50" s="75">
        <f t="shared" si="4"/>
        <v>8.3146961230254561</v>
      </c>
      <c r="H50" s="75">
        <f t="shared" si="5"/>
        <v>-4.6193976625564312</v>
      </c>
      <c r="I50" s="38">
        <f t="shared" si="6"/>
        <v>3.0920418134509515</v>
      </c>
      <c r="K50" s="43">
        <f t="shared" si="7"/>
        <v>37.697415223775991</v>
      </c>
    </row>
    <row r="51" spans="2:11">
      <c r="B51" s="65">
        <v>44</v>
      </c>
      <c r="C51" s="49">
        <f t="shared" si="0"/>
        <v>30</v>
      </c>
      <c r="D51" s="49">
        <f t="shared" si="1"/>
        <v>-4.2095177560159938</v>
      </c>
      <c r="E51" s="64">
        <f t="shared" si="2"/>
        <v>6.4671567275790069</v>
      </c>
      <c r="F51" s="48">
        <f t="shared" si="3"/>
        <v>1.1480502970952673</v>
      </c>
      <c r="G51" s="75">
        <f t="shared" si="4"/>
        <v>7.0710678118654835</v>
      </c>
      <c r="H51" s="75">
        <f t="shared" si="5"/>
        <v>-5</v>
      </c>
      <c r="I51" s="38">
        <f t="shared" si="6"/>
        <v>1.5307337294603574</v>
      </c>
      <c r="K51" s="43">
        <f t="shared" si="7"/>
        <v>37.00749080998412</v>
      </c>
    </row>
    <row r="52" spans="2:11">
      <c r="B52" s="65">
        <v>45</v>
      </c>
      <c r="C52" s="49">
        <f t="shared" si="0"/>
        <v>30</v>
      </c>
      <c r="D52" s="49">
        <f t="shared" si="1"/>
        <v>-3.193131449799087</v>
      </c>
      <c r="E52" s="64">
        <f t="shared" si="2"/>
        <v>5.4110731735391635</v>
      </c>
      <c r="F52" s="48">
        <f t="shared" si="3"/>
        <v>2.6457637930450657</v>
      </c>
      <c r="G52" s="75">
        <f t="shared" si="4"/>
        <v>5.5557023301960227</v>
      </c>
      <c r="H52" s="75">
        <f t="shared" si="5"/>
        <v>-4.6193976625564339</v>
      </c>
      <c r="I52" s="38">
        <f t="shared" si="6"/>
        <v>-0.39206856131823764</v>
      </c>
      <c r="K52" s="43">
        <f t="shared" si="7"/>
        <v>35.407941623106481</v>
      </c>
    </row>
    <row r="53" spans="2:11">
      <c r="B53" s="65">
        <v>46</v>
      </c>
      <c r="C53" s="49">
        <f t="shared" si="0"/>
        <v>30</v>
      </c>
      <c r="D53" s="49">
        <f t="shared" si="1"/>
        <v>-2.1459935421774152</v>
      </c>
      <c r="E53" s="64">
        <f t="shared" si="2"/>
        <v>3.8889916311372175</v>
      </c>
      <c r="F53" s="48">
        <f t="shared" si="3"/>
        <v>2.9423558412096926</v>
      </c>
      <c r="G53" s="75">
        <f t="shared" si="4"/>
        <v>3.826834323650905</v>
      </c>
      <c r="H53" s="75">
        <f t="shared" si="5"/>
        <v>-3.5355339059327435</v>
      </c>
      <c r="I53" s="38">
        <f t="shared" si="6"/>
        <v>-2.2222809320784109</v>
      </c>
      <c r="K53" s="43">
        <f t="shared" si="7"/>
        <v>32.754373415809241</v>
      </c>
    </row>
    <row r="54" spans="2:11">
      <c r="B54" s="65">
        <v>47</v>
      </c>
      <c r="C54" s="49">
        <f t="shared" si="0"/>
        <v>30</v>
      </c>
      <c r="D54" s="49">
        <f t="shared" si="1"/>
        <v>-1.078188543625165</v>
      </c>
      <c r="E54" s="64">
        <f t="shared" si="2"/>
        <v>2.031992740781245</v>
      </c>
      <c r="F54" s="48">
        <f t="shared" si="3"/>
        <v>1.903179852490938</v>
      </c>
      <c r="G54" s="75">
        <f t="shared" si="4"/>
        <v>1.9509032201612797</v>
      </c>
      <c r="H54" s="75">
        <f t="shared" si="5"/>
        <v>-1.9134171618254461</v>
      </c>
      <c r="I54" s="38">
        <f t="shared" si="6"/>
        <v>-3.5276850573934184</v>
      </c>
      <c r="K54" s="43">
        <f t="shared" si="7"/>
        <v>29.366785050589435</v>
      </c>
    </row>
    <row r="55" spans="2:11">
      <c r="B55" s="65">
        <v>48</v>
      </c>
      <c r="C55" s="49">
        <f t="shared" si="0"/>
        <v>30</v>
      </c>
      <c r="D55" s="49">
        <f t="shared" si="1"/>
        <v>-2.021494950599223E-15</v>
      </c>
      <c r="E55" s="64">
        <f t="shared" si="2"/>
        <v>3.859217632962153E-15</v>
      </c>
      <c r="F55" s="48">
        <f t="shared" si="3"/>
        <v>-1.4698528852385984E-15</v>
      </c>
      <c r="G55" s="75">
        <f t="shared" si="4"/>
        <v>3.67544536472586E-15</v>
      </c>
      <c r="H55" s="75">
        <f t="shared" si="5"/>
        <v>-3.67544536472586E-15</v>
      </c>
      <c r="I55" s="38">
        <f t="shared" si="6"/>
        <v>-4</v>
      </c>
      <c r="K55" s="43">
        <f t="shared" si="7"/>
        <v>26</v>
      </c>
    </row>
    <row r="56" spans="2:11">
      <c r="B56" s="65">
        <v>49</v>
      </c>
      <c r="C56" s="49">
        <f t="shared" si="0"/>
        <v>30</v>
      </c>
      <c r="D56" s="49">
        <f t="shared" si="1"/>
        <v>1.078188543625161</v>
      </c>
      <c r="E56" s="64">
        <f t="shared" si="2"/>
        <v>-2.0319927407812379</v>
      </c>
      <c r="F56" s="48">
        <f t="shared" si="3"/>
        <v>-1.9031798524909405</v>
      </c>
      <c r="G56" s="75">
        <f t="shared" si="4"/>
        <v>-1.9509032201612726</v>
      </c>
      <c r="H56" s="75">
        <f t="shared" si="5"/>
        <v>1.9134171618254392</v>
      </c>
      <c r="I56" s="38">
        <f t="shared" si="6"/>
        <v>-3.5276850573934215</v>
      </c>
      <c r="K56" s="43">
        <f t="shared" si="7"/>
        <v>23.577844834623725</v>
      </c>
    </row>
    <row r="57" spans="2:11">
      <c r="B57" s="65">
        <v>50</v>
      </c>
      <c r="C57" s="49">
        <f t="shared" si="0"/>
        <v>30</v>
      </c>
      <c r="D57" s="49">
        <f t="shared" si="1"/>
        <v>2.1459935421774112</v>
      </c>
      <c r="E57" s="64">
        <f t="shared" si="2"/>
        <v>-3.8889916311372108</v>
      </c>
      <c r="F57" s="48">
        <f t="shared" si="3"/>
        <v>-2.9423558412096891</v>
      </c>
      <c r="G57" s="75">
        <f t="shared" si="4"/>
        <v>-3.8268343236508984</v>
      </c>
      <c r="H57" s="75">
        <f t="shared" si="5"/>
        <v>3.5355339059327378</v>
      </c>
      <c r="I57" s="38">
        <f t="shared" si="6"/>
        <v>-2.2222809320784171</v>
      </c>
      <c r="K57" s="43">
        <f t="shared" si="7"/>
        <v>22.801064720033931</v>
      </c>
    </row>
    <row r="58" spans="2:11">
      <c r="B58" s="65">
        <v>51</v>
      </c>
      <c r="C58" s="49">
        <f t="shared" si="0"/>
        <v>30</v>
      </c>
      <c r="D58" s="49">
        <f t="shared" si="1"/>
        <v>3.1931314497990826</v>
      </c>
      <c r="E58" s="64">
        <f t="shared" si="2"/>
        <v>-5.4110731735391591</v>
      </c>
      <c r="F58" s="48">
        <f t="shared" si="3"/>
        <v>-2.6457637930450693</v>
      </c>
      <c r="G58" s="75">
        <f t="shared" si="4"/>
        <v>-5.5557023301960173</v>
      </c>
      <c r="H58" s="75">
        <f t="shared" si="5"/>
        <v>4.6193976625564312</v>
      </c>
      <c r="I58" s="38">
        <f t="shared" si="6"/>
        <v>-0.39206856131824497</v>
      </c>
      <c r="K58" s="43">
        <f t="shared" si="7"/>
        <v>23.807921254257025</v>
      </c>
    </row>
    <row r="59" spans="2:11">
      <c r="B59" s="65">
        <v>52</v>
      </c>
      <c r="C59" s="49">
        <f t="shared" si="0"/>
        <v>30</v>
      </c>
      <c r="D59" s="49">
        <f t="shared" si="1"/>
        <v>4.2095177560159902</v>
      </c>
      <c r="E59" s="64">
        <f t="shared" si="2"/>
        <v>-6.4671567275790052</v>
      </c>
      <c r="F59" s="48">
        <f t="shared" si="3"/>
        <v>-1.1480502970952744</v>
      </c>
      <c r="G59" s="75">
        <f t="shared" si="4"/>
        <v>-7.0710678118654791</v>
      </c>
      <c r="H59" s="75">
        <f t="shared" si="5"/>
        <v>5</v>
      </c>
      <c r="I59" s="38">
        <f t="shared" si="6"/>
        <v>1.5307337294603505</v>
      </c>
      <c r="K59" s="43">
        <f t="shared" si="7"/>
        <v>26.053976648936583</v>
      </c>
    </row>
    <row r="60" spans="2:11">
      <c r="B60" s="65">
        <v>53</v>
      </c>
      <c r="C60" s="49">
        <f t="shared" si="0"/>
        <v>30</v>
      </c>
      <c r="D60" s="49">
        <f t="shared" si="1"/>
        <v>5.1853641050859736</v>
      </c>
      <c r="E60" s="64">
        <f t="shared" si="2"/>
        <v>-6.9662930867053774</v>
      </c>
      <c r="F60" s="48">
        <f t="shared" si="3"/>
        <v>0.87085403176338527</v>
      </c>
      <c r="G60" s="75">
        <f t="shared" si="4"/>
        <v>-8.3146961230254508</v>
      </c>
      <c r="H60" s="75">
        <f t="shared" si="5"/>
        <v>4.6193976625564339</v>
      </c>
      <c r="I60" s="38">
        <f t="shared" si="6"/>
        <v>3.0920418134509466</v>
      </c>
      <c r="K60" s="43">
        <f t="shared" si="7"/>
        <v>28.486668403125915</v>
      </c>
    </row>
    <row r="61" spans="2:11">
      <c r="B61" s="65">
        <v>54</v>
      </c>
      <c r="C61" s="49">
        <f t="shared" si="0"/>
        <v>30</v>
      </c>
      <c r="D61" s="49">
        <f t="shared" si="1"/>
        <v>6.1112725632156204</v>
      </c>
      <c r="E61" s="64">
        <f t="shared" si="2"/>
        <v>-6.8654969628226148</v>
      </c>
      <c r="F61" s="48">
        <f t="shared" si="3"/>
        <v>2.4944088369076365</v>
      </c>
      <c r="G61" s="75">
        <f t="shared" si="4"/>
        <v>-9.2387953251128643</v>
      </c>
      <c r="H61" s="75">
        <f t="shared" si="5"/>
        <v>3.5355339059327435</v>
      </c>
      <c r="I61" s="38">
        <f t="shared" si="6"/>
        <v>3.9231411216129199</v>
      </c>
      <c r="K61" s="43">
        <f t="shared" si="7"/>
        <v>29.96006413973344</v>
      </c>
    </row>
    <row r="62" spans="2:11">
      <c r="B62" s="65">
        <v>55</v>
      </c>
      <c r="C62" s="49">
        <f t="shared" si="0"/>
        <v>30</v>
      </c>
      <c r="D62" s="49">
        <f t="shared" si="1"/>
        <v>6.9783261258001019</v>
      </c>
      <c r="E62" s="64">
        <f t="shared" si="2"/>
        <v>-6.1734488504384935</v>
      </c>
      <c r="F62" s="48">
        <f t="shared" si="3"/>
        <v>2.9855541800165901</v>
      </c>
      <c r="G62" s="75">
        <f t="shared" si="4"/>
        <v>-9.8078528040323061</v>
      </c>
      <c r="H62" s="75">
        <f t="shared" si="5"/>
        <v>1.9134171618254467</v>
      </c>
      <c r="I62" s="38">
        <f t="shared" si="6"/>
        <v>3.8277613429288357</v>
      </c>
      <c r="K62" s="43">
        <f t="shared" si="7"/>
        <v>29.72375715610017</v>
      </c>
    </row>
    <row r="63" spans="2:11">
      <c r="B63" s="65">
        <v>56</v>
      </c>
      <c r="C63" s="49">
        <f t="shared" si="0"/>
        <v>30</v>
      </c>
      <c r="D63" s="49">
        <f t="shared" si="1"/>
        <v>7.7781745930520207</v>
      </c>
      <c r="E63" s="64">
        <f t="shared" si="2"/>
        <v>-4.9497474683058318</v>
      </c>
      <c r="F63" s="48">
        <f t="shared" si="3"/>
        <v>2.1213203435596513</v>
      </c>
      <c r="G63" s="75">
        <f t="shared" si="4"/>
        <v>-10</v>
      </c>
      <c r="H63" s="75">
        <f t="shared" si="5"/>
        <v>4.28801959218017E-15</v>
      </c>
      <c r="I63" s="38">
        <f t="shared" si="6"/>
        <v>2.8284271247461956</v>
      </c>
      <c r="K63" s="43">
        <f t="shared" si="7"/>
        <v>27.778174593052043</v>
      </c>
    </row>
    <row r="64" spans="2:11">
      <c r="B64" s="65">
        <v>57</v>
      </c>
      <c r="C64" s="49">
        <f t="shared" si="0"/>
        <v>30</v>
      </c>
      <c r="D64" s="49">
        <f t="shared" si="1"/>
        <v>8.5031149869901039</v>
      </c>
      <c r="E64" s="64">
        <f t="shared" si="2"/>
        <v>-3.2997771577819881</v>
      </c>
      <c r="F64" s="48">
        <f t="shared" si="3"/>
        <v>0.29405142098869069</v>
      </c>
      <c r="G64" s="75">
        <f t="shared" si="4"/>
        <v>-9.8078528040323061</v>
      </c>
      <c r="H64" s="75">
        <f t="shared" si="5"/>
        <v>-1.9134171618254388</v>
      </c>
      <c r="I64" s="38">
        <f t="shared" si="6"/>
        <v>1.1611387090178498</v>
      </c>
      <c r="K64" s="43">
        <f t="shared" si="7"/>
        <v>24.937257993356912</v>
      </c>
    </row>
    <row r="65" spans="2:11">
      <c r="B65" s="65">
        <v>58</v>
      </c>
      <c r="C65" s="49">
        <f t="shared" si="0"/>
        <v>30</v>
      </c>
      <c r="D65" s="49">
        <f t="shared" si="1"/>
        <v>9.1461657353279975</v>
      </c>
      <c r="E65" s="64">
        <f t="shared" si="2"/>
        <v>-1.36563225411291</v>
      </c>
      <c r="F65" s="48">
        <f t="shared" si="3"/>
        <v>-1.6667106990588021</v>
      </c>
      <c r="G65" s="75">
        <f t="shared" si="4"/>
        <v>-9.2387953251128678</v>
      </c>
      <c r="H65" s="75">
        <f t="shared" si="5"/>
        <v>-3.5355339059327378</v>
      </c>
      <c r="I65" s="38">
        <f t="shared" si="6"/>
        <v>-0.78036128806450611</v>
      </c>
      <c r="K65" s="43">
        <f t="shared" si="7"/>
        <v>22.559132263046173</v>
      </c>
    </row>
    <row r="66" spans="2:11">
      <c r="B66" s="65">
        <v>59</v>
      </c>
      <c r="C66" s="49">
        <f t="shared" si="0"/>
        <v>30</v>
      </c>
      <c r="D66" s="49">
        <f t="shared" si="1"/>
        <v>9.7011339078319025</v>
      </c>
      <c r="E66" s="64">
        <f t="shared" si="2"/>
        <v>0.68611998230692961</v>
      </c>
      <c r="F66" s="48">
        <f t="shared" si="3"/>
        <v>-2.8708210071966263</v>
      </c>
      <c r="G66" s="75">
        <f t="shared" si="4"/>
        <v>-8.3146961230254561</v>
      </c>
      <c r="H66" s="75">
        <f t="shared" si="5"/>
        <v>-4.6193976625564312</v>
      </c>
      <c r="I66" s="38">
        <f t="shared" si="6"/>
        <v>-2.5375731366545824</v>
      </c>
      <c r="K66" s="43">
        <f t="shared" si="7"/>
        <v>22.044765960705735</v>
      </c>
    </row>
    <row r="67" spans="2:11">
      <c r="B67" s="65">
        <v>60</v>
      </c>
      <c r="C67" s="49">
        <f t="shared" si="0"/>
        <v>30</v>
      </c>
      <c r="D67" s="49">
        <f t="shared" si="1"/>
        <v>10.162674857624152</v>
      </c>
      <c r="E67" s="64">
        <f t="shared" si="2"/>
        <v>2.6787840265556269</v>
      </c>
      <c r="F67" s="48">
        <f t="shared" si="3"/>
        <v>-2.7716385975338595</v>
      </c>
      <c r="G67" s="75">
        <f t="shared" si="4"/>
        <v>-7.0710678118654844</v>
      </c>
      <c r="H67" s="75">
        <f t="shared" si="5"/>
        <v>-5</v>
      </c>
      <c r="I67" s="38">
        <f t="shared" si="6"/>
        <v>-3.6955181300451447</v>
      </c>
      <c r="K67" s="43">
        <f t="shared" si="7"/>
        <v>24.303234344735294</v>
      </c>
    </row>
    <row r="68" spans="2:11">
      <c r="B68" s="65">
        <v>61</v>
      </c>
      <c r="C68" s="49">
        <f t="shared" si="0"/>
        <v>30</v>
      </c>
      <c r="D68" s="49">
        <f t="shared" si="1"/>
        <v>10.526343693054297</v>
      </c>
      <c r="E68" s="64">
        <f t="shared" si="2"/>
        <v>4.4407529891455111</v>
      </c>
      <c r="F68" s="48">
        <f t="shared" si="3"/>
        <v>-1.414190210477988</v>
      </c>
      <c r="G68" s="75">
        <f t="shared" si="4"/>
        <v>-5.5557023301960236</v>
      </c>
      <c r="H68" s="75">
        <f t="shared" si="5"/>
        <v>-4.6193976625564348</v>
      </c>
      <c r="I68" s="38">
        <f t="shared" si="6"/>
        <v>-3.9807389066887873</v>
      </c>
      <c r="K68" s="43">
        <f t="shared" si="7"/>
        <v>29.397067572280573</v>
      </c>
    </row>
    <row r="69" spans="2:11">
      <c r="B69" s="65">
        <v>62</v>
      </c>
      <c r="C69" s="49">
        <f t="shared" si="0"/>
        <v>30</v>
      </c>
      <c r="D69" s="49">
        <f t="shared" si="1"/>
        <v>10.788638084435533</v>
      </c>
      <c r="E69" s="64">
        <f t="shared" si="2"/>
        <v>5.8202872861178081</v>
      </c>
      <c r="F69" s="48">
        <f t="shared" si="3"/>
        <v>0.58527096604837281</v>
      </c>
      <c r="G69" s="75">
        <f t="shared" si="4"/>
        <v>-3.8268343236509059</v>
      </c>
      <c r="H69" s="75">
        <f t="shared" si="5"/>
        <v>-3.535533905932744</v>
      </c>
      <c r="I69" s="38">
        <f t="shared" si="6"/>
        <v>-3.3258784492101841</v>
      </c>
      <c r="K69" s="43">
        <f t="shared" si="7"/>
        <v>36.505949657807875</v>
      </c>
    </row>
    <row r="70" spans="2:11">
      <c r="B70" s="65">
        <v>63</v>
      </c>
      <c r="C70" s="49">
        <f>$C$3*COS(2*PI()*$C$4*B70/64)</f>
        <v>30</v>
      </c>
      <c r="D70" s="49">
        <f t="shared" si="1"/>
        <v>10.947031993394166</v>
      </c>
      <c r="E70" s="64">
        <f t="shared" si="2"/>
        <v>6.6985823501254629</v>
      </c>
      <c r="F70" s="48">
        <f t="shared" si="3"/>
        <v>2.3190313600882053</v>
      </c>
      <c r="G70" s="75">
        <f t="shared" si="4"/>
        <v>-1.9509032201612808</v>
      </c>
      <c r="H70" s="75">
        <f t="shared" si="5"/>
        <v>-1.9134171618254472</v>
      </c>
      <c r="I70" s="38">
        <f t="shared" si="6"/>
        <v>-1.885586947303989</v>
      </c>
      <c r="K70" s="43">
        <f t="shared" si="7"/>
        <v>44.214738374317108</v>
      </c>
    </row>
    <row r="71" spans="2:11">
      <c r="B71" s="66">
        <v>64</v>
      </c>
      <c r="C71" s="50">
        <f>$C$3*COS(2*PI()*$C$4*B71/64)</f>
        <v>30</v>
      </c>
      <c r="D71" s="50">
        <f t="shared" si="1"/>
        <v>11</v>
      </c>
      <c r="E71" s="67">
        <f t="shared" si="2"/>
        <v>7</v>
      </c>
      <c r="F71" s="48">
        <f t="shared" si="3"/>
        <v>3</v>
      </c>
      <c r="G71" s="75">
        <f t="shared" si="4"/>
        <v>-4.90059381963448E-15</v>
      </c>
      <c r="H71" s="75">
        <f t="shared" si="5"/>
        <v>-4.90059381963448E-15</v>
      </c>
      <c r="I71" s="38">
        <f t="shared" si="6"/>
        <v>-4.90059381963448E-15</v>
      </c>
      <c r="K71" s="43">
        <f t="shared" si="7"/>
        <v>50.999999999999979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A6E2-DDBD-4C84-A93E-49932EFB3973}">
  <dimension ref="B3:K71"/>
  <sheetViews>
    <sheetView showRowColHeaders="0" workbookViewId="0">
      <selection activeCell="C4" sqref="C4"/>
    </sheetView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0.85546875" customWidth="1"/>
    <col min="7" max="8" width="11" customWidth="1"/>
    <col min="9" max="9" width="11.28515625" customWidth="1"/>
    <col min="11" max="11" width="12" customWidth="1"/>
  </cols>
  <sheetData>
    <row r="3" spans="2:11">
      <c r="B3" s="24" t="s">
        <v>0</v>
      </c>
      <c r="C3" s="13">
        <v>30</v>
      </c>
      <c r="D3" s="2">
        <v>11</v>
      </c>
      <c r="E3" s="13">
        <v>7</v>
      </c>
      <c r="F3" s="70">
        <v>3</v>
      </c>
      <c r="G3" s="71">
        <v>10</v>
      </c>
      <c r="H3" s="72">
        <v>5</v>
      </c>
      <c r="I3" s="71">
        <v>4</v>
      </c>
    </row>
    <row r="4" spans="2:11">
      <c r="B4" s="25" t="s">
        <v>1</v>
      </c>
      <c r="C4" s="14">
        <v>0</v>
      </c>
      <c r="D4" s="3">
        <v>1</v>
      </c>
      <c r="E4" s="14">
        <v>3</v>
      </c>
      <c r="F4" s="69">
        <v>7</v>
      </c>
      <c r="G4" s="73">
        <v>2</v>
      </c>
      <c r="H4" s="74">
        <v>4</v>
      </c>
      <c r="I4" s="73">
        <v>5</v>
      </c>
    </row>
    <row r="5" spans="2:11">
      <c r="B5" s="1"/>
      <c r="C5" s="1"/>
      <c r="D5" s="1"/>
      <c r="E5" s="1"/>
      <c r="F5" s="1"/>
    </row>
    <row r="6" spans="2:11">
      <c r="B6" s="26" t="s">
        <v>2</v>
      </c>
      <c r="C6" s="27" t="s">
        <v>19</v>
      </c>
      <c r="D6" s="33" t="s">
        <v>12</v>
      </c>
      <c r="E6" s="27" t="s">
        <v>13</v>
      </c>
      <c r="F6" s="33" t="s">
        <v>20</v>
      </c>
      <c r="G6" s="27" t="s">
        <v>21</v>
      </c>
      <c r="H6" s="32" t="s">
        <v>22</v>
      </c>
      <c r="I6" s="30" t="s">
        <v>23</v>
      </c>
      <c r="K6" s="27" t="s">
        <v>24</v>
      </c>
    </row>
    <row r="7" spans="2:11">
      <c r="B7" s="68">
        <v>0</v>
      </c>
      <c r="C7" s="48">
        <f>$C$3*COS(2*PI()*$C$4*B7/64)</f>
        <v>30</v>
      </c>
      <c r="D7" s="48">
        <f>$D$3*COS(2*PI()*$D$4*B7/64)</f>
        <v>11</v>
      </c>
      <c r="E7" s="58">
        <f>$E$3*COS(2*PI()*$E$4*B7/64)</f>
        <v>7</v>
      </c>
      <c r="F7" s="48">
        <f>$F$3*COS(2*PI()*$F$4*B7/64)</f>
        <v>3</v>
      </c>
      <c r="G7" s="75">
        <f>$G$3*SIN(2*PI()*$G$4*B7/64)</f>
        <v>0</v>
      </c>
      <c r="H7" s="75">
        <f>$H$3*SIN(2*PI()*$H$4*B7/64)</f>
        <v>0</v>
      </c>
      <c r="I7" s="38">
        <f>$I$3*SIN(2*PI()*$I$4*B7/64)</f>
        <v>0</v>
      </c>
      <c r="K7" s="43">
        <f>SUM(C7:I7)</f>
        <v>51</v>
      </c>
    </row>
    <row r="8" spans="2:11">
      <c r="B8" s="65">
        <v>1</v>
      </c>
      <c r="C8" s="49">
        <f t="shared" ref="C8:C70" si="0">$C$3*COS(2*PI()*$C$4*B8/64)</f>
        <v>30</v>
      </c>
      <c r="D8" s="49">
        <f t="shared" ref="D8:D71" si="1">$D$3*COS(2*PI()*$D$4*B8/64)</f>
        <v>10.947031993394166</v>
      </c>
      <c r="E8" s="64">
        <f t="shared" ref="E8:E71" si="2">$E$3*COS(2*PI()*$E$4*B8/64)</f>
        <v>6.698582350125462</v>
      </c>
      <c r="F8" s="48">
        <f t="shared" ref="F8:F71" si="3">$F$3*COS(2*PI()*$F$4*B8/64)</f>
        <v>2.3190313600882111</v>
      </c>
      <c r="G8" s="75">
        <f t="shared" ref="G8:G71" si="4">$G$3*SIN(2*PI()*$G$4*B8/64)</f>
        <v>1.9509032201612824</v>
      </c>
      <c r="H8" s="75">
        <f t="shared" ref="H8:H71" si="5">$H$3*SIN(2*PI()*$H$4*B8/64)</f>
        <v>1.913417161825449</v>
      </c>
      <c r="I8" s="38">
        <f t="shared" ref="I8:I71" si="6">$I$3*SIN(2*PI()*$I$4*B8/64)</f>
        <v>1.8855869473039906</v>
      </c>
      <c r="K8" s="43">
        <f t="shared" ref="K8:K71" si="7">SUM(C8:I8)</f>
        <v>55.714553032898557</v>
      </c>
    </row>
    <row r="9" spans="2:11">
      <c r="B9" s="65">
        <v>2</v>
      </c>
      <c r="C9" s="49">
        <f t="shared" si="0"/>
        <v>30</v>
      </c>
      <c r="D9" s="49">
        <f t="shared" si="1"/>
        <v>10.788638084435535</v>
      </c>
      <c r="E9" s="64">
        <f t="shared" si="2"/>
        <v>5.820287286117817</v>
      </c>
      <c r="F9" s="48">
        <f t="shared" si="3"/>
        <v>0.58527096604838502</v>
      </c>
      <c r="G9" s="75">
        <f t="shared" si="4"/>
        <v>3.8268343236508979</v>
      </c>
      <c r="H9" s="75">
        <f t="shared" si="5"/>
        <v>3.5355339059327373</v>
      </c>
      <c r="I9" s="38">
        <f t="shared" si="6"/>
        <v>3.3258784492101809</v>
      </c>
      <c r="K9" s="43">
        <f t="shared" si="7"/>
        <v>57.882443015395552</v>
      </c>
    </row>
    <row r="10" spans="2:11">
      <c r="B10" s="65">
        <v>3</v>
      </c>
      <c r="C10" s="49">
        <f t="shared" si="0"/>
        <v>30</v>
      </c>
      <c r="D10" s="49">
        <f t="shared" si="1"/>
        <v>10.526343693054297</v>
      </c>
      <c r="E10" s="64">
        <f t="shared" si="2"/>
        <v>4.4407529891455182</v>
      </c>
      <c r="F10" s="48">
        <f t="shared" si="3"/>
        <v>-1.4141902104779931</v>
      </c>
      <c r="G10" s="75">
        <f t="shared" si="4"/>
        <v>5.5557023301960218</v>
      </c>
      <c r="H10" s="75">
        <f t="shared" si="5"/>
        <v>4.6193976625564339</v>
      </c>
      <c r="I10" s="38">
        <f t="shared" si="6"/>
        <v>3.9807389066887873</v>
      </c>
      <c r="K10" s="43">
        <f t="shared" si="7"/>
        <v>57.708745371163062</v>
      </c>
    </row>
    <row r="11" spans="2:11">
      <c r="B11" s="65">
        <v>4</v>
      </c>
      <c r="C11" s="49">
        <f t="shared" si="0"/>
        <v>30</v>
      </c>
      <c r="D11" s="49">
        <f t="shared" si="1"/>
        <v>10.162674857624154</v>
      </c>
      <c r="E11" s="64">
        <f t="shared" si="2"/>
        <v>2.6787840265556291</v>
      </c>
      <c r="F11" s="48">
        <f t="shared" si="3"/>
        <v>-2.77163859753386</v>
      </c>
      <c r="G11" s="75">
        <f t="shared" si="4"/>
        <v>7.0710678118654746</v>
      </c>
      <c r="H11" s="75">
        <f t="shared" si="5"/>
        <v>5</v>
      </c>
      <c r="I11" s="38">
        <f t="shared" si="6"/>
        <v>3.695518130045147</v>
      </c>
      <c r="K11" s="43">
        <f t="shared" si="7"/>
        <v>55.836406228556548</v>
      </c>
    </row>
    <row r="12" spans="2:11">
      <c r="B12" s="65">
        <v>5</v>
      </c>
      <c r="C12" s="49">
        <f t="shared" si="0"/>
        <v>30</v>
      </c>
      <c r="D12" s="49">
        <f t="shared" si="1"/>
        <v>9.7011339078319061</v>
      </c>
      <c r="E12" s="64">
        <f t="shared" si="2"/>
        <v>0.68611998230692539</v>
      </c>
      <c r="F12" s="48">
        <f t="shared" si="3"/>
        <v>-2.8708210071966267</v>
      </c>
      <c r="G12" s="75">
        <f t="shared" si="4"/>
        <v>8.3146961230254526</v>
      </c>
      <c r="H12" s="75">
        <f t="shared" si="5"/>
        <v>4.6193976625564339</v>
      </c>
      <c r="I12" s="38">
        <f t="shared" si="6"/>
        <v>2.537573136654582</v>
      </c>
      <c r="K12" s="43">
        <f t="shared" si="7"/>
        <v>52.98809980517867</v>
      </c>
    </row>
    <row r="13" spans="2:11">
      <c r="B13" s="65">
        <v>6</v>
      </c>
      <c r="C13" s="49">
        <f t="shared" si="0"/>
        <v>30</v>
      </c>
      <c r="D13" s="49">
        <f t="shared" si="1"/>
        <v>9.1461657353279975</v>
      </c>
      <c r="E13" s="64">
        <f t="shared" si="2"/>
        <v>-1.3656322541128973</v>
      </c>
      <c r="F13" s="48">
        <f t="shared" si="3"/>
        <v>-1.6667106990588065</v>
      </c>
      <c r="G13" s="75">
        <f t="shared" si="4"/>
        <v>9.2387953251128678</v>
      </c>
      <c r="H13" s="75">
        <f t="shared" si="5"/>
        <v>3.5355339059327378</v>
      </c>
      <c r="I13" s="38">
        <f t="shared" si="6"/>
        <v>0.78036128806451444</v>
      </c>
      <c r="K13" s="43">
        <f t="shared" si="7"/>
        <v>49.668513301266415</v>
      </c>
    </row>
    <row r="14" spans="2:11">
      <c r="B14" s="65">
        <v>7</v>
      </c>
      <c r="C14" s="49">
        <f t="shared" si="0"/>
        <v>30</v>
      </c>
      <c r="D14" s="49">
        <f t="shared" si="1"/>
        <v>8.5031149869901075</v>
      </c>
      <c r="E14" s="64">
        <f t="shared" si="2"/>
        <v>-3.2997771577819837</v>
      </c>
      <c r="F14" s="48">
        <f t="shared" si="3"/>
        <v>0.29405142098868026</v>
      </c>
      <c r="G14" s="75">
        <f t="shared" si="4"/>
        <v>9.8078528040323043</v>
      </c>
      <c r="H14" s="75">
        <f t="shared" si="5"/>
        <v>1.9134171618254494</v>
      </c>
      <c r="I14" s="38">
        <f t="shared" si="6"/>
        <v>-1.1611387090178484</v>
      </c>
      <c r="K14" s="43">
        <f t="shared" si="7"/>
        <v>46.057520507036713</v>
      </c>
    </row>
    <row r="15" spans="2:11">
      <c r="B15" s="65">
        <v>8</v>
      </c>
      <c r="C15" s="49">
        <f t="shared" si="0"/>
        <v>30</v>
      </c>
      <c r="D15" s="49">
        <f t="shared" si="1"/>
        <v>7.7781745930520234</v>
      </c>
      <c r="E15" s="64">
        <f t="shared" si="2"/>
        <v>-4.9497474683058318</v>
      </c>
      <c r="F15" s="48">
        <f t="shared" si="3"/>
        <v>2.1213203435596419</v>
      </c>
      <c r="G15" s="75">
        <f t="shared" si="4"/>
        <v>10</v>
      </c>
      <c r="H15" s="75">
        <f t="shared" si="5"/>
        <v>6.1257422745431001E-16</v>
      </c>
      <c r="I15" s="38">
        <f t="shared" si="6"/>
        <v>-2.8284271247461898</v>
      </c>
      <c r="K15" s="43">
        <f t="shared" si="7"/>
        <v>42.121320343559638</v>
      </c>
    </row>
    <row r="16" spans="2:11">
      <c r="B16" s="65">
        <v>9</v>
      </c>
      <c r="C16" s="49">
        <f t="shared" si="0"/>
        <v>30</v>
      </c>
      <c r="D16" s="49">
        <f t="shared" si="1"/>
        <v>6.9783261258001001</v>
      </c>
      <c r="E16" s="64">
        <f t="shared" si="2"/>
        <v>-6.1734488504384846</v>
      </c>
      <c r="F16" s="48">
        <f t="shared" si="3"/>
        <v>2.9855541800165906</v>
      </c>
      <c r="G16" s="75">
        <f t="shared" si="4"/>
        <v>9.8078528040323043</v>
      </c>
      <c r="H16" s="75">
        <f t="shared" si="5"/>
        <v>-1.9134171618254483</v>
      </c>
      <c r="I16" s="38">
        <f t="shared" si="6"/>
        <v>-3.8277613429288353</v>
      </c>
      <c r="K16" s="43">
        <f t="shared" si="7"/>
        <v>37.857105754656232</v>
      </c>
    </row>
    <row r="17" spans="2:11">
      <c r="B17" s="65">
        <v>10</v>
      </c>
      <c r="C17" s="49">
        <f t="shared" si="0"/>
        <v>30</v>
      </c>
      <c r="D17" s="49">
        <f t="shared" si="1"/>
        <v>6.1112725632156248</v>
      </c>
      <c r="E17" s="64">
        <f t="shared" si="2"/>
        <v>-6.865496962822613</v>
      </c>
      <c r="F17" s="48">
        <f t="shared" si="3"/>
        <v>2.4944088369076365</v>
      </c>
      <c r="G17" s="75">
        <f t="shared" si="4"/>
        <v>9.2387953251128678</v>
      </c>
      <c r="H17" s="75">
        <f t="shared" si="5"/>
        <v>-3.5355339059327373</v>
      </c>
      <c r="I17" s="38">
        <f t="shared" si="6"/>
        <v>-3.9231411216129217</v>
      </c>
      <c r="K17" s="43">
        <f t="shared" si="7"/>
        <v>33.520304734867857</v>
      </c>
    </row>
    <row r="18" spans="2:11">
      <c r="B18" s="65">
        <v>11</v>
      </c>
      <c r="C18" s="49">
        <f t="shared" si="0"/>
        <v>30</v>
      </c>
      <c r="D18" s="49">
        <f t="shared" si="1"/>
        <v>5.1853641050859762</v>
      </c>
      <c r="E18" s="64">
        <f t="shared" si="2"/>
        <v>-6.9662930867053783</v>
      </c>
      <c r="F18" s="48">
        <f t="shared" si="3"/>
        <v>0.87085403176338771</v>
      </c>
      <c r="G18" s="75">
        <f t="shared" si="4"/>
        <v>8.3146961230254544</v>
      </c>
      <c r="H18" s="75">
        <f t="shared" si="5"/>
        <v>-4.6193976625564321</v>
      </c>
      <c r="I18" s="38">
        <f t="shared" si="6"/>
        <v>-3.0920418134509475</v>
      </c>
      <c r="K18" s="43">
        <f t="shared" si="7"/>
        <v>29.693181697162061</v>
      </c>
    </row>
    <row r="19" spans="2:11">
      <c r="B19" s="65">
        <v>12</v>
      </c>
      <c r="C19" s="49">
        <f t="shared" si="0"/>
        <v>30</v>
      </c>
      <c r="D19" s="49">
        <f t="shared" si="1"/>
        <v>4.2095177560159884</v>
      </c>
      <c r="E19" s="64">
        <f t="shared" si="2"/>
        <v>-6.4671567275790078</v>
      </c>
      <c r="F19" s="48">
        <f t="shared" si="3"/>
        <v>-1.1480502970952697</v>
      </c>
      <c r="G19" s="75">
        <f t="shared" si="4"/>
        <v>7.0710678118654755</v>
      </c>
      <c r="H19" s="75">
        <f t="shared" si="5"/>
        <v>-5</v>
      </c>
      <c r="I19" s="38">
        <f t="shared" si="6"/>
        <v>-1.5307337294603616</v>
      </c>
      <c r="K19" s="43">
        <f t="shared" si="7"/>
        <v>27.134644813746821</v>
      </c>
    </row>
    <row r="20" spans="2:11">
      <c r="B20" s="65">
        <v>13</v>
      </c>
      <c r="C20" s="49">
        <f t="shared" si="0"/>
        <v>30</v>
      </c>
      <c r="D20" s="49">
        <f t="shared" si="1"/>
        <v>3.1931314497990857</v>
      </c>
      <c r="E20" s="64">
        <f t="shared" si="2"/>
        <v>-5.41107317353916</v>
      </c>
      <c r="F20" s="48">
        <f t="shared" si="3"/>
        <v>-2.6457637930450644</v>
      </c>
      <c r="G20" s="75">
        <f t="shared" si="4"/>
        <v>5.5557023301960218</v>
      </c>
      <c r="H20" s="75">
        <f t="shared" si="5"/>
        <v>-4.619397662556433</v>
      </c>
      <c r="I20" s="38">
        <f t="shared" si="6"/>
        <v>0.39206856131824008</v>
      </c>
      <c r="K20" s="43">
        <f t="shared" si="7"/>
        <v>26.464667712172687</v>
      </c>
    </row>
    <row r="21" spans="2:11">
      <c r="B21" s="65">
        <v>14</v>
      </c>
      <c r="C21" s="49">
        <f t="shared" si="0"/>
        <v>30</v>
      </c>
      <c r="D21" s="49">
        <f t="shared" si="1"/>
        <v>2.1459935421774117</v>
      </c>
      <c r="E21" s="64">
        <f t="shared" si="2"/>
        <v>-3.8889916311372152</v>
      </c>
      <c r="F21" s="48">
        <f t="shared" si="3"/>
        <v>-2.9423558412096922</v>
      </c>
      <c r="G21" s="75">
        <f t="shared" si="4"/>
        <v>3.8268343236508988</v>
      </c>
      <c r="H21" s="75">
        <f t="shared" si="5"/>
        <v>-3.5355339059327386</v>
      </c>
      <c r="I21" s="38">
        <f t="shared" si="6"/>
        <v>2.2222809320784074</v>
      </c>
      <c r="K21" s="43">
        <f t="shared" si="7"/>
        <v>27.828227419627076</v>
      </c>
    </row>
    <row r="22" spans="2:11">
      <c r="B22" s="65">
        <v>15</v>
      </c>
      <c r="C22" s="49">
        <f t="shared" si="0"/>
        <v>30</v>
      </c>
      <c r="D22" s="49">
        <f t="shared" si="1"/>
        <v>1.0781885436251684</v>
      </c>
      <c r="E22" s="64">
        <f t="shared" si="2"/>
        <v>-2.031992740781237</v>
      </c>
      <c r="F22" s="48">
        <f t="shared" si="3"/>
        <v>-1.9031798524909362</v>
      </c>
      <c r="G22" s="75">
        <f t="shared" si="4"/>
        <v>1.9509032201612861</v>
      </c>
      <c r="H22" s="75">
        <f t="shared" si="5"/>
        <v>-1.9134171618254521</v>
      </c>
      <c r="I22" s="38">
        <f t="shared" si="6"/>
        <v>3.5276850573934193</v>
      </c>
      <c r="K22" s="43">
        <f t="shared" si="7"/>
        <v>30.708187066082246</v>
      </c>
    </row>
    <row r="23" spans="2:11">
      <c r="B23" s="65">
        <v>16</v>
      </c>
      <c r="C23" s="49">
        <f t="shared" si="0"/>
        <v>30</v>
      </c>
      <c r="D23" s="49">
        <f t="shared" si="1"/>
        <v>6.7383165019974101E-16</v>
      </c>
      <c r="E23" s="64">
        <f t="shared" si="2"/>
        <v>-1.286405877654051E-15</v>
      </c>
      <c r="F23" s="48">
        <f t="shared" si="3"/>
        <v>-1.286405877654051E-15</v>
      </c>
      <c r="G23" s="75">
        <f t="shared" si="4"/>
        <v>1.22514845490862E-15</v>
      </c>
      <c r="H23" s="75">
        <f t="shared" si="5"/>
        <v>-1.22514845490862E-15</v>
      </c>
      <c r="I23" s="38">
        <f t="shared" si="6"/>
        <v>4</v>
      </c>
      <c r="K23" s="43">
        <f t="shared" si="7"/>
        <v>34</v>
      </c>
    </row>
    <row r="24" spans="2:11">
      <c r="B24" s="65">
        <v>17</v>
      </c>
      <c r="C24" s="49">
        <f t="shared" si="0"/>
        <v>30</v>
      </c>
      <c r="D24" s="49">
        <f t="shared" si="1"/>
        <v>-1.078188543625167</v>
      </c>
      <c r="E24" s="64">
        <f t="shared" si="2"/>
        <v>2.0319927407812344</v>
      </c>
      <c r="F24" s="48">
        <f t="shared" si="3"/>
        <v>1.903179852490934</v>
      </c>
      <c r="G24" s="75">
        <f t="shared" si="4"/>
        <v>-1.9509032201612837</v>
      </c>
      <c r="H24" s="75">
        <f t="shared" si="5"/>
        <v>1.9134171618254499</v>
      </c>
      <c r="I24" s="38">
        <f t="shared" si="6"/>
        <v>3.5276850573934206</v>
      </c>
      <c r="K24" s="43">
        <f t="shared" si="7"/>
        <v>36.347183048704586</v>
      </c>
    </row>
    <row r="25" spans="2:11">
      <c r="B25" s="65">
        <v>18</v>
      </c>
      <c r="C25" s="49">
        <f t="shared" si="0"/>
        <v>30</v>
      </c>
      <c r="D25" s="49">
        <f t="shared" si="1"/>
        <v>-2.1459935421774103</v>
      </c>
      <c r="E25" s="64">
        <f t="shared" si="2"/>
        <v>3.888991631137213</v>
      </c>
      <c r="F25" s="48">
        <f t="shared" si="3"/>
        <v>2.9423558412096913</v>
      </c>
      <c r="G25" s="75">
        <f t="shared" si="4"/>
        <v>-3.8268343236508966</v>
      </c>
      <c r="H25" s="75">
        <f t="shared" si="5"/>
        <v>3.5355339059327369</v>
      </c>
      <c r="I25" s="38">
        <f t="shared" si="6"/>
        <v>2.2222809320784092</v>
      </c>
      <c r="K25" s="43">
        <f t="shared" si="7"/>
        <v>36.616334444529741</v>
      </c>
    </row>
    <row r="26" spans="2:11">
      <c r="B26" s="65">
        <v>19</v>
      </c>
      <c r="C26" s="49">
        <f t="shared" si="0"/>
        <v>30</v>
      </c>
      <c r="D26" s="49">
        <f t="shared" si="1"/>
        <v>-3.1931314497990839</v>
      </c>
      <c r="E26" s="64">
        <f t="shared" si="2"/>
        <v>5.4110731735391564</v>
      </c>
      <c r="F26" s="48">
        <f t="shared" si="3"/>
        <v>2.6457637930450657</v>
      </c>
      <c r="G26" s="75">
        <f t="shared" si="4"/>
        <v>-5.55570233019602</v>
      </c>
      <c r="H26" s="75">
        <f t="shared" si="5"/>
        <v>4.6193976625564321</v>
      </c>
      <c r="I26" s="38">
        <f t="shared" si="6"/>
        <v>0.39206856131824253</v>
      </c>
      <c r="K26" s="43">
        <f t="shared" si="7"/>
        <v>34.319469410463789</v>
      </c>
    </row>
    <row r="27" spans="2:11">
      <c r="B27" s="65">
        <v>20</v>
      </c>
      <c r="C27" s="49">
        <f t="shared" si="0"/>
        <v>30</v>
      </c>
      <c r="D27" s="49">
        <f t="shared" si="1"/>
        <v>-4.2095177560159867</v>
      </c>
      <c r="E27" s="64">
        <f t="shared" si="2"/>
        <v>6.4671567275790061</v>
      </c>
      <c r="F27" s="48">
        <f t="shared" si="3"/>
        <v>1.148050297095272</v>
      </c>
      <c r="G27" s="75">
        <f t="shared" si="4"/>
        <v>-7.0710678118654746</v>
      </c>
      <c r="H27" s="75">
        <f t="shared" si="5"/>
        <v>5</v>
      </c>
      <c r="I27" s="38">
        <f t="shared" si="6"/>
        <v>-1.5307337294603593</v>
      </c>
      <c r="K27" s="43">
        <f t="shared" si="7"/>
        <v>29.803887727332459</v>
      </c>
    </row>
    <row r="28" spans="2:11">
      <c r="B28" s="65">
        <v>21</v>
      </c>
      <c r="C28" s="49">
        <f t="shared" si="0"/>
        <v>30</v>
      </c>
      <c r="D28" s="49">
        <f t="shared" si="1"/>
        <v>-5.1853641050859745</v>
      </c>
      <c r="E28" s="64">
        <f t="shared" si="2"/>
        <v>6.9662930867053783</v>
      </c>
      <c r="F28" s="48">
        <f t="shared" si="3"/>
        <v>-0.87085403176338771</v>
      </c>
      <c r="G28" s="75">
        <f t="shared" si="4"/>
        <v>-8.3146961230254526</v>
      </c>
      <c r="H28" s="75">
        <f t="shared" si="5"/>
        <v>4.6193976625564339</v>
      </c>
      <c r="I28" s="38">
        <f t="shared" si="6"/>
        <v>-3.0920418134509484</v>
      </c>
      <c r="K28" s="43">
        <f t="shared" si="7"/>
        <v>24.122734675936051</v>
      </c>
    </row>
    <row r="29" spans="2:11">
      <c r="B29" s="65">
        <v>22</v>
      </c>
      <c r="C29" s="49">
        <f t="shared" si="0"/>
        <v>30</v>
      </c>
      <c r="D29" s="49">
        <f t="shared" si="1"/>
        <v>-6.1112725632156213</v>
      </c>
      <c r="E29" s="64">
        <f t="shared" si="2"/>
        <v>6.865496962822613</v>
      </c>
      <c r="F29" s="48">
        <f t="shared" si="3"/>
        <v>-2.4944088369076352</v>
      </c>
      <c r="G29" s="75">
        <f t="shared" si="4"/>
        <v>-9.2387953251128643</v>
      </c>
      <c r="H29" s="75">
        <f t="shared" si="5"/>
        <v>3.5355339059327417</v>
      </c>
      <c r="I29" s="38">
        <f t="shared" si="6"/>
        <v>-3.9231411216129222</v>
      </c>
      <c r="K29" s="43">
        <f t="shared" si="7"/>
        <v>18.633413021906311</v>
      </c>
    </row>
    <row r="30" spans="2:11">
      <c r="B30" s="65">
        <v>23</v>
      </c>
      <c r="C30" s="49">
        <f t="shared" si="0"/>
        <v>30</v>
      </c>
      <c r="D30" s="49">
        <f t="shared" si="1"/>
        <v>-6.9783261258000993</v>
      </c>
      <c r="E30" s="64">
        <f t="shared" si="2"/>
        <v>6.1734488504384855</v>
      </c>
      <c r="F30" s="48">
        <f t="shared" si="3"/>
        <v>-2.9855541800165906</v>
      </c>
      <c r="G30" s="75">
        <f t="shared" si="4"/>
        <v>-9.8078528040323025</v>
      </c>
      <c r="H30" s="75">
        <f t="shared" si="5"/>
        <v>1.9134171618254525</v>
      </c>
      <c r="I30" s="38">
        <f t="shared" si="6"/>
        <v>-3.8277613429288349</v>
      </c>
      <c r="K30" s="43">
        <f t="shared" si="7"/>
        <v>14.487371559486114</v>
      </c>
    </row>
    <row r="31" spans="2:11">
      <c r="B31" s="65">
        <v>24</v>
      </c>
      <c r="C31" s="49">
        <f t="shared" si="0"/>
        <v>30</v>
      </c>
      <c r="D31" s="49">
        <f t="shared" si="1"/>
        <v>-7.7781745930520216</v>
      </c>
      <c r="E31" s="64">
        <f t="shared" si="2"/>
        <v>4.9497474683058336</v>
      </c>
      <c r="F31" s="48">
        <f t="shared" si="3"/>
        <v>-2.1213203435596419</v>
      </c>
      <c r="G31" s="75">
        <f t="shared" si="4"/>
        <v>-10</v>
      </c>
      <c r="H31" s="75">
        <f t="shared" si="5"/>
        <v>1.83772268236293E-15</v>
      </c>
      <c r="I31" s="38">
        <f t="shared" si="6"/>
        <v>-2.8284271247461938</v>
      </c>
      <c r="K31" s="43">
        <f t="shared" si="7"/>
        <v>12.221825406947978</v>
      </c>
    </row>
    <row r="32" spans="2:11">
      <c r="B32" s="65">
        <v>25</v>
      </c>
      <c r="C32" s="49">
        <f t="shared" si="0"/>
        <v>30</v>
      </c>
      <c r="D32" s="49">
        <f t="shared" si="1"/>
        <v>-8.5031149869901075</v>
      </c>
      <c r="E32" s="64">
        <f t="shared" si="2"/>
        <v>3.2997771577819859</v>
      </c>
      <c r="F32" s="48">
        <f t="shared" si="3"/>
        <v>-0.29405142098868808</v>
      </c>
      <c r="G32" s="75">
        <f t="shared" si="4"/>
        <v>-9.8078528040323043</v>
      </c>
      <c r="H32" s="75">
        <f t="shared" si="5"/>
        <v>-1.9134171618254492</v>
      </c>
      <c r="I32" s="38">
        <f t="shared" si="6"/>
        <v>-1.1611387090178542</v>
      </c>
      <c r="K32" s="43">
        <f t="shared" si="7"/>
        <v>11.620202074927585</v>
      </c>
    </row>
    <row r="33" spans="2:11">
      <c r="B33" s="65">
        <v>26</v>
      </c>
      <c r="C33" s="49">
        <f t="shared" si="0"/>
        <v>30</v>
      </c>
      <c r="D33" s="49">
        <f t="shared" si="1"/>
        <v>-9.1461657353279993</v>
      </c>
      <c r="E33" s="64">
        <f t="shared" si="2"/>
        <v>1.3656322541129013</v>
      </c>
      <c r="F33" s="48">
        <f t="shared" si="3"/>
        <v>1.6667106990588045</v>
      </c>
      <c r="G33" s="75">
        <f t="shared" si="4"/>
        <v>-9.2387953251128661</v>
      </c>
      <c r="H33" s="75">
        <f t="shared" si="5"/>
        <v>-3.5355339059327395</v>
      </c>
      <c r="I33" s="38">
        <f t="shared" si="6"/>
        <v>0.78036128806450855</v>
      </c>
      <c r="K33" s="43">
        <f t="shared" si="7"/>
        <v>11.892209274862612</v>
      </c>
    </row>
    <row r="34" spans="2:11">
      <c r="B34" s="65">
        <v>27</v>
      </c>
      <c r="C34" s="49">
        <f t="shared" si="0"/>
        <v>30</v>
      </c>
      <c r="D34" s="49">
        <f t="shared" si="1"/>
        <v>-9.7011339078319043</v>
      </c>
      <c r="E34" s="64">
        <f t="shared" si="2"/>
        <v>-0.68611998230691973</v>
      </c>
      <c r="F34" s="48">
        <f t="shared" si="3"/>
        <v>2.8708210071966267</v>
      </c>
      <c r="G34" s="75">
        <f t="shared" si="4"/>
        <v>-8.3146961230254544</v>
      </c>
      <c r="H34" s="75">
        <f t="shared" si="5"/>
        <v>-4.6193976625564321</v>
      </c>
      <c r="I34" s="38">
        <f t="shared" si="6"/>
        <v>2.5375731366545788</v>
      </c>
      <c r="K34" s="43">
        <f t="shared" si="7"/>
        <v>12.087046468130495</v>
      </c>
    </row>
    <row r="35" spans="2:11">
      <c r="B35" s="65">
        <v>28</v>
      </c>
      <c r="C35" s="49">
        <f t="shared" si="0"/>
        <v>30</v>
      </c>
      <c r="D35" s="49">
        <f t="shared" si="1"/>
        <v>-10.162674857624154</v>
      </c>
      <c r="E35" s="64">
        <f t="shared" si="2"/>
        <v>-2.6787840265556291</v>
      </c>
      <c r="F35" s="48">
        <f t="shared" si="3"/>
        <v>2.7716385975338627</v>
      </c>
      <c r="G35" s="75">
        <f t="shared" si="4"/>
        <v>-7.0710678118654773</v>
      </c>
      <c r="H35" s="75">
        <f t="shared" si="5"/>
        <v>-5</v>
      </c>
      <c r="I35" s="38">
        <f t="shared" si="6"/>
        <v>3.6955181300451456</v>
      </c>
      <c r="K35" s="43">
        <f t="shared" si="7"/>
        <v>11.554630031533748</v>
      </c>
    </row>
    <row r="36" spans="2:11">
      <c r="B36" s="65">
        <v>29</v>
      </c>
      <c r="C36" s="49">
        <f t="shared" si="0"/>
        <v>30</v>
      </c>
      <c r="D36" s="49">
        <f t="shared" si="1"/>
        <v>-10.526343693054297</v>
      </c>
      <c r="E36" s="64">
        <f t="shared" si="2"/>
        <v>-4.4407529891455138</v>
      </c>
      <c r="F36" s="48">
        <f t="shared" si="3"/>
        <v>1.4141902104779953</v>
      </c>
      <c r="G36" s="75">
        <f t="shared" si="4"/>
        <v>-5.5557023301960218</v>
      </c>
      <c r="H36" s="75">
        <f t="shared" si="5"/>
        <v>-4.6193976625564339</v>
      </c>
      <c r="I36" s="38">
        <f t="shared" si="6"/>
        <v>3.9807389066887877</v>
      </c>
      <c r="K36" s="43">
        <f t="shared" si="7"/>
        <v>10.252732442214516</v>
      </c>
    </row>
    <row r="37" spans="2:11">
      <c r="B37" s="65">
        <v>30</v>
      </c>
      <c r="C37" s="49">
        <f t="shared" si="0"/>
        <v>30</v>
      </c>
      <c r="D37" s="49">
        <f t="shared" si="1"/>
        <v>-10.788638084435535</v>
      </c>
      <c r="E37" s="64">
        <f t="shared" si="2"/>
        <v>-5.8202872861178161</v>
      </c>
      <c r="F37" s="48">
        <f t="shared" si="3"/>
        <v>-0.58527096604838569</v>
      </c>
      <c r="G37" s="75">
        <f t="shared" si="4"/>
        <v>-3.8268343236509041</v>
      </c>
      <c r="H37" s="75">
        <f t="shared" si="5"/>
        <v>-3.5355339059327422</v>
      </c>
      <c r="I37" s="38">
        <f t="shared" si="6"/>
        <v>3.3258784492101827</v>
      </c>
      <c r="K37" s="43">
        <f t="shared" si="7"/>
        <v>8.7693138830248021</v>
      </c>
    </row>
    <row r="38" spans="2:11">
      <c r="B38" s="65">
        <v>31</v>
      </c>
      <c r="C38" s="49">
        <f t="shared" si="0"/>
        <v>30</v>
      </c>
      <c r="D38" s="49">
        <f t="shared" si="1"/>
        <v>-10.947031993394164</v>
      </c>
      <c r="E38" s="64">
        <f t="shared" si="2"/>
        <v>-6.6985823501254593</v>
      </c>
      <c r="F38" s="48">
        <f t="shared" si="3"/>
        <v>-2.3190313600882071</v>
      </c>
      <c r="G38" s="75">
        <f t="shared" si="4"/>
        <v>-1.9509032201612873</v>
      </c>
      <c r="H38" s="75">
        <f t="shared" si="5"/>
        <v>-1.913417161825453</v>
      </c>
      <c r="I38" s="38">
        <f t="shared" si="6"/>
        <v>1.885586947303993</v>
      </c>
      <c r="K38" s="43">
        <f t="shared" si="7"/>
        <v>8.0566208617094244</v>
      </c>
    </row>
    <row r="39" spans="2:11">
      <c r="B39" s="65">
        <v>32</v>
      </c>
      <c r="C39" s="49">
        <f t="shared" si="0"/>
        <v>30</v>
      </c>
      <c r="D39" s="49">
        <f t="shared" si="1"/>
        <v>-11</v>
      </c>
      <c r="E39" s="64">
        <f t="shared" si="2"/>
        <v>-7</v>
      </c>
      <c r="F39" s="48">
        <f t="shared" si="3"/>
        <v>-3</v>
      </c>
      <c r="G39" s="75">
        <f t="shared" si="4"/>
        <v>-2.45029690981724E-15</v>
      </c>
      <c r="H39" s="75">
        <f t="shared" si="5"/>
        <v>-2.45029690981724E-15</v>
      </c>
      <c r="I39" s="38">
        <f t="shared" si="6"/>
        <v>2.45029690981724E-15</v>
      </c>
      <c r="K39" s="43">
        <f t="shared" si="7"/>
        <v>8.9999999999999982</v>
      </c>
    </row>
    <row r="40" spans="2:11">
      <c r="B40" s="65">
        <v>33</v>
      </c>
      <c r="C40" s="49">
        <f t="shared" si="0"/>
        <v>30</v>
      </c>
      <c r="D40" s="49">
        <f t="shared" si="1"/>
        <v>-10.947031993394166</v>
      </c>
      <c r="E40" s="64">
        <f t="shared" si="2"/>
        <v>-6.6985823501254611</v>
      </c>
      <c r="F40" s="48">
        <f t="shared" si="3"/>
        <v>-2.3190313600882102</v>
      </c>
      <c r="G40" s="75">
        <f t="shared" si="4"/>
        <v>1.9509032201612824</v>
      </c>
      <c r="H40" s="75">
        <f t="shared" si="5"/>
        <v>1.9134171618254485</v>
      </c>
      <c r="I40" s="38">
        <f t="shared" si="6"/>
        <v>-1.8855869473039826</v>
      </c>
      <c r="K40" s="43">
        <f t="shared" si="7"/>
        <v>12.014087731074909</v>
      </c>
    </row>
    <row r="41" spans="2:11">
      <c r="B41" s="65">
        <v>34</v>
      </c>
      <c r="C41" s="49">
        <f t="shared" si="0"/>
        <v>30</v>
      </c>
      <c r="D41" s="49">
        <f t="shared" si="1"/>
        <v>-10.788638084435535</v>
      </c>
      <c r="E41" s="64">
        <f t="shared" si="2"/>
        <v>-5.8202872861178188</v>
      </c>
      <c r="F41" s="48">
        <f t="shared" si="3"/>
        <v>-0.58527096604839079</v>
      </c>
      <c r="G41" s="75">
        <f t="shared" si="4"/>
        <v>3.8268343236508997</v>
      </c>
      <c r="H41" s="75">
        <f t="shared" si="5"/>
        <v>3.5355339059327391</v>
      </c>
      <c r="I41" s="38">
        <f t="shared" si="6"/>
        <v>-3.3258784492101801</v>
      </c>
      <c r="K41" s="43">
        <f t="shared" si="7"/>
        <v>16.842293443771716</v>
      </c>
    </row>
    <row r="42" spans="2:11">
      <c r="B42" s="65">
        <v>35</v>
      </c>
      <c r="C42" s="49">
        <f t="shared" si="0"/>
        <v>30</v>
      </c>
      <c r="D42" s="49">
        <f t="shared" si="1"/>
        <v>-10.526343693054299</v>
      </c>
      <c r="E42" s="64">
        <f t="shared" si="2"/>
        <v>-4.4407529891455173</v>
      </c>
      <c r="F42" s="48">
        <f t="shared" si="3"/>
        <v>1.4141902104779907</v>
      </c>
      <c r="G42" s="75">
        <f t="shared" si="4"/>
        <v>5.5557023301960182</v>
      </c>
      <c r="H42" s="75">
        <f t="shared" si="5"/>
        <v>4.6193976625564321</v>
      </c>
      <c r="I42" s="38">
        <f t="shared" si="6"/>
        <v>-3.9807389066887868</v>
      </c>
      <c r="K42" s="43">
        <f t="shared" si="7"/>
        <v>22.641454614341839</v>
      </c>
    </row>
    <row r="43" spans="2:11">
      <c r="B43" s="65">
        <v>36</v>
      </c>
      <c r="C43" s="49">
        <f t="shared" si="0"/>
        <v>30</v>
      </c>
      <c r="D43" s="49">
        <f t="shared" si="1"/>
        <v>-10.162674857624156</v>
      </c>
      <c r="E43" s="64">
        <f t="shared" si="2"/>
        <v>-2.678784026555634</v>
      </c>
      <c r="F43" s="48">
        <f t="shared" si="3"/>
        <v>2.7716385975338604</v>
      </c>
      <c r="G43" s="75">
        <f t="shared" si="4"/>
        <v>7.0710678118654737</v>
      </c>
      <c r="H43" s="75">
        <f t="shared" si="5"/>
        <v>5</v>
      </c>
      <c r="I43" s="38">
        <f t="shared" si="6"/>
        <v>-3.6955181300451474</v>
      </c>
      <c r="K43" s="43">
        <f t="shared" si="7"/>
        <v>28.305729395174399</v>
      </c>
    </row>
    <row r="44" spans="2:11">
      <c r="B44" s="65">
        <v>37</v>
      </c>
      <c r="C44" s="49">
        <f t="shared" si="0"/>
        <v>30</v>
      </c>
      <c r="D44" s="49">
        <f t="shared" si="1"/>
        <v>-9.7011339078319061</v>
      </c>
      <c r="E44" s="64">
        <f t="shared" si="2"/>
        <v>-0.68611998230692484</v>
      </c>
      <c r="F44" s="48">
        <f t="shared" si="3"/>
        <v>2.8708210071966285</v>
      </c>
      <c r="G44" s="75">
        <f t="shared" si="4"/>
        <v>8.3146961230254526</v>
      </c>
      <c r="H44" s="75">
        <f t="shared" si="5"/>
        <v>4.6193976625564339</v>
      </c>
      <c r="I44" s="38">
        <f t="shared" si="6"/>
        <v>-2.5375731366545882</v>
      </c>
      <c r="K44" s="43">
        <f t="shared" si="7"/>
        <v>32.880087765985095</v>
      </c>
    </row>
    <row r="45" spans="2:11">
      <c r="B45" s="65">
        <v>38</v>
      </c>
      <c r="C45" s="49">
        <f t="shared" si="0"/>
        <v>30</v>
      </c>
      <c r="D45" s="49">
        <f t="shared" si="1"/>
        <v>-9.1461657353279993</v>
      </c>
      <c r="E45" s="64">
        <f t="shared" si="2"/>
        <v>1.3656322541128905</v>
      </c>
      <c r="F45" s="48">
        <f t="shared" si="3"/>
        <v>1.6667106990588085</v>
      </c>
      <c r="G45" s="75">
        <f t="shared" si="4"/>
        <v>9.2387953251128643</v>
      </c>
      <c r="H45" s="75">
        <f t="shared" si="5"/>
        <v>3.5355339059327431</v>
      </c>
      <c r="I45" s="38">
        <f t="shared" si="6"/>
        <v>-0.78036128806451333</v>
      </c>
      <c r="K45" s="43">
        <f t="shared" si="7"/>
        <v>35.880145160824796</v>
      </c>
    </row>
    <row r="46" spans="2:11">
      <c r="B46" s="65">
        <v>39</v>
      </c>
      <c r="C46" s="49">
        <f t="shared" si="0"/>
        <v>30</v>
      </c>
      <c r="D46" s="49">
        <f t="shared" si="1"/>
        <v>-8.5031149869901075</v>
      </c>
      <c r="E46" s="64">
        <f t="shared" si="2"/>
        <v>3.2997771577819814</v>
      </c>
      <c r="F46" s="48">
        <f t="shared" si="3"/>
        <v>-0.29405142098868298</v>
      </c>
      <c r="G46" s="75">
        <f t="shared" si="4"/>
        <v>9.8078528040323025</v>
      </c>
      <c r="H46" s="75">
        <f t="shared" si="5"/>
        <v>1.9134171618254536</v>
      </c>
      <c r="I46" s="38">
        <f t="shared" si="6"/>
        <v>1.1611387090178429</v>
      </c>
      <c r="K46" s="43">
        <f t="shared" si="7"/>
        <v>37.385019424678795</v>
      </c>
    </row>
    <row r="47" spans="2:11">
      <c r="B47" s="65">
        <v>40</v>
      </c>
      <c r="C47" s="49">
        <f t="shared" si="0"/>
        <v>30</v>
      </c>
      <c r="D47" s="49">
        <f t="shared" si="1"/>
        <v>-7.7781745930520243</v>
      </c>
      <c r="E47" s="64">
        <f t="shared" si="2"/>
        <v>4.9497474683058265</v>
      </c>
      <c r="F47" s="48">
        <f t="shared" si="3"/>
        <v>-2.1213203435596384</v>
      </c>
      <c r="G47" s="75">
        <f t="shared" si="4"/>
        <v>10</v>
      </c>
      <c r="H47" s="75">
        <f t="shared" si="5"/>
        <v>3.06287113727155E-15</v>
      </c>
      <c r="I47" s="38">
        <f t="shared" si="6"/>
        <v>2.8284271247461903</v>
      </c>
      <c r="K47" s="43">
        <f t="shared" si="7"/>
        <v>37.878679656440355</v>
      </c>
    </row>
    <row r="48" spans="2:11">
      <c r="B48" s="65">
        <v>41</v>
      </c>
      <c r="C48" s="49">
        <f t="shared" si="0"/>
        <v>30</v>
      </c>
      <c r="D48" s="49">
        <f t="shared" si="1"/>
        <v>-6.9783261258001055</v>
      </c>
      <c r="E48" s="64">
        <f t="shared" si="2"/>
        <v>6.1734488504384828</v>
      </c>
      <c r="F48" s="48">
        <f t="shared" si="3"/>
        <v>-2.9855541800165906</v>
      </c>
      <c r="G48" s="75">
        <f t="shared" si="4"/>
        <v>9.8078528040323061</v>
      </c>
      <c r="H48" s="75">
        <f t="shared" si="5"/>
        <v>-1.9134171618254396</v>
      </c>
      <c r="I48" s="38">
        <f t="shared" si="6"/>
        <v>3.8277613429288335</v>
      </c>
      <c r="K48" s="43">
        <f t="shared" si="7"/>
        <v>37.931765529757485</v>
      </c>
    </row>
    <row r="49" spans="2:11">
      <c r="B49" s="65">
        <v>42</v>
      </c>
      <c r="C49" s="49">
        <f t="shared" si="0"/>
        <v>30</v>
      </c>
      <c r="D49" s="49">
        <f t="shared" si="1"/>
        <v>-6.111272563215624</v>
      </c>
      <c r="E49" s="64">
        <f t="shared" si="2"/>
        <v>6.865496962822613</v>
      </c>
      <c r="F49" s="48">
        <f t="shared" si="3"/>
        <v>-2.4944088369076352</v>
      </c>
      <c r="G49" s="75">
        <f t="shared" si="4"/>
        <v>9.2387953251128678</v>
      </c>
      <c r="H49" s="75">
        <f t="shared" si="5"/>
        <v>-3.5355339059327386</v>
      </c>
      <c r="I49" s="38">
        <f t="shared" si="6"/>
        <v>3.9231411216129217</v>
      </c>
      <c r="K49" s="43">
        <f t="shared" si="7"/>
        <v>37.886218103492403</v>
      </c>
    </row>
    <row r="50" spans="2:11">
      <c r="B50" s="65">
        <v>43</v>
      </c>
      <c r="C50" s="49">
        <f t="shared" si="0"/>
        <v>30</v>
      </c>
      <c r="D50" s="49">
        <f t="shared" si="1"/>
        <v>-5.1853641050859762</v>
      </c>
      <c r="E50" s="64">
        <f t="shared" si="2"/>
        <v>6.9662930867053783</v>
      </c>
      <c r="F50" s="48">
        <f t="shared" si="3"/>
        <v>-0.8708540317633926</v>
      </c>
      <c r="G50" s="75">
        <f t="shared" si="4"/>
        <v>8.3146961230254561</v>
      </c>
      <c r="H50" s="75">
        <f t="shared" si="5"/>
        <v>-4.6193976625564312</v>
      </c>
      <c r="I50" s="38">
        <f t="shared" si="6"/>
        <v>3.0920418134509515</v>
      </c>
      <c r="K50" s="43">
        <f t="shared" si="7"/>
        <v>37.697415223775991</v>
      </c>
    </row>
    <row r="51" spans="2:11">
      <c r="B51" s="65">
        <v>44</v>
      </c>
      <c r="C51" s="49">
        <f t="shared" si="0"/>
        <v>30</v>
      </c>
      <c r="D51" s="49">
        <f t="shared" si="1"/>
        <v>-4.2095177560159938</v>
      </c>
      <c r="E51" s="64">
        <f t="shared" si="2"/>
        <v>6.4671567275790069</v>
      </c>
      <c r="F51" s="48">
        <f t="shared" si="3"/>
        <v>1.1480502970952673</v>
      </c>
      <c r="G51" s="75">
        <f t="shared" si="4"/>
        <v>7.0710678118654835</v>
      </c>
      <c r="H51" s="75">
        <f t="shared" si="5"/>
        <v>-5</v>
      </c>
      <c r="I51" s="38">
        <f t="shared" si="6"/>
        <v>1.5307337294603574</v>
      </c>
      <c r="K51" s="43">
        <f t="shared" si="7"/>
        <v>37.00749080998412</v>
      </c>
    </row>
    <row r="52" spans="2:11">
      <c r="B52" s="65">
        <v>45</v>
      </c>
      <c r="C52" s="49">
        <f t="shared" si="0"/>
        <v>30</v>
      </c>
      <c r="D52" s="49">
        <f t="shared" si="1"/>
        <v>-3.193131449799087</v>
      </c>
      <c r="E52" s="64">
        <f t="shared" si="2"/>
        <v>5.4110731735391635</v>
      </c>
      <c r="F52" s="48">
        <f t="shared" si="3"/>
        <v>2.6457637930450657</v>
      </c>
      <c r="G52" s="75">
        <f t="shared" si="4"/>
        <v>5.5557023301960227</v>
      </c>
      <c r="H52" s="75">
        <f t="shared" si="5"/>
        <v>-4.6193976625564339</v>
      </c>
      <c r="I52" s="38">
        <f t="shared" si="6"/>
        <v>-0.39206856131823764</v>
      </c>
      <c r="K52" s="43">
        <f t="shared" si="7"/>
        <v>35.407941623106481</v>
      </c>
    </row>
    <row r="53" spans="2:11">
      <c r="B53" s="65">
        <v>46</v>
      </c>
      <c r="C53" s="49">
        <f t="shared" si="0"/>
        <v>30</v>
      </c>
      <c r="D53" s="49">
        <f t="shared" si="1"/>
        <v>-2.1459935421774152</v>
      </c>
      <c r="E53" s="64">
        <f t="shared" si="2"/>
        <v>3.8889916311372175</v>
      </c>
      <c r="F53" s="48">
        <f t="shared" si="3"/>
        <v>2.9423558412096926</v>
      </c>
      <c r="G53" s="75">
        <f t="shared" si="4"/>
        <v>3.826834323650905</v>
      </c>
      <c r="H53" s="75">
        <f t="shared" si="5"/>
        <v>-3.5355339059327435</v>
      </c>
      <c r="I53" s="38">
        <f t="shared" si="6"/>
        <v>-2.2222809320784109</v>
      </c>
      <c r="K53" s="43">
        <f t="shared" si="7"/>
        <v>32.754373415809241</v>
      </c>
    </row>
    <row r="54" spans="2:11">
      <c r="B54" s="65">
        <v>47</v>
      </c>
      <c r="C54" s="49">
        <f t="shared" si="0"/>
        <v>30</v>
      </c>
      <c r="D54" s="49">
        <f t="shared" si="1"/>
        <v>-1.078188543625165</v>
      </c>
      <c r="E54" s="64">
        <f t="shared" si="2"/>
        <v>2.031992740781245</v>
      </c>
      <c r="F54" s="48">
        <f t="shared" si="3"/>
        <v>1.903179852490938</v>
      </c>
      <c r="G54" s="75">
        <f t="shared" si="4"/>
        <v>1.9509032201612797</v>
      </c>
      <c r="H54" s="75">
        <f t="shared" si="5"/>
        <v>-1.9134171618254461</v>
      </c>
      <c r="I54" s="38">
        <f t="shared" si="6"/>
        <v>-3.5276850573934184</v>
      </c>
      <c r="K54" s="43">
        <f t="shared" si="7"/>
        <v>29.366785050589435</v>
      </c>
    </row>
    <row r="55" spans="2:11">
      <c r="B55" s="65">
        <v>48</v>
      </c>
      <c r="C55" s="49">
        <f t="shared" si="0"/>
        <v>30</v>
      </c>
      <c r="D55" s="49">
        <f t="shared" si="1"/>
        <v>-2.021494950599223E-15</v>
      </c>
      <c r="E55" s="64">
        <f t="shared" si="2"/>
        <v>3.859217632962153E-15</v>
      </c>
      <c r="F55" s="48">
        <f t="shared" si="3"/>
        <v>-1.4698528852385984E-15</v>
      </c>
      <c r="G55" s="75">
        <f t="shared" si="4"/>
        <v>3.67544536472586E-15</v>
      </c>
      <c r="H55" s="75">
        <f t="shared" si="5"/>
        <v>-3.67544536472586E-15</v>
      </c>
      <c r="I55" s="38">
        <f t="shared" si="6"/>
        <v>-4</v>
      </c>
      <c r="K55" s="43">
        <f t="shared" si="7"/>
        <v>26</v>
      </c>
    </row>
    <row r="56" spans="2:11">
      <c r="B56" s="65">
        <v>49</v>
      </c>
      <c r="C56" s="49">
        <f t="shared" si="0"/>
        <v>30</v>
      </c>
      <c r="D56" s="49">
        <f t="shared" si="1"/>
        <v>1.078188543625161</v>
      </c>
      <c r="E56" s="64">
        <f t="shared" si="2"/>
        <v>-2.0319927407812379</v>
      </c>
      <c r="F56" s="48">
        <f t="shared" si="3"/>
        <v>-1.9031798524909405</v>
      </c>
      <c r="G56" s="75">
        <f t="shared" si="4"/>
        <v>-1.9509032201612726</v>
      </c>
      <c r="H56" s="75">
        <f t="shared" si="5"/>
        <v>1.9134171618254392</v>
      </c>
      <c r="I56" s="38">
        <f t="shared" si="6"/>
        <v>-3.5276850573934215</v>
      </c>
      <c r="K56" s="43">
        <f t="shared" si="7"/>
        <v>23.577844834623725</v>
      </c>
    </row>
    <row r="57" spans="2:11">
      <c r="B57" s="65">
        <v>50</v>
      </c>
      <c r="C57" s="49">
        <f t="shared" si="0"/>
        <v>30</v>
      </c>
      <c r="D57" s="49">
        <f t="shared" si="1"/>
        <v>2.1459935421774112</v>
      </c>
      <c r="E57" s="64">
        <f t="shared" si="2"/>
        <v>-3.8889916311372108</v>
      </c>
      <c r="F57" s="48">
        <f t="shared" si="3"/>
        <v>-2.9423558412096891</v>
      </c>
      <c r="G57" s="75">
        <f t="shared" si="4"/>
        <v>-3.8268343236508984</v>
      </c>
      <c r="H57" s="75">
        <f t="shared" si="5"/>
        <v>3.5355339059327378</v>
      </c>
      <c r="I57" s="38">
        <f t="shared" si="6"/>
        <v>-2.2222809320784171</v>
      </c>
      <c r="K57" s="43">
        <f t="shared" si="7"/>
        <v>22.801064720033931</v>
      </c>
    </row>
    <row r="58" spans="2:11">
      <c r="B58" s="65">
        <v>51</v>
      </c>
      <c r="C58" s="49">
        <f t="shared" si="0"/>
        <v>30</v>
      </c>
      <c r="D58" s="49">
        <f t="shared" si="1"/>
        <v>3.1931314497990826</v>
      </c>
      <c r="E58" s="64">
        <f t="shared" si="2"/>
        <v>-5.4110731735391591</v>
      </c>
      <c r="F58" s="48">
        <f t="shared" si="3"/>
        <v>-2.6457637930450693</v>
      </c>
      <c r="G58" s="75">
        <f t="shared" si="4"/>
        <v>-5.5557023301960173</v>
      </c>
      <c r="H58" s="75">
        <f t="shared" si="5"/>
        <v>4.6193976625564312</v>
      </c>
      <c r="I58" s="38">
        <f t="shared" si="6"/>
        <v>-0.39206856131824497</v>
      </c>
      <c r="K58" s="43">
        <f t="shared" si="7"/>
        <v>23.807921254257025</v>
      </c>
    </row>
    <row r="59" spans="2:11">
      <c r="B59" s="65">
        <v>52</v>
      </c>
      <c r="C59" s="49">
        <f t="shared" si="0"/>
        <v>30</v>
      </c>
      <c r="D59" s="49">
        <f t="shared" si="1"/>
        <v>4.2095177560159902</v>
      </c>
      <c r="E59" s="64">
        <f t="shared" si="2"/>
        <v>-6.4671567275790052</v>
      </c>
      <c r="F59" s="48">
        <f t="shared" si="3"/>
        <v>-1.1480502970952744</v>
      </c>
      <c r="G59" s="75">
        <f t="shared" si="4"/>
        <v>-7.0710678118654791</v>
      </c>
      <c r="H59" s="75">
        <f t="shared" si="5"/>
        <v>5</v>
      </c>
      <c r="I59" s="38">
        <f t="shared" si="6"/>
        <v>1.5307337294603505</v>
      </c>
      <c r="K59" s="43">
        <f t="shared" si="7"/>
        <v>26.053976648936583</v>
      </c>
    </row>
    <row r="60" spans="2:11">
      <c r="B60" s="65">
        <v>53</v>
      </c>
      <c r="C60" s="49">
        <f t="shared" si="0"/>
        <v>30</v>
      </c>
      <c r="D60" s="49">
        <f t="shared" si="1"/>
        <v>5.1853641050859736</v>
      </c>
      <c r="E60" s="64">
        <f t="shared" si="2"/>
        <v>-6.9662930867053774</v>
      </c>
      <c r="F60" s="48">
        <f t="shared" si="3"/>
        <v>0.87085403176338527</v>
      </c>
      <c r="G60" s="75">
        <f t="shared" si="4"/>
        <v>-8.3146961230254508</v>
      </c>
      <c r="H60" s="75">
        <f t="shared" si="5"/>
        <v>4.6193976625564339</v>
      </c>
      <c r="I60" s="38">
        <f t="shared" si="6"/>
        <v>3.0920418134509466</v>
      </c>
      <c r="K60" s="43">
        <f t="shared" si="7"/>
        <v>28.486668403125915</v>
      </c>
    </row>
    <row r="61" spans="2:11">
      <c r="B61" s="65">
        <v>54</v>
      </c>
      <c r="C61" s="49">
        <f t="shared" si="0"/>
        <v>30</v>
      </c>
      <c r="D61" s="49">
        <f t="shared" si="1"/>
        <v>6.1112725632156204</v>
      </c>
      <c r="E61" s="64">
        <f t="shared" si="2"/>
        <v>-6.8654969628226148</v>
      </c>
      <c r="F61" s="48">
        <f t="shared" si="3"/>
        <v>2.4944088369076365</v>
      </c>
      <c r="G61" s="75">
        <f t="shared" si="4"/>
        <v>-9.2387953251128643</v>
      </c>
      <c r="H61" s="75">
        <f t="shared" si="5"/>
        <v>3.5355339059327435</v>
      </c>
      <c r="I61" s="38">
        <f t="shared" si="6"/>
        <v>3.9231411216129199</v>
      </c>
      <c r="K61" s="43">
        <f t="shared" si="7"/>
        <v>29.96006413973344</v>
      </c>
    </row>
    <row r="62" spans="2:11">
      <c r="B62" s="65">
        <v>55</v>
      </c>
      <c r="C62" s="49">
        <f t="shared" si="0"/>
        <v>30</v>
      </c>
      <c r="D62" s="49">
        <f t="shared" si="1"/>
        <v>6.9783261258001019</v>
      </c>
      <c r="E62" s="64">
        <f t="shared" si="2"/>
        <v>-6.1734488504384935</v>
      </c>
      <c r="F62" s="48">
        <f t="shared" si="3"/>
        <v>2.9855541800165901</v>
      </c>
      <c r="G62" s="75">
        <f t="shared" si="4"/>
        <v>-9.8078528040323061</v>
      </c>
      <c r="H62" s="75">
        <f t="shared" si="5"/>
        <v>1.9134171618254467</v>
      </c>
      <c r="I62" s="38">
        <f t="shared" si="6"/>
        <v>3.8277613429288357</v>
      </c>
      <c r="K62" s="43">
        <f t="shared" si="7"/>
        <v>29.72375715610017</v>
      </c>
    </row>
    <row r="63" spans="2:11">
      <c r="B63" s="65">
        <v>56</v>
      </c>
      <c r="C63" s="49">
        <f t="shared" si="0"/>
        <v>30</v>
      </c>
      <c r="D63" s="49">
        <f t="shared" si="1"/>
        <v>7.7781745930520207</v>
      </c>
      <c r="E63" s="64">
        <f t="shared" si="2"/>
        <v>-4.9497474683058318</v>
      </c>
      <c r="F63" s="48">
        <f t="shared" si="3"/>
        <v>2.1213203435596513</v>
      </c>
      <c r="G63" s="75">
        <f t="shared" si="4"/>
        <v>-10</v>
      </c>
      <c r="H63" s="75">
        <f t="shared" si="5"/>
        <v>4.28801959218017E-15</v>
      </c>
      <c r="I63" s="38">
        <f t="shared" si="6"/>
        <v>2.8284271247461956</v>
      </c>
      <c r="K63" s="43">
        <f t="shared" si="7"/>
        <v>27.778174593052043</v>
      </c>
    </row>
    <row r="64" spans="2:11">
      <c r="B64" s="65">
        <v>57</v>
      </c>
      <c r="C64" s="49">
        <f t="shared" si="0"/>
        <v>30</v>
      </c>
      <c r="D64" s="49">
        <f t="shared" si="1"/>
        <v>8.5031149869901039</v>
      </c>
      <c r="E64" s="64">
        <f t="shared" si="2"/>
        <v>-3.2997771577819881</v>
      </c>
      <c r="F64" s="48">
        <f t="shared" si="3"/>
        <v>0.29405142098869069</v>
      </c>
      <c r="G64" s="75">
        <f t="shared" si="4"/>
        <v>-9.8078528040323061</v>
      </c>
      <c r="H64" s="75">
        <f t="shared" si="5"/>
        <v>-1.9134171618254388</v>
      </c>
      <c r="I64" s="38">
        <f t="shared" si="6"/>
        <v>1.1611387090178498</v>
      </c>
      <c r="K64" s="43">
        <f t="shared" si="7"/>
        <v>24.937257993356912</v>
      </c>
    </row>
    <row r="65" spans="2:11">
      <c r="B65" s="65">
        <v>58</v>
      </c>
      <c r="C65" s="49">
        <f t="shared" si="0"/>
        <v>30</v>
      </c>
      <c r="D65" s="49">
        <f t="shared" si="1"/>
        <v>9.1461657353279975</v>
      </c>
      <c r="E65" s="64">
        <f t="shared" si="2"/>
        <v>-1.36563225411291</v>
      </c>
      <c r="F65" s="48">
        <f t="shared" si="3"/>
        <v>-1.6667106990588021</v>
      </c>
      <c r="G65" s="75">
        <f t="shared" si="4"/>
        <v>-9.2387953251128678</v>
      </c>
      <c r="H65" s="75">
        <f t="shared" si="5"/>
        <v>-3.5355339059327378</v>
      </c>
      <c r="I65" s="38">
        <f t="shared" si="6"/>
        <v>-0.78036128806450611</v>
      </c>
      <c r="K65" s="43">
        <f t="shared" si="7"/>
        <v>22.559132263046173</v>
      </c>
    </row>
    <row r="66" spans="2:11">
      <c r="B66" s="65">
        <v>59</v>
      </c>
      <c r="C66" s="49">
        <f t="shared" si="0"/>
        <v>30</v>
      </c>
      <c r="D66" s="49">
        <f t="shared" si="1"/>
        <v>9.7011339078319025</v>
      </c>
      <c r="E66" s="64">
        <f t="shared" si="2"/>
        <v>0.68611998230692961</v>
      </c>
      <c r="F66" s="48">
        <f t="shared" si="3"/>
        <v>-2.8708210071966263</v>
      </c>
      <c r="G66" s="75">
        <f t="shared" si="4"/>
        <v>-8.3146961230254561</v>
      </c>
      <c r="H66" s="75">
        <f t="shared" si="5"/>
        <v>-4.6193976625564312</v>
      </c>
      <c r="I66" s="38">
        <f t="shared" si="6"/>
        <v>-2.5375731366545824</v>
      </c>
      <c r="K66" s="43">
        <f t="shared" si="7"/>
        <v>22.044765960705735</v>
      </c>
    </row>
    <row r="67" spans="2:11">
      <c r="B67" s="65">
        <v>60</v>
      </c>
      <c r="C67" s="49">
        <f t="shared" si="0"/>
        <v>30</v>
      </c>
      <c r="D67" s="49">
        <f t="shared" si="1"/>
        <v>10.162674857624152</v>
      </c>
      <c r="E67" s="64">
        <f t="shared" si="2"/>
        <v>2.6787840265556269</v>
      </c>
      <c r="F67" s="48">
        <f t="shared" si="3"/>
        <v>-2.7716385975338595</v>
      </c>
      <c r="G67" s="75">
        <f t="shared" si="4"/>
        <v>-7.0710678118654844</v>
      </c>
      <c r="H67" s="75">
        <f t="shared" si="5"/>
        <v>-5</v>
      </c>
      <c r="I67" s="38">
        <f t="shared" si="6"/>
        <v>-3.6955181300451447</v>
      </c>
      <c r="K67" s="43">
        <f t="shared" si="7"/>
        <v>24.303234344735294</v>
      </c>
    </row>
    <row r="68" spans="2:11">
      <c r="B68" s="65">
        <v>61</v>
      </c>
      <c r="C68" s="49">
        <f t="shared" si="0"/>
        <v>30</v>
      </c>
      <c r="D68" s="49">
        <f t="shared" si="1"/>
        <v>10.526343693054297</v>
      </c>
      <c r="E68" s="64">
        <f t="shared" si="2"/>
        <v>4.4407529891455111</v>
      </c>
      <c r="F68" s="48">
        <f t="shared" si="3"/>
        <v>-1.414190210477988</v>
      </c>
      <c r="G68" s="75">
        <f t="shared" si="4"/>
        <v>-5.5557023301960236</v>
      </c>
      <c r="H68" s="75">
        <f t="shared" si="5"/>
        <v>-4.6193976625564348</v>
      </c>
      <c r="I68" s="38">
        <f t="shared" si="6"/>
        <v>-3.9807389066887873</v>
      </c>
      <c r="K68" s="43">
        <f t="shared" si="7"/>
        <v>29.397067572280573</v>
      </c>
    </row>
    <row r="69" spans="2:11">
      <c r="B69" s="65">
        <v>62</v>
      </c>
      <c r="C69" s="49">
        <f t="shared" si="0"/>
        <v>30</v>
      </c>
      <c r="D69" s="49">
        <f t="shared" si="1"/>
        <v>10.788638084435533</v>
      </c>
      <c r="E69" s="64">
        <f t="shared" si="2"/>
        <v>5.8202872861178081</v>
      </c>
      <c r="F69" s="48">
        <f t="shared" si="3"/>
        <v>0.58527096604837281</v>
      </c>
      <c r="G69" s="75">
        <f t="shared" si="4"/>
        <v>-3.8268343236509059</v>
      </c>
      <c r="H69" s="75">
        <f t="shared" si="5"/>
        <v>-3.535533905932744</v>
      </c>
      <c r="I69" s="38">
        <f t="shared" si="6"/>
        <v>-3.3258784492101841</v>
      </c>
      <c r="K69" s="43">
        <f t="shared" si="7"/>
        <v>36.505949657807875</v>
      </c>
    </row>
    <row r="70" spans="2:11">
      <c r="B70" s="65">
        <v>63</v>
      </c>
      <c r="C70" s="49">
        <f>$C$3*COS(2*PI()*$C$4*B70/64)</f>
        <v>30</v>
      </c>
      <c r="D70" s="49">
        <f t="shared" si="1"/>
        <v>10.947031993394166</v>
      </c>
      <c r="E70" s="64">
        <f t="shared" si="2"/>
        <v>6.6985823501254629</v>
      </c>
      <c r="F70" s="48">
        <f t="shared" si="3"/>
        <v>2.3190313600882053</v>
      </c>
      <c r="G70" s="75">
        <f t="shared" si="4"/>
        <v>-1.9509032201612808</v>
      </c>
      <c r="H70" s="75">
        <f t="shared" si="5"/>
        <v>-1.9134171618254472</v>
      </c>
      <c r="I70" s="38">
        <f t="shared" si="6"/>
        <v>-1.885586947303989</v>
      </c>
      <c r="K70" s="43">
        <f t="shared" si="7"/>
        <v>44.214738374317108</v>
      </c>
    </row>
    <row r="71" spans="2:11">
      <c r="B71" s="66">
        <v>64</v>
      </c>
      <c r="C71" s="50">
        <f>$C$3*COS(2*PI()*$C$4*B71/64)</f>
        <v>30</v>
      </c>
      <c r="D71" s="50">
        <f t="shared" si="1"/>
        <v>11</v>
      </c>
      <c r="E71" s="67">
        <f t="shared" si="2"/>
        <v>7</v>
      </c>
      <c r="F71" s="48">
        <f t="shared" si="3"/>
        <v>3</v>
      </c>
      <c r="G71" s="75">
        <f t="shared" si="4"/>
        <v>-4.90059381963448E-15</v>
      </c>
      <c r="H71" s="75">
        <f t="shared" si="5"/>
        <v>-4.90059381963448E-15</v>
      </c>
      <c r="I71" s="38">
        <f t="shared" si="6"/>
        <v>-4.90059381963448E-15</v>
      </c>
      <c r="K71" s="43">
        <f t="shared" si="7"/>
        <v>50.999999999999979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7D35-5619-4636-91EA-A606BF68E64C}">
  <dimension ref="B3:H88"/>
  <sheetViews>
    <sheetView showRowColHeaders="0" workbookViewId="0">
      <selection activeCell="T16" sqref="T16"/>
    </sheetView>
  </sheetViews>
  <sheetFormatPr defaultRowHeight="15"/>
  <cols>
    <col min="2" max="2" width="12.28515625" customWidth="1"/>
    <col min="3" max="4" width="10.85546875" customWidth="1"/>
    <col min="6" max="6" width="20.5703125" customWidth="1"/>
    <col min="8" max="8" width="21.140625" customWidth="1"/>
  </cols>
  <sheetData>
    <row r="3" spans="2:8">
      <c r="B3" s="24" t="s">
        <v>0</v>
      </c>
      <c r="C3" s="13">
        <v>10</v>
      </c>
      <c r="D3" s="2">
        <v>5</v>
      </c>
      <c r="F3" s="24" t="s">
        <v>25</v>
      </c>
      <c r="H3" s="24" t="s">
        <v>25</v>
      </c>
    </row>
    <row r="4" spans="2:8">
      <c r="B4" s="25" t="s">
        <v>1</v>
      </c>
      <c r="C4" s="14">
        <v>2</v>
      </c>
      <c r="D4" s="3">
        <v>4</v>
      </c>
      <c r="F4" s="47"/>
      <c r="H4" s="47"/>
    </row>
    <row r="5" spans="2:8">
      <c r="B5" s="1"/>
      <c r="C5" s="1"/>
      <c r="D5" s="1"/>
    </row>
    <row r="6" spans="2:8">
      <c r="B6" s="27" t="s">
        <v>2</v>
      </c>
      <c r="C6" s="33" t="s">
        <v>21</v>
      </c>
      <c r="D6" s="27" t="s">
        <v>22</v>
      </c>
      <c r="F6" s="27" t="s">
        <v>26</v>
      </c>
      <c r="H6" s="27" t="s">
        <v>27</v>
      </c>
    </row>
    <row r="7" spans="2:8">
      <c r="B7" s="16">
        <v>0</v>
      </c>
      <c r="C7" s="37">
        <f>$C$3*SIN(2*PI()*$C$4*B7/64)</f>
        <v>0</v>
      </c>
      <c r="D7" s="38">
        <f>$D$3*SIN(2*PI()*$D$4*B7/64)</f>
        <v>0</v>
      </c>
      <c r="F7" s="43"/>
      <c r="H7" s="43"/>
    </row>
    <row r="8" spans="2:8">
      <c r="B8" s="11">
        <v>1</v>
      </c>
      <c r="C8" s="37">
        <f t="shared" ref="C8:C71" si="0">$C$3*SIN(2*PI()*$C$4*B8/64)</f>
        <v>1.9509032201612824</v>
      </c>
      <c r="D8" s="38">
        <f t="shared" ref="D8:D71" si="1">$D$3*SIN(2*PI()*$D$4*B8/64)</f>
        <v>1.913417161825449</v>
      </c>
      <c r="F8" s="44"/>
      <c r="H8" s="44"/>
    </row>
    <row r="9" spans="2:8">
      <c r="B9" s="11">
        <v>2</v>
      </c>
      <c r="C9" s="37">
        <f t="shared" si="0"/>
        <v>3.8268343236508979</v>
      </c>
      <c r="D9" s="38">
        <f t="shared" si="1"/>
        <v>3.5355339059327373</v>
      </c>
      <c r="F9" s="44"/>
      <c r="H9" s="44"/>
    </row>
    <row r="10" spans="2:8">
      <c r="B10" s="11">
        <v>3</v>
      </c>
      <c r="C10" s="37">
        <f t="shared" si="0"/>
        <v>5.5557023301960218</v>
      </c>
      <c r="D10" s="38">
        <f t="shared" si="1"/>
        <v>4.6193976625564339</v>
      </c>
      <c r="F10" s="44"/>
      <c r="H10" s="44"/>
    </row>
    <row r="11" spans="2:8">
      <c r="B11" s="11">
        <v>4</v>
      </c>
      <c r="C11" s="37">
        <f t="shared" si="0"/>
        <v>7.0710678118654746</v>
      </c>
      <c r="D11" s="38">
        <f t="shared" si="1"/>
        <v>5</v>
      </c>
      <c r="F11" s="44"/>
      <c r="H11" s="44"/>
    </row>
    <row r="12" spans="2:8">
      <c r="B12" s="11">
        <v>5</v>
      </c>
      <c r="C12" s="37">
        <f t="shared" si="0"/>
        <v>8.3146961230254526</v>
      </c>
      <c r="D12" s="38">
        <f t="shared" si="1"/>
        <v>4.6193976625564339</v>
      </c>
      <c r="F12" s="44"/>
      <c r="H12" s="44"/>
    </row>
    <row r="13" spans="2:8">
      <c r="B13" s="11">
        <v>6</v>
      </c>
      <c r="C13" s="37">
        <f t="shared" si="0"/>
        <v>9.2387953251128678</v>
      </c>
      <c r="D13" s="38">
        <f t="shared" si="1"/>
        <v>3.5355339059327378</v>
      </c>
      <c r="F13" s="44"/>
      <c r="H13" s="44"/>
    </row>
    <row r="14" spans="2:8">
      <c r="B14" s="11">
        <v>7</v>
      </c>
      <c r="C14" s="37">
        <f t="shared" si="0"/>
        <v>9.8078528040323043</v>
      </c>
      <c r="D14" s="38">
        <f t="shared" si="1"/>
        <v>1.9134171618254494</v>
      </c>
      <c r="F14" s="44"/>
      <c r="H14" s="44"/>
    </row>
    <row r="15" spans="2:8">
      <c r="B15" s="11">
        <v>8</v>
      </c>
      <c r="C15" s="37">
        <f t="shared" si="0"/>
        <v>10</v>
      </c>
      <c r="D15" s="38">
        <f t="shared" si="1"/>
        <v>6.1257422745431001E-16</v>
      </c>
      <c r="F15" s="44"/>
      <c r="H15" s="44"/>
    </row>
    <row r="16" spans="2:8">
      <c r="B16" s="11">
        <v>9</v>
      </c>
      <c r="C16" s="37">
        <f t="shared" si="0"/>
        <v>9.8078528040323043</v>
      </c>
      <c r="D16" s="38">
        <f t="shared" si="1"/>
        <v>-1.9134171618254483</v>
      </c>
      <c r="F16" s="44"/>
      <c r="H16" s="44"/>
    </row>
    <row r="17" spans="2:8">
      <c r="B17" s="11">
        <v>10</v>
      </c>
      <c r="C17" s="37">
        <f t="shared" si="0"/>
        <v>9.2387953251128678</v>
      </c>
      <c r="D17" s="38">
        <f t="shared" si="1"/>
        <v>-3.5355339059327373</v>
      </c>
      <c r="F17" s="44"/>
      <c r="H17" s="44"/>
    </row>
    <row r="18" spans="2:8">
      <c r="B18" s="11">
        <v>11</v>
      </c>
      <c r="C18" s="37">
        <f t="shared" si="0"/>
        <v>8.3146961230254544</v>
      </c>
      <c r="D18" s="38">
        <f t="shared" si="1"/>
        <v>-4.6193976625564321</v>
      </c>
      <c r="F18" s="44"/>
      <c r="H18" s="44"/>
    </row>
    <row r="19" spans="2:8">
      <c r="B19" s="11">
        <v>12</v>
      </c>
      <c r="C19" s="37">
        <f t="shared" si="0"/>
        <v>7.0710678118654755</v>
      </c>
      <c r="D19" s="38">
        <f t="shared" si="1"/>
        <v>-5</v>
      </c>
      <c r="F19" s="44"/>
      <c r="H19" s="44"/>
    </row>
    <row r="20" spans="2:8">
      <c r="B20" s="11">
        <v>13</v>
      </c>
      <c r="C20" s="37">
        <f t="shared" si="0"/>
        <v>5.5557023301960218</v>
      </c>
      <c r="D20" s="38">
        <f t="shared" si="1"/>
        <v>-4.619397662556433</v>
      </c>
      <c r="F20" s="44"/>
      <c r="H20" s="44"/>
    </row>
    <row r="21" spans="2:8">
      <c r="B21" s="11">
        <v>14</v>
      </c>
      <c r="C21" s="37">
        <f t="shared" si="0"/>
        <v>3.8268343236508988</v>
      </c>
      <c r="D21" s="38">
        <f t="shared" si="1"/>
        <v>-3.5355339059327386</v>
      </c>
      <c r="F21" s="44"/>
      <c r="H21" s="44"/>
    </row>
    <row r="22" spans="2:8">
      <c r="B22" s="11">
        <v>15</v>
      </c>
      <c r="C22" s="37">
        <f t="shared" si="0"/>
        <v>1.9509032201612861</v>
      </c>
      <c r="D22" s="38">
        <f t="shared" si="1"/>
        <v>-1.9134171618254521</v>
      </c>
      <c r="F22" s="44"/>
      <c r="H22" s="44"/>
    </row>
    <row r="23" spans="2:8">
      <c r="B23" s="11">
        <v>16</v>
      </c>
      <c r="C23" s="37">
        <f t="shared" si="0"/>
        <v>1.22514845490862E-15</v>
      </c>
      <c r="D23" s="38">
        <f t="shared" si="1"/>
        <v>-1.22514845490862E-15</v>
      </c>
      <c r="F23" s="44"/>
      <c r="H23" s="44"/>
    </row>
    <row r="24" spans="2:8">
      <c r="B24" s="11">
        <v>17</v>
      </c>
      <c r="C24" s="37">
        <f t="shared" si="0"/>
        <v>-1.9509032201612837</v>
      </c>
      <c r="D24" s="38">
        <f t="shared" si="1"/>
        <v>1.9134171618254499</v>
      </c>
      <c r="F24" s="44"/>
      <c r="H24" s="44"/>
    </row>
    <row r="25" spans="2:8">
      <c r="B25" s="11">
        <v>18</v>
      </c>
      <c r="C25" s="37">
        <f t="shared" si="0"/>
        <v>-3.8268343236508966</v>
      </c>
      <c r="D25" s="38">
        <f t="shared" si="1"/>
        <v>3.5355339059327369</v>
      </c>
      <c r="F25" s="44"/>
      <c r="H25" s="44"/>
    </row>
    <row r="26" spans="2:8">
      <c r="B26" s="11">
        <v>19</v>
      </c>
      <c r="C26" s="37">
        <f t="shared" si="0"/>
        <v>-5.55570233019602</v>
      </c>
      <c r="D26" s="38">
        <f t="shared" si="1"/>
        <v>4.6193976625564321</v>
      </c>
      <c r="F26" s="44"/>
      <c r="H26" s="44"/>
    </row>
    <row r="27" spans="2:8">
      <c r="B27" s="11">
        <v>20</v>
      </c>
      <c r="C27" s="37">
        <f t="shared" si="0"/>
        <v>-7.0710678118654746</v>
      </c>
      <c r="D27" s="38">
        <f t="shared" si="1"/>
        <v>5</v>
      </c>
      <c r="F27" s="44"/>
      <c r="H27" s="44"/>
    </row>
    <row r="28" spans="2:8">
      <c r="B28" s="11">
        <v>21</v>
      </c>
      <c r="C28" s="37">
        <f t="shared" si="0"/>
        <v>-8.3146961230254526</v>
      </c>
      <c r="D28" s="38">
        <f t="shared" si="1"/>
        <v>4.6193976625564339</v>
      </c>
      <c r="F28" s="44"/>
      <c r="H28" s="44"/>
    </row>
    <row r="29" spans="2:8">
      <c r="B29" s="11">
        <v>22</v>
      </c>
      <c r="C29" s="37">
        <f t="shared" si="0"/>
        <v>-9.2387953251128643</v>
      </c>
      <c r="D29" s="38">
        <f t="shared" si="1"/>
        <v>3.5355339059327417</v>
      </c>
      <c r="F29" s="44"/>
      <c r="H29" s="44"/>
    </row>
    <row r="30" spans="2:8">
      <c r="B30" s="11">
        <v>23</v>
      </c>
      <c r="C30" s="37">
        <f t="shared" si="0"/>
        <v>-9.8078528040323025</v>
      </c>
      <c r="D30" s="38">
        <f t="shared" si="1"/>
        <v>1.9134171618254525</v>
      </c>
      <c r="F30" s="44"/>
      <c r="H30" s="44"/>
    </row>
    <row r="31" spans="2:8">
      <c r="B31" s="11">
        <v>24</v>
      </c>
      <c r="C31" s="37">
        <f t="shared" si="0"/>
        <v>-10</v>
      </c>
      <c r="D31" s="38">
        <f t="shared" si="1"/>
        <v>1.83772268236293E-15</v>
      </c>
      <c r="F31" s="44"/>
      <c r="H31" s="44"/>
    </row>
    <row r="32" spans="2:8">
      <c r="B32" s="11">
        <v>25</v>
      </c>
      <c r="C32" s="37">
        <f t="shared" si="0"/>
        <v>-9.8078528040323043</v>
      </c>
      <c r="D32" s="38">
        <f t="shared" si="1"/>
        <v>-1.9134171618254492</v>
      </c>
      <c r="F32" s="44"/>
      <c r="H32" s="44"/>
    </row>
    <row r="33" spans="2:8">
      <c r="B33" s="11">
        <v>26</v>
      </c>
      <c r="C33" s="37">
        <f t="shared" si="0"/>
        <v>-9.2387953251128661</v>
      </c>
      <c r="D33" s="38">
        <f t="shared" si="1"/>
        <v>-3.5355339059327395</v>
      </c>
      <c r="F33" s="44"/>
      <c r="H33" s="44"/>
    </row>
    <row r="34" spans="2:8">
      <c r="B34" s="11">
        <v>27</v>
      </c>
      <c r="C34" s="37">
        <f t="shared" si="0"/>
        <v>-8.3146961230254544</v>
      </c>
      <c r="D34" s="38">
        <f t="shared" si="1"/>
        <v>-4.6193976625564321</v>
      </c>
      <c r="F34" s="44"/>
      <c r="H34" s="44"/>
    </row>
    <row r="35" spans="2:8">
      <c r="B35" s="11">
        <v>28</v>
      </c>
      <c r="C35" s="37">
        <f t="shared" si="0"/>
        <v>-7.0710678118654773</v>
      </c>
      <c r="D35" s="38">
        <f t="shared" si="1"/>
        <v>-5</v>
      </c>
      <c r="F35" s="44"/>
      <c r="H35" s="44"/>
    </row>
    <row r="36" spans="2:8">
      <c r="B36" s="11">
        <v>29</v>
      </c>
      <c r="C36" s="37">
        <f t="shared" si="0"/>
        <v>-5.5557023301960218</v>
      </c>
      <c r="D36" s="38">
        <f t="shared" si="1"/>
        <v>-4.6193976625564339</v>
      </c>
      <c r="F36" s="44"/>
      <c r="H36" s="44"/>
    </row>
    <row r="37" spans="2:8">
      <c r="B37" s="11">
        <v>30</v>
      </c>
      <c r="C37" s="37">
        <f t="shared" si="0"/>
        <v>-3.8268343236509041</v>
      </c>
      <c r="D37" s="38">
        <f t="shared" si="1"/>
        <v>-3.5355339059327422</v>
      </c>
      <c r="F37" s="44"/>
      <c r="H37" s="44"/>
    </row>
    <row r="38" spans="2:8">
      <c r="B38" s="11">
        <v>31</v>
      </c>
      <c r="C38" s="37">
        <f t="shared" si="0"/>
        <v>-1.9509032201612873</v>
      </c>
      <c r="D38" s="38">
        <f t="shared" si="1"/>
        <v>-1.913417161825453</v>
      </c>
      <c r="F38" s="44"/>
      <c r="H38" s="44"/>
    </row>
    <row r="39" spans="2:8">
      <c r="B39" s="11">
        <v>32</v>
      </c>
      <c r="C39" s="37">
        <f t="shared" si="0"/>
        <v>-2.45029690981724E-15</v>
      </c>
      <c r="D39" s="38">
        <f t="shared" si="1"/>
        <v>-2.45029690981724E-15</v>
      </c>
      <c r="F39" s="44"/>
      <c r="H39" s="44"/>
    </row>
    <row r="40" spans="2:8">
      <c r="B40" s="11">
        <v>33</v>
      </c>
      <c r="C40" s="37">
        <f t="shared" si="0"/>
        <v>1.9509032201612824</v>
      </c>
      <c r="D40" s="38">
        <f t="shared" si="1"/>
        <v>1.9134171618254485</v>
      </c>
      <c r="F40" s="44"/>
      <c r="H40" s="44"/>
    </row>
    <row r="41" spans="2:8">
      <c r="B41" s="11">
        <v>34</v>
      </c>
      <c r="C41" s="37">
        <f t="shared" si="0"/>
        <v>3.8268343236508997</v>
      </c>
      <c r="D41" s="38">
        <f t="shared" si="1"/>
        <v>3.5355339059327391</v>
      </c>
      <c r="F41" s="44"/>
      <c r="H41" s="44"/>
    </row>
    <row r="42" spans="2:8">
      <c r="B42" s="11">
        <v>35</v>
      </c>
      <c r="C42" s="37">
        <f t="shared" si="0"/>
        <v>5.5557023301960182</v>
      </c>
      <c r="D42" s="38">
        <f t="shared" si="1"/>
        <v>4.6193976625564321</v>
      </c>
      <c r="F42" s="44"/>
      <c r="H42" s="44"/>
    </row>
    <row r="43" spans="2:8">
      <c r="B43" s="11">
        <v>36</v>
      </c>
      <c r="C43" s="37">
        <f t="shared" si="0"/>
        <v>7.0710678118654737</v>
      </c>
      <c r="D43" s="38">
        <f t="shared" si="1"/>
        <v>5</v>
      </c>
      <c r="F43" s="44"/>
      <c r="H43" s="44"/>
    </row>
    <row r="44" spans="2:8">
      <c r="B44" s="11">
        <v>37</v>
      </c>
      <c r="C44" s="37">
        <f t="shared" si="0"/>
        <v>8.3146961230254526</v>
      </c>
      <c r="D44" s="38">
        <f t="shared" si="1"/>
        <v>4.6193976625564339</v>
      </c>
      <c r="F44" s="44"/>
      <c r="H44" s="44"/>
    </row>
    <row r="45" spans="2:8">
      <c r="B45" s="11">
        <v>38</v>
      </c>
      <c r="C45" s="37">
        <f t="shared" si="0"/>
        <v>9.2387953251128643</v>
      </c>
      <c r="D45" s="38">
        <f t="shared" si="1"/>
        <v>3.5355339059327431</v>
      </c>
      <c r="F45" s="44"/>
      <c r="H45" s="44"/>
    </row>
    <row r="46" spans="2:8">
      <c r="B46" s="11">
        <v>39</v>
      </c>
      <c r="C46" s="37">
        <f t="shared" si="0"/>
        <v>9.8078528040323025</v>
      </c>
      <c r="D46" s="38">
        <f t="shared" si="1"/>
        <v>1.9134171618254536</v>
      </c>
      <c r="F46" s="44"/>
      <c r="H46" s="44"/>
    </row>
    <row r="47" spans="2:8">
      <c r="B47" s="11">
        <v>40</v>
      </c>
      <c r="C47" s="37">
        <f t="shared" si="0"/>
        <v>10</v>
      </c>
      <c r="D47" s="38">
        <f t="shared" si="1"/>
        <v>3.06287113727155E-15</v>
      </c>
      <c r="F47" s="44"/>
      <c r="H47" s="44"/>
    </row>
    <row r="48" spans="2:8">
      <c r="B48" s="11">
        <v>41</v>
      </c>
      <c r="C48" s="37">
        <f t="shared" si="0"/>
        <v>9.8078528040323061</v>
      </c>
      <c r="D48" s="38">
        <f t="shared" si="1"/>
        <v>-1.9134171618254396</v>
      </c>
      <c r="F48" s="44"/>
      <c r="H48" s="44"/>
    </row>
    <row r="49" spans="2:8">
      <c r="B49" s="11">
        <v>42</v>
      </c>
      <c r="C49" s="37">
        <f t="shared" si="0"/>
        <v>9.2387953251128678</v>
      </c>
      <c r="D49" s="38">
        <f t="shared" si="1"/>
        <v>-3.5355339059327386</v>
      </c>
      <c r="F49" s="44"/>
      <c r="H49" s="44"/>
    </row>
    <row r="50" spans="2:8">
      <c r="B50" s="11">
        <v>43</v>
      </c>
      <c r="C50" s="37">
        <f t="shared" si="0"/>
        <v>8.3146961230254561</v>
      </c>
      <c r="D50" s="38">
        <f t="shared" si="1"/>
        <v>-4.6193976625564312</v>
      </c>
      <c r="F50" s="44"/>
      <c r="H50" s="44"/>
    </row>
    <row r="51" spans="2:8">
      <c r="B51" s="11">
        <v>44</v>
      </c>
      <c r="C51" s="37">
        <f t="shared" si="0"/>
        <v>7.0710678118654835</v>
      </c>
      <c r="D51" s="38">
        <f t="shared" si="1"/>
        <v>-5</v>
      </c>
      <c r="F51" s="44"/>
      <c r="H51" s="44"/>
    </row>
    <row r="52" spans="2:8">
      <c r="B52" s="11">
        <v>45</v>
      </c>
      <c r="C52" s="37">
        <f t="shared" si="0"/>
        <v>5.5557023301960227</v>
      </c>
      <c r="D52" s="38">
        <f t="shared" si="1"/>
        <v>-4.6193976625564339</v>
      </c>
      <c r="F52" s="44"/>
      <c r="H52" s="44"/>
    </row>
    <row r="53" spans="2:8">
      <c r="B53" s="11">
        <v>46</v>
      </c>
      <c r="C53" s="37">
        <f t="shared" si="0"/>
        <v>3.826834323650905</v>
      </c>
      <c r="D53" s="38">
        <f t="shared" si="1"/>
        <v>-3.5355339059327435</v>
      </c>
      <c r="F53" s="44"/>
      <c r="H53" s="44"/>
    </row>
    <row r="54" spans="2:8">
      <c r="B54" s="11">
        <v>47</v>
      </c>
      <c r="C54" s="37">
        <f t="shared" si="0"/>
        <v>1.9509032201612797</v>
      </c>
      <c r="D54" s="38">
        <f t="shared" si="1"/>
        <v>-1.9134171618254461</v>
      </c>
      <c r="F54" s="44"/>
      <c r="H54" s="44"/>
    </row>
    <row r="55" spans="2:8">
      <c r="B55" s="11">
        <v>48</v>
      </c>
      <c r="C55" s="37">
        <f t="shared" si="0"/>
        <v>3.67544536472586E-15</v>
      </c>
      <c r="D55" s="38">
        <f t="shared" si="1"/>
        <v>-3.67544536472586E-15</v>
      </c>
      <c r="F55" s="44"/>
      <c r="H55" s="44"/>
    </row>
    <row r="56" spans="2:8">
      <c r="B56" s="11">
        <v>49</v>
      </c>
      <c r="C56" s="37">
        <f t="shared" si="0"/>
        <v>-1.9509032201612726</v>
      </c>
      <c r="D56" s="38">
        <f t="shared" si="1"/>
        <v>1.9134171618254392</v>
      </c>
      <c r="F56" s="44"/>
      <c r="H56" s="44"/>
    </row>
    <row r="57" spans="2:8">
      <c r="B57" s="11">
        <v>50</v>
      </c>
      <c r="C57" s="37">
        <f t="shared" si="0"/>
        <v>-3.8268343236508984</v>
      </c>
      <c r="D57" s="38">
        <f t="shared" si="1"/>
        <v>3.5355339059327378</v>
      </c>
      <c r="F57" s="44"/>
      <c r="H57" s="44"/>
    </row>
    <row r="58" spans="2:8">
      <c r="B58" s="11">
        <v>51</v>
      </c>
      <c r="C58" s="37">
        <f t="shared" si="0"/>
        <v>-5.5557023301960173</v>
      </c>
      <c r="D58" s="38">
        <f t="shared" si="1"/>
        <v>4.6193976625564312</v>
      </c>
      <c r="F58" s="44"/>
      <c r="H58" s="44"/>
    </row>
    <row r="59" spans="2:8">
      <c r="B59" s="11">
        <v>52</v>
      </c>
      <c r="C59" s="37">
        <f t="shared" si="0"/>
        <v>-7.0710678118654791</v>
      </c>
      <c r="D59" s="38">
        <f t="shared" si="1"/>
        <v>5</v>
      </c>
      <c r="F59" s="44"/>
      <c r="H59" s="44"/>
    </row>
    <row r="60" spans="2:8">
      <c r="B60" s="11">
        <v>53</v>
      </c>
      <c r="C60" s="37">
        <f t="shared" si="0"/>
        <v>-8.3146961230254508</v>
      </c>
      <c r="D60" s="38">
        <f t="shared" si="1"/>
        <v>4.6193976625564339</v>
      </c>
      <c r="F60" s="44"/>
      <c r="H60" s="44"/>
    </row>
    <row r="61" spans="2:8">
      <c r="B61" s="11">
        <v>54</v>
      </c>
      <c r="C61" s="37">
        <f t="shared" si="0"/>
        <v>-9.2387953251128643</v>
      </c>
      <c r="D61" s="38">
        <f t="shared" si="1"/>
        <v>3.5355339059327435</v>
      </c>
      <c r="F61" s="44"/>
      <c r="H61" s="44"/>
    </row>
    <row r="62" spans="2:8">
      <c r="B62" s="11">
        <v>55</v>
      </c>
      <c r="C62" s="37">
        <f t="shared" si="0"/>
        <v>-9.8078528040323061</v>
      </c>
      <c r="D62" s="38">
        <f t="shared" si="1"/>
        <v>1.9134171618254467</v>
      </c>
      <c r="F62" s="44"/>
      <c r="H62" s="44"/>
    </row>
    <row r="63" spans="2:8">
      <c r="B63" s="11">
        <v>56</v>
      </c>
      <c r="C63" s="37">
        <f t="shared" si="0"/>
        <v>-10</v>
      </c>
      <c r="D63" s="38">
        <f t="shared" si="1"/>
        <v>4.28801959218017E-15</v>
      </c>
      <c r="F63" s="44"/>
      <c r="H63" s="44"/>
    </row>
    <row r="64" spans="2:8">
      <c r="B64" s="11">
        <v>57</v>
      </c>
      <c r="C64" s="37">
        <f t="shared" si="0"/>
        <v>-9.8078528040323061</v>
      </c>
      <c r="D64" s="38">
        <f t="shared" si="1"/>
        <v>-1.9134171618254388</v>
      </c>
      <c r="F64" s="44"/>
      <c r="H64" s="44"/>
    </row>
    <row r="65" spans="2:8">
      <c r="B65" s="11">
        <v>58</v>
      </c>
      <c r="C65" s="37">
        <f t="shared" si="0"/>
        <v>-9.2387953251128678</v>
      </c>
      <c r="D65" s="38">
        <f t="shared" si="1"/>
        <v>-3.5355339059327378</v>
      </c>
      <c r="F65" s="44"/>
      <c r="H65" s="44"/>
    </row>
    <row r="66" spans="2:8">
      <c r="B66" s="11">
        <v>59</v>
      </c>
      <c r="C66" s="37">
        <f t="shared" si="0"/>
        <v>-8.3146961230254561</v>
      </c>
      <c r="D66" s="38">
        <f t="shared" si="1"/>
        <v>-4.6193976625564312</v>
      </c>
      <c r="F66" s="44"/>
      <c r="H66" s="44"/>
    </row>
    <row r="67" spans="2:8">
      <c r="B67" s="11">
        <v>60</v>
      </c>
      <c r="C67" s="37">
        <f t="shared" si="0"/>
        <v>-7.0710678118654844</v>
      </c>
      <c r="D67" s="38">
        <f t="shared" si="1"/>
        <v>-5</v>
      </c>
      <c r="F67" s="44"/>
      <c r="H67" s="44"/>
    </row>
    <row r="68" spans="2:8">
      <c r="B68" s="11">
        <v>61</v>
      </c>
      <c r="C68" s="37">
        <f t="shared" si="0"/>
        <v>-5.5557023301960236</v>
      </c>
      <c r="D68" s="38">
        <f t="shared" si="1"/>
        <v>-4.6193976625564348</v>
      </c>
      <c r="F68" s="44"/>
      <c r="H68" s="44"/>
    </row>
    <row r="69" spans="2:8">
      <c r="B69" s="11">
        <v>62</v>
      </c>
      <c r="C69" s="37">
        <f t="shared" si="0"/>
        <v>-3.8268343236509059</v>
      </c>
      <c r="D69" s="38">
        <f t="shared" si="1"/>
        <v>-3.535533905932744</v>
      </c>
      <c r="F69" s="44"/>
      <c r="H69" s="44"/>
    </row>
    <row r="70" spans="2:8">
      <c r="B70" s="11">
        <v>63</v>
      </c>
      <c r="C70" s="37">
        <f t="shared" si="0"/>
        <v>-1.9509032201612808</v>
      </c>
      <c r="D70" s="38">
        <f t="shared" si="1"/>
        <v>-1.9134171618254472</v>
      </c>
      <c r="F70" s="44"/>
      <c r="H70" s="44"/>
    </row>
    <row r="71" spans="2:8">
      <c r="B71" s="12">
        <v>64</v>
      </c>
      <c r="C71" s="37">
        <f t="shared" si="0"/>
        <v>-4.90059381963448E-15</v>
      </c>
      <c r="D71" s="38">
        <f t="shared" si="1"/>
        <v>-4.90059381963448E-15</v>
      </c>
      <c r="F71" s="45"/>
      <c r="H71" s="45"/>
    </row>
    <row r="72" spans="2:8">
      <c r="F72" s="46"/>
    </row>
    <row r="73" spans="2:8">
      <c r="F73" s="46"/>
    </row>
    <row r="74" spans="2:8">
      <c r="F74" s="46"/>
    </row>
    <row r="75" spans="2:8">
      <c r="F75" s="46"/>
    </row>
    <row r="76" spans="2:8">
      <c r="F76" s="46"/>
    </row>
    <row r="77" spans="2:8">
      <c r="F77" s="46"/>
    </row>
    <row r="78" spans="2:8">
      <c r="F78" s="46"/>
    </row>
    <row r="79" spans="2:8">
      <c r="F79" s="46"/>
    </row>
    <row r="80" spans="2:8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F504-8E85-4C38-B35A-CFF390CBA7EF}">
  <dimension ref="B3:H71"/>
  <sheetViews>
    <sheetView showRowColHeaders="0" workbookViewId="0">
      <selection activeCell="W2" sqref="W2"/>
    </sheetView>
  </sheetViews>
  <sheetFormatPr defaultRowHeight="15"/>
  <cols>
    <col min="2" max="2" width="12.28515625" customWidth="1"/>
    <col min="3" max="4" width="10.85546875" customWidth="1"/>
    <col min="5" max="5" width="11.140625" customWidth="1"/>
  </cols>
  <sheetData>
    <row r="3" spans="2:8">
      <c r="B3" s="24" t="s">
        <v>0</v>
      </c>
      <c r="C3" s="13">
        <v>11</v>
      </c>
      <c r="D3" s="2">
        <v>7</v>
      </c>
      <c r="E3" s="7">
        <v>3</v>
      </c>
      <c r="F3" s="1"/>
    </row>
    <row r="4" spans="2:8">
      <c r="B4" s="25" t="s">
        <v>1</v>
      </c>
      <c r="C4" s="14">
        <v>1</v>
      </c>
      <c r="D4" s="3">
        <v>3</v>
      </c>
      <c r="E4" s="15">
        <v>7</v>
      </c>
      <c r="F4" s="1"/>
    </row>
    <row r="5" spans="2:8">
      <c r="B5" s="1"/>
      <c r="C5" s="1"/>
      <c r="D5" s="1"/>
      <c r="E5" s="1"/>
      <c r="F5" s="1"/>
    </row>
    <row r="6" spans="2:8">
      <c r="B6" s="26" t="s">
        <v>2</v>
      </c>
      <c r="C6" s="27" t="s">
        <v>3</v>
      </c>
      <c r="D6" s="28" t="s">
        <v>4</v>
      </c>
      <c r="E6" s="28" t="s">
        <v>5</v>
      </c>
      <c r="F6" s="1"/>
      <c r="G6" s="24" t="s">
        <v>6</v>
      </c>
      <c r="H6" s="34" t="s">
        <v>7</v>
      </c>
    </row>
    <row r="7" spans="2:8">
      <c r="B7" s="17">
        <v>0</v>
      </c>
      <c r="C7" s="43">
        <f>$C$3*COS(2*PI()*$C$4*B7/64)</f>
        <v>11</v>
      </c>
      <c r="D7" s="51">
        <f>$D$3*COS(2*PI()*$D$4*B7/64)</f>
        <v>7</v>
      </c>
      <c r="E7" s="51">
        <f>$E$3*COS(2*PI()*$E$4*B7/64)</f>
        <v>3</v>
      </c>
      <c r="F7" s="1"/>
      <c r="G7" s="6">
        <v>0</v>
      </c>
      <c r="H7" s="8">
        <v>0</v>
      </c>
    </row>
    <row r="8" spans="2:8">
      <c r="B8" s="18">
        <v>1</v>
      </c>
      <c r="C8" s="43">
        <f t="shared" ref="C8:D70" si="0">$C$3*COS(2*PI()*$C$4*B8/64)</f>
        <v>10.947031993394166</v>
      </c>
      <c r="D8" s="51">
        <f t="shared" ref="D8:D71" si="1">$D$3*COS(2*PI()*$D$4*B8/64)</f>
        <v>6.698582350125462</v>
      </c>
      <c r="E8" s="51">
        <f t="shared" ref="E8:E71" si="2">$E$3*COS(2*PI()*$E$4*B8/64)</f>
        <v>2.3190313600882111</v>
      </c>
      <c r="F8" s="1"/>
      <c r="G8" s="4">
        <v>1</v>
      </c>
      <c r="H8" s="35">
        <v>11</v>
      </c>
    </row>
    <row r="9" spans="2:8">
      <c r="B9" s="18">
        <v>2</v>
      </c>
      <c r="C9" s="43">
        <f t="shared" si="0"/>
        <v>10.788638084435535</v>
      </c>
      <c r="D9" s="51">
        <f t="shared" si="1"/>
        <v>5.820287286117817</v>
      </c>
      <c r="E9" s="51">
        <f t="shared" si="2"/>
        <v>0.58527096604838502</v>
      </c>
      <c r="F9" s="1"/>
      <c r="G9" s="4">
        <v>2</v>
      </c>
      <c r="H9" s="9">
        <v>0</v>
      </c>
    </row>
    <row r="10" spans="2:8">
      <c r="B10" s="17">
        <v>3</v>
      </c>
      <c r="C10" s="43">
        <f t="shared" si="0"/>
        <v>10.526343693054297</v>
      </c>
      <c r="D10" s="51">
        <f t="shared" si="1"/>
        <v>4.4407529891455182</v>
      </c>
      <c r="E10" s="51">
        <f t="shared" si="2"/>
        <v>-1.4141902104779931</v>
      </c>
      <c r="F10" s="1"/>
      <c r="G10" s="4">
        <v>3</v>
      </c>
      <c r="H10" s="35">
        <v>7</v>
      </c>
    </row>
    <row r="11" spans="2:8">
      <c r="B11" s="18">
        <v>4</v>
      </c>
      <c r="C11" s="43">
        <f t="shared" si="0"/>
        <v>10.162674857624154</v>
      </c>
      <c r="D11" s="51">
        <f t="shared" si="1"/>
        <v>2.6787840265556291</v>
      </c>
      <c r="E11" s="51">
        <f t="shared" si="2"/>
        <v>-2.77163859753386</v>
      </c>
      <c r="F11" s="1"/>
      <c r="G11" s="4">
        <v>4</v>
      </c>
      <c r="H11" s="9">
        <v>0</v>
      </c>
    </row>
    <row r="12" spans="2:8">
      <c r="B12" s="18">
        <v>5</v>
      </c>
      <c r="C12" s="43">
        <f t="shared" si="0"/>
        <v>9.7011339078319061</v>
      </c>
      <c r="D12" s="51">
        <f t="shared" si="1"/>
        <v>0.68611998230692539</v>
      </c>
      <c r="E12" s="51">
        <f t="shared" si="2"/>
        <v>-2.8708210071966267</v>
      </c>
      <c r="F12" s="1"/>
      <c r="G12" s="4">
        <v>5</v>
      </c>
      <c r="H12" s="9">
        <v>0</v>
      </c>
    </row>
    <row r="13" spans="2:8">
      <c r="B13" s="17">
        <v>6</v>
      </c>
      <c r="C13" s="43">
        <f t="shared" si="0"/>
        <v>9.1461657353279975</v>
      </c>
      <c r="D13" s="51">
        <f t="shared" si="1"/>
        <v>-1.3656322541128973</v>
      </c>
      <c r="E13" s="51">
        <f t="shared" si="2"/>
        <v>-1.6667106990588065</v>
      </c>
      <c r="F13" s="1"/>
      <c r="G13" s="4">
        <v>6</v>
      </c>
      <c r="H13" s="9">
        <v>0</v>
      </c>
    </row>
    <row r="14" spans="2:8">
      <c r="B14" s="18">
        <v>7</v>
      </c>
      <c r="C14" s="43">
        <f t="shared" si="0"/>
        <v>8.5031149869901075</v>
      </c>
      <c r="D14" s="51">
        <f t="shared" si="1"/>
        <v>-3.2997771577819837</v>
      </c>
      <c r="E14" s="51">
        <f t="shared" si="2"/>
        <v>0.29405142098868026</v>
      </c>
      <c r="F14" s="1"/>
      <c r="G14" s="4">
        <v>7</v>
      </c>
      <c r="H14" s="35">
        <v>3</v>
      </c>
    </row>
    <row r="15" spans="2:8">
      <c r="B15" s="18">
        <v>8</v>
      </c>
      <c r="C15" s="43">
        <f t="shared" si="0"/>
        <v>7.7781745930520234</v>
      </c>
      <c r="D15" s="51">
        <f t="shared" si="1"/>
        <v>-4.9497474683058318</v>
      </c>
      <c r="E15" s="51">
        <f t="shared" si="2"/>
        <v>2.1213203435596419</v>
      </c>
      <c r="F15" s="1"/>
      <c r="G15" s="4">
        <v>8</v>
      </c>
      <c r="H15" s="9">
        <v>0</v>
      </c>
    </row>
    <row r="16" spans="2:8">
      <c r="B16" s="17">
        <v>9</v>
      </c>
      <c r="C16" s="43">
        <f t="shared" si="0"/>
        <v>6.9783261258001001</v>
      </c>
      <c r="D16" s="51">
        <f t="shared" si="1"/>
        <v>-6.1734488504384846</v>
      </c>
      <c r="E16" s="51">
        <f t="shared" si="2"/>
        <v>2.9855541800165906</v>
      </c>
      <c r="F16" s="1"/>
      <c r="G16" s="4">
        <v>9</v>
      </c>
      <c r="H16" s="9">
        <v>0</v>
      </c>
    </row>
    <row r="17" spans="2:8">
      <c r="B17" s="18">
        <v>10</v>
      </c>
      <c r="C17" s="43">
        <f t="shared" si="0"/>
        <v>6.1112725632156248</v>
      </c>
      <c r="D17" s="51">
        <f t="shared" si="1"/>
        <v>-6.865496962822613</v>
      </c>
      <c r="E17" s="51">
        <f t="shared" si="2"/>
        <v>2.4944088369076365</v>
      </c>
      <c r="F17" s="1"/>
      <c r="G17" s="5">
        <v>10</v>
      </c>
      <c r="H17" s="10">
        <v>0</v>
      </c>
    </row>
    <row r="18" spans="2:8">
      <c r="B18" s="18">
        <v>11</v>
      </c>
      <c r="C18" s="43">
        <f t="shared" si="0"/>
        <v>5.1853641050859762</v>
      </c>
      <c r="D18" s="51">
        <f t="shared" si="1"/>
        <v>-6.9662930867053783</v>
      </c>
      <c r="E18" s="51">
        <f t="shared" si="2"/>
        <v>0.87085403176338771</v>
      </c>
      <c r="F18" s="1"/>
    </row>
    <row r="19" spans="2:8">
      <c r="B19" s="17">
        <v>12</v>
      </c>
      <c r="C19" s="43">
        <f t="shared" si="0"/>
        <v>4.2095177560159884</v>
      </c>
      <c r="D19" s="51">
        <f t="shared" si="1"/>
        <v>-6.4671567275790078</v>
      </c>
      <c r="E19" s="51">
        <f t="shared" si="2"/>
        <v>-1.1480502970952697</v>
      </c>
      <c r="F19" s="1"/>
    </row>
    <row r="20" spans="2:8">
      <c r="B20" s="18">
        <v>13</v>
      </c>
      <c r="C20" s="43">
        <f t="shared" si="0"/>
        <v>3.1931314497990857</v>
      </c>
      <c r="D20" s="51">
        <f t="shared" si="1"/>
        <v>-5.41107317353916</v>
      </c>
      <c r="E20" s="51">
        <f t="shared" si="2"/>
        <v>-2.6457637930450644</v>
      </c>
      <c r="F20" s="1"/>
    </row>
    <row r="21" spans="2:8">
      <c r="B21" s="18">
        <v>14</v>
      </c>
      <c r="C21" s="43">
        <f t="shared" si="0"/>
        <v>2.1459935421774117</v>
      </c>
      <c r="D21" s="51">
        <f t="shared" si="1"/>
        <v>-3.8889916311372152</v>
      </c>
      <c r="E21" s="51">
        <f t="shared" si="2"/>
        <v>-2.9423558412096922</v>
      </c>
      <c r="F21" s="1"/>
    </row>
    <row r="22" spans="2:8">
      <c r="B22" s="17">
        <v>15</v>
      </c>
      <c r="C22" s="43">
        <f t="shared" si="0"/>
        <v>1.0781885436251684</v>
      </c>
      <c r="D22" s="51">
        <f t="shared" si="1"/>
        <v>-2.031992740781237</v>
      </c>
      <c r="E22" s="51">
        <f t="shared" si="2"/>
        <v>-1.9031798524909362</v>
      </c>
      <c r="F22" s="1"/>
    </row>
    <row r="23" spans="2:8">
      <c r="B23" s="18">
        <v>16</v>
      </c>
      <c r="C23" s="43">
        <f t="shared" si="0"/>
        <v>6.7383165019974101E-16</v>
      </c>
      <c r="D23" s="51">
        <f t="shared" si="1"/>
        <v>-1.286405877654051E-15</v>
      </c>
      <c r="E23" s="51">
        <f t="shared" si="2"/>
        <v>-1.286405877654051E-15</v>
      </c>
      <c r="F23" s="1"/>
    </row>
    <row r="24" spans="2:8">
      <c r="B24" s="18">
        <v>17</v>
      </c>
      <c r="C24" s="43">
        <f t="shared" si="0"/>
        <v>-1.078188543625167</v>
      </c>
      <c r="D24" s="51">
        <f t="shared" si="1"/>
        <v>2.0319927407812344</v>
      </c>
      <c r="E24" s="51">
        <f t="shared" si="2"/>
        <v>1.903179852490934</v>
      </c>
      <c r="F24" s="1"/>
    </row>
    <row r="25" spans="2:8">
      <c r="B25" s="17">
        <v>18</v>
      </c>
      <c r="C25" s="43">
        <f t="shared" si="0"/>
        <v>-2.1459935421774103</v>
      </c>
      <c r="D25" s="51">
        <f t="shared" si="1"/>
        <v>3.888991631137213</v>
      </c>
      <c r="E25" s="51">
        <f t="shared" si="2"/>
        <v>2.9423558412096913</v>
      </c>
      <c r="F25" s="1"/>
    </row>
    <row r="26" spans="2:8">
      <c r="B26" s="18">
        <v>19</v>
      </c>
      <c r="C26" s="43">
        <f t="shared" si="0"/>
        <v>-3.1931314497990839</v>
      </c>
      <c r="D26" s="51">
        <f t="shared" si="1"/>
        <v>5.4110731735391564</v>
      </c>
      <c r="E26" s="51">
        <f t="shared" si="2"/>
        <v>2.6457637930450657</v>
      </c>
      <c r="F26" s="1"/>
    </row>
    <row r="27" spans="2:8">
      <c r="B27" s="18">
        <v>20</v>
      </c>
      <c r="C27" s="43">
        <f t="shared" si="0"/>
        <v>-4.2095177560159867</v>
      </c>
      <c r="D27" s="51">
        <f t="shared" si="1"/>
        <v>6.4671567275790061</v>
      </c>
      <c r="E27" s="51">
        <f t="shared" si="2"/>
        <v>1.148050297095272</v>
      </c>
      <c r="F27" s="1"/>
    </row>
    <row r="28" spans="2:8">
      <c r="B28" s="17">
        <v>21</v>
      </c>
      <c r="C28" s="43">
        <f t="shared" si="0"/>
        <v>-5.1853641050859745</v>
      </c>
      <c r="D28" s="51">
        <f t="shared" si="1"/>
        <v>6.9662930867053783</v>
      </c>
      <c r="E28" s="51">
        <f t="shared" si="2"/>
        <v>-0.87085403176338771</v>
      </c>
      <c r="F28" s="1"/>
    </row>
    <row r="29" spans="2:8">
      <c r="B29" s="18">
        <v>22</v>
      </c>
      <c r="C29" s="43">
        <f t="shared" si="0"/>
        <v>-6.1112725632156213</v>
      </c>
      <c r="D29" s="51">
        <f t="shared" si="1"/>
        <v>6.865496962822613</v>
      </c>
      <c r="E29" s="51">
        <f t="shared" si="2"/>
        <v>-2.4944088369076352</v>
      </c>
      <c r="F29" s="1"/>
    </row>
    <row r="30" spans="2:8">
      <c r="B30" s="18">
        <v>23</v>
      </c>
      <c r="C30" s="43">
        <f t="shared" si="0"/>
        <v>-6.9783261258000993</v>
      </c>
      <c r="D30" s="51">
        <f t="shared" si="1"/>
        <v>6.1734488504384855</v>
      </c>
      <c r="E30" s="51">
        <f t="shared" si="2"/>
        <v>-2.9855541800165906</v>
      </c>
      <c r="F30" s="1"/>
    </row>
    <row r="31" spans="2:8">
      <c r="B31" s="17">
        <v>24</v>
      </c>
      <c r="C31" s="43">
        <f t="shared" si="0"/>
        <v>-7.7781745930520216</v>
      </c>
      <c r="D31" s="51">
        <f t="shared" si="1"/>
        <v>4.9497474683058336</v>
      </c>
      <c r="E31" s="51">
        <f t="shared" si="2"/>
        <v>-2.1213203435596419</v>
      </c>
      <c r="F31" s="1"/>
    </row>
    <row r="32" spans="2:8">
      <c r="B32" s="18">
        <v>25</v>
      </c>
      <c r="C32" s="43">
        <f t="shared" si="0"/>
        <v>-8.5031149869901075</v>
      </c>
      <c r="D32" s="51">
        <f t="shared" si="1"/>
        <v>3.2997771577819859</v>
      </c>
      <c r="E32" s="51">
        <f t="shared" si="2"/>
        <v>-0.29405142098868808</v>
      </c>
      <c r="F32" s="1"/>
    </row>
    <row r="33" spans="2:6">
      <c r="B33" s="18">
        <v>26</v>
      </c>
      <c r="C33" s="43">
        <f t="shared" si="0"/>
        <v>-9.1461657353279993</v>
      </c>
      <c r="D33" s="51">
        <f t="shared" si="1"/>
        <v>1.3656322541129013</v>
      </c>
      <c r="E33" s="51">
        <f t="shared" si="2"/>
        <v>1.6667106990588045</v>
      </c>
      <c r="F33" s="1"/>
    </row>
    <row r="34" spans="2:6">
      <c r="B34" s="17">
        <v>27</v>
      </c>
      <c r="C34" s="43">
        <f t="shared" si="0"/>
        <v>-9.7011339078319043</v>
      </c>
      <c r="D34" s="51">
        <f t="shared" si="1"/>
        <v>-0.68611998230691973</v>
      </c>
      <c r="E34" s="51">
        <f t="shared" si="2"/>
        <v>2.8708210071966267</v>
      </c>
      <c r="F34" s="1"/>
    </row>
    <row r="35" spans="2:6">
      <c r="B35" s="18">
        <v>28</v>
      </c>
      <c r="C35" s="43">
        <f t="shared" si="0"/>
        <v>-10.162674857624154</v>
      </c>
      <c r="D35" s="51">
        <f t="shared" si="1"/>
        <v>-2.6787840265556291</v>
      </c>
      <c r="E35" s="51">
        <f t="shared" si="2"/>
        <v>2.7716385975338627</v>
      </c>
      <c r="F35" s="1"/>
    </row>
    <row r="36" spans="2:6">
      <c r="B36" s="18">
        <v>29</v>
      </c>
      <c r="C36" s="43">
        <f t="shared" si="0"/>
        <v>-10.526343693054297</v>
      </c>
      <c r="D36" s="51">
        <f t="shared" si="1"/>
        <v>-4.4407529891455138</v>
      </c>
      <c r="E36" s="51">
        <f t="shared" si="2"/>
        <v>1.4141902104779953</v>
      </c>
      <c r="F36" s="1"/>
    </row>
    <row r="37" spans="2:6">
      <c r="B37" s="17">
        <v>30</v>
      </c>
      <c r="C37" s="43">
        <f t="shared" si="0"/>
        <v>-10.788638084435535</v>
      </c>
      <c r="D37" s="51">
        <f t="shared" si="1"/>
        <v>-5.8202872861178161</v>
      </c>
      <c r="E37" s="51">
        <f t="shared" si="2"/>
        <v>-0.58527096604838569</v>
      </c>
      <c r="F37" s="1"/>
    </row>
    <row r="38" spans="2:6">
      <c r="B38" s="18">
        <v>31</v>
      </c>
      <c r="C38" s="43">
        <f t="shared" si="0"/>
        <v>-10.947031993394164</v>
      </c>
      <c r="D38" s="51">
        <f t="shared" si="1"/>
        <v>-6.6985823501254593</v>
      </c>
      <c r="E38" s="51">
        <f t="shared" si="2"/>
        <v>-2.3190313600882071</v>
      </c>
      <c r="F38" s="1"/>
    </row>
    <row r="39" spans="2:6">
      <c r="B39" s="18">
        <v>32</v>
      </c>
      <c r="C39" s="43">
        <f t="shared" si="0"/>
        <v>-11</v>
      </c>
      <c r="D39" s="51">
        <f t="shared" si="1"/>
        <v>-7</v>
      </c>
      <c r="E39" s="51">
        <f t="shared" si="2"/>
        <v>-3</v>
      </c>
      <c r="F39" s="1"/>
    </row>
    <row r="40" spans="2:6">
      <c r="B40" s="17">
        <v>33</v>
      </c>
      <c r="C40" s="43">
        <f t="shared" si="0"/>
        <v>-10.947031993394166</v>
      </c>
      <c r="D40" s="51">
        <f t="shared" si="1"/>
        <v>-6.6985823501254611</v>
      </c>
      <c r="E40" s="51">
        <f t="shared" si="2"/>
        <v>-2.3190313600882102</v>
      </c>
      <c r="F40" s="1"/>
    </row>
    <row r="41" spans="2:6">
      <c r="B41" s="18">
        <v>34</v>
      </c>
      <c r="C41" s="43">
        <f t="shared" si="0"/>
        <v>-10.788638084435535</v>
      </c>
      <c r="D41" s="51">
        <f t="shared" si="1"/>
        <v>-5.8202872861178188</v>
      </c>
      <c r="E41" s="51">
        <f t="shared" si="2"/>
        <v>-0.58527096604839079</v>
      </c>
      <c r="F41" s="1"/>
    </row>
    <row r="42" spans="2:6">
      <c r="B42" s="18">
        <v>35</v>
      </c>
      <c r="C42" s="43">
        <f t="shared" si="0"/>
        <v>-10.526343693054299</v>
      </c>
      <c r="D42" s="51">
        <f t="shared" si="1"/>
        <v>-4.4407529891455173</v>
      </c>
      <c r="E42" s="51">
        <f t="shared" si="2"/>
        <v>1.4141902104779907</v>
      </c>
      <c r="F42" s="1"/>
    </row>
    <row r="43" spans="2:6">
      <c r="B43" s="17">
        <v>36</v>
      </c>
      <c r="C43" s="43">
        <f t="shared" si="0"/>
        <v>-10.162674857624156</v>
      </c>
      <c r="D43" s="51">
        <f t="shared" si="1"/>
        <v>-2.678784026555634</v>
      </c>
      <c r="E43" s="51">
        <f t="shared" si="2"/>
        <v>2.7716385975338604</v>
      </c>
      <c r="F43" s="1"/>
    </row>
    <row r="44" spans="2:6">
      <c r="B44" s="18">
        <v>37</v>
      </c>
      <c r="C44" s="43">
        <f t="shared" si="0"/>
        <v>-9.7011339078319061</v>
      </c>
      <c r="D44" s="51">
        <f t="shared" si="1"/>
        <v>-0.68611998230692484</v>
      </c>
      <c r="E44" s="51">
        <f t="shared" si="2"/>
        <v>2.8708210071966285</v>
      </c>
      <c r="F44" s="1"/>
    </row>
    <row r="45" spans="2:6">
      <c r="B45" s="18">
        <v>38</v>
      </c>
      <c r="C45" s="43">
        <f t="shared" si="0"/>
        <v>-9.1461657353279993</v>
      </c>
      <c r="D45" s="51">
        <f t="shared" si="1"/>
        <v>1.3656322541128905</v>
      </c>
      <c r="E45" s="51">
        <f t="shared" si="2"/>
        <v>1.6667106990588085</v>
      </c>
      <c r="F45" s="1"/>
    </row>
    <row r="46" spans="2:6">
      <c r="B46" s="17">
        <v>39</v>
      </c>
      <c r="C46" s="43">
        <f t="shared" si="0"/>
        <v>-8.5031149869901075</v>
      </c>
      <c r="D46" s="51">
        <f t="shared" si="1"/>
        <v>3.2997771577819814</v>
      </c>
      <c r="E46" s="51">
        <f t="shared" si="2"/>
        <v>-0.29405142098868298</v>
      </c>
      <c r="F46" s="1"/>
    </row>
    <row r="47" spans="2:6">
      <c r="B47" s="18">
        <v>40</v>
      </c>
      <c r="C47" s="43">
        <f t="shared" si="0"/>
        <v>-7.7781745930520243</v>
      </c>
      <c r="D47" s="51">
        <f t="shared" si="1"/>
        <v>4.9497474683058265</v>
      </c>
      <c r="E47" s="51">
        <f t="shared" si="2"/>
        <v>-2.1213203435596384</v>
      </c>
      <c r="F47" s="1"/>
    </row>
    <row r="48" spans="2:6">
      <c r="B48" s="18">
        <v>41</v>
      </c>
      <c r="C48" s="43">
        <f t="shared" si="0"/>
        <v>-6.9783261258001055</v>
      </c>
      <c r="D48" s="51">
        <f t="shared" si="1"/>
        <v>6.1734488504384828</v>
      </c>
      <c r="E48" s="51">
        <f t="shared" si="2"/>
        <v>-2.9855541800165906</v>
      </c>
      <c r="F48" s="1"/>
    </row>
    <row r="49" spans="2:6">
      <c r="B49" s="17">
        <v>42</v>
      </c>
      <c r="C49" s="43">
        <f t="shared" si="0"/>
        <v>-6.111272563215624</v>
      </c>
      <c r="D49" s="51">
        <f t="shared" si="1"/>
        <v>6.865496962822613</v>
      </c>
      <c r="E49" s="51">
        <f t="shared" si="2"/>
        <v>-2.4944088369076352</v>
      </c>
      <c r="F49" s="1"/>
    </row>
    <row r="50" spans="2:6">
      <c r="B50" s="18">
        <v>43</v>
      </c>
      <c r="C50" s="43">
        <f t="shared" si="0"/>
        <v>-5.1853641050859762</v>
      </c>
      <c r="D50" s="51">
        <f t="shared" si="1"/>
        <v>6.9662930867053783</v>
      </c>
      <c r="E50" s="51">
        <f t="shared" si="2"/>
        <v>-0.8708540317633926</v>
      </c>
      <c r="F50" s="1"/>
    </row>
    <row r="51" spans="2:6">
      <c r="B51" s="18">
        <v>44</v>
      </c>
      <c r="C51" s="43">
        <f t="shared" si="0"/>
        <v>-4.2095177560159938</v>
      </c>
      <c r="D51" s="51">
        <f t="shared" si="1"/>
        <v>6.4671567275790069</v>
      </c>
      <c r="E51" s="51">
        <f t="shared" si="2"/>
        <v>1.1480502970952673</v>
      </c>
      <c r="F51" s="1"/>
    </row>
    <row r="52" spans="2:6">
      <c r="B52" s="17">
        <v>45</v>
      </c>
      <c r="C52" s="43">
        <f t="shared" si="0"/>
        <v>-3.193131449799087</v>
      </c>
      <c r="D52" s="51">
        <f t="shared" si="1"/>
        <v>5.4110731735391635</v>
      </c>
      <c r="E52" s="51">
        <f t="shared" si="2"/>
        <v>2.6457637930450657</v>
      </c>
      <c r="F52" s="1"/>
    </row>
    <row r="53" spans="2:6">
      <c r="B53" s="18">
        <v>46</v>
      </c>
      <c r="C53" s="43">
        <f t="shared" si="0"/>
        <v>-2.1459935421774152</v>
      </c>
      <c r="D53" s="51">
        <f t="shared" si="1"/>
        <v>3.8889916311372175</v>
      </c>
      <c r="E53" s="51">
        <f t="shared" si="2"/>
        <v>2.9423558412096926</v>
      </c>
      <c r="F53" s="1"/>
    </row>
    <row r="54" spans="2:6">
      <c r="B54" s="18">
        <v>47</v>
      </c>
      <c r="C54" s="43">
        <f t="shared" si="0"/>
        <v>-1.078188543625165</v>
      </c>
      <c r="D54" s="51">
        <f t="shared" si="1"/>
        <v>2.031992740781245</v>
      </c>
      <c r="E54" s="51">
        <f t="shared" si="2"/>
        <v>1.903179852490938</v>
      </c>
      <c r="F54" s="1"/>
    </row>
    <row r="55" spans="2:6">
      <c r="B55" s="17">
        <v>48</v>
      </c>
      <c r="C55" s="43">
        <f t="shared" si="0"/>
        <v>-2.021494950599223E-15</v>
      </c>
      <c r="D55" s="51">
        <f t="shared" si="1"/>
        <v>3.859217632962153E-15</v>
      </c>
      <c r="E55" s="51">
        <f t="shared" si="2"/>
        <v>-1.4698528852385984E-15</v>
      </c>
      <c r="F55" s="1"/>
    </row>
    <row r="56" spans="2:6">
      <c r="B56" s="18">
        <v>49</v>
      </c>
      <c r="C56" s="43">
        <f t="shared" si="0"/>
        <v>1.078188543625161</v>
      </c>
      <c r="D56" s="51">
        <f t="shared" si="1"/>
        <v>-2.0319927407812379</v>
      </c>
      <c r="E56" s="51">
        <f t="shared" si="2"/>
        <v>-1.9031798524909405</v>
      </c>
      <c r="F56" s="1"/>
    </row>
    <row r="57" spans="2:6">
      <c r="B57" s="18">
        <v>50</v>
      </c>
      <c r="C57" s="43">
        <f t="shared" si="0"/>
        <v>2.1459935421774112</v>
      </c>
      <c r="D57" s="51">
        <f t="shared" si="1"/>
        <v>-3.8889916311372108</v>
      </c>
      <c r="E57" s="51">
        <f t="shared" si="2"/>
        <v>-2.9423558412096891</v>
      </c>
      <c r="F57" s="1"/>
    </row>
    <row r="58" spans="2:6">
      <c r="B58" s="17">
        <v>51</v>
      </c>
      <c r="C58" s="43">
        <f t="shared" si="0"/>
        <v>3.1931314497990826</v>
      </c>
      <c r="D58" s="51">
        <f t="shared" si="1"/>
        <v>-5.4110731735391591</v>
      </c>
      <c r="E58" s="51">
        <f t="shared" si="2"/>
        <v>-2.6457637930450693</v>
      </c>
      <c r="F58" s="1"/>
    </row>
    <row r="59" spans="2:6">
      <c r="B59" s="18">
        <v>52</v>
      </c>
      <c r="C59" s="43">
        <f t="shared" si="0"/>
        <v>4.2095177560159902</v>
      </c>
      <c r="D59" s="51">
        <f t="shared" si="1"/>
        <v>-6.4671567275790052</v>
      </c>
      <c r="E59" s="51">
        <f t="shared" si="2"/>
        <v>-1.1480502970952744</v>
      </c>
      <c r="F59" s="1"/>
    </row>
    <row r="60" spans="2:6">
      <c r="B60" s="18">
        <v>53</v>
      </c>
      <c r="C60" s="43">
        <f t="shared" si="0"/>
        <v>5.1853641050859736</v>
      </c>
      <c r="D60" s="51">
        <f t="shared" si="1"/>
        <v>-6.9662930867053774</v>
      </c>
      <c r="E60" s="51">
        <f t="shared" si="2"/>
        <v>0.87085403176338527</v>
      </c>
      <c r="F60" s="1"/>
    </row>
    <row r="61" spans="2:6">
      <c r="B61" s="17">
        <v>54</v>
      </c>
      <c r="C61" s="43">
        <f t="shared" si="0"/>
        <v>6.1112725632156204</v>
      </c>
      <c r="D61" s="51">
        <f t="shared" si="1"/>
        <v>-6.8654969628226148</v>
      </c>
      <c r="E61" s="51">
        <f t="shared" si="2"/>
        <v>2.4944088369076365</v>
      </c>
      <c r="F61" s="1"/>
    </row>
    <row r="62" spans="2:6">
      <c r="B62" s="18">
        <v>55</v>
      </c>
      <c r="C62" s="43">
        <f t="shared" si="0"/>
        <v>6.9783261258001019</v>
      </c>
      <c r="D62" s="51">
        <f t="shared" si="1"/>
        <v>-6.1734488504384935</v>
      </c>
      <c r="E62" s="51">
        <f t="shared" si="2"/>
        <v>2.9855541800165901</v>
      </c>
      <c r="F62" s="1"/>
    </row>
    <row r="63" spans="2:6">
      <c r="B63" s="18">
        <v>56</v>
      </c>
      <c r="C63" s="43">
        <f t="shared" si="0"/>
        <v>7.7781745930520207</v>
      </c>
      <c r="D63" s="51">
        <f t="shared" si="1"/>
        <v>-4.9497474683058318</v>
      </c>
      <c r="E63" s="51">
        <f t="shared" si="2"/>
        <v>2.1213203435596513</v>
      </c>
      <c r="F63" s="1"/>
    </row>
    <row r="64" spans="2:6">
      <c r="B64" s="17">
        <v>57</v>
      </c>
      <c r="C64" s="43">
        <f t="shared" si="0"/>
        <v>8.5031149869901039</v>
      </c>
      <c r="D64" s="51">
        <f t="shared" si="1"/>
        <v>-3.2997771577819881</v>
      </c>
      <c r="E64" s="51">
        <f t="shared" si="2"/>
        <v>0.29405142098869069</v>
      </c>
      <c r="F64" s="1"/>
    </row>
    <row r="65" spans="2:6">
      <c r="B65" s="18">
        <v>58</v>
      </c>
      <c r="C65" s="43">
        <f t="shared" si="0"/>
        <v>9.1461657353279975</v>
      </c>
      <c r="D65" s="51">
        <f t="shared" si="1"/>
        <v>-1.36563225411291</v>
      </c>
      <c r="E65" s="51">
        <f t="shared" si="2"/>
        <v>-1.6667106990588021</v>
      </c>
      <c r="F65" s="1"/>
    </row>
    <row r="66" spans="2:6">
      <c r="B66" s="18">
        <v>59</v>
      </c>
      <c r="C66" s="43">
        <f t="shared" si="0"/>
        <v>9.7011339078319025</v>
      </c>
      <c r="D66" s="51">
        <f t="shared" si="1"/>
        <v>0.68611998230692961</v>
      </c>
      <c r="E66" s="51">
        <f t="shared" si="2"/>
        <v>-2.8708210071966263</v>
      </c>
      <c r="F66" s="1"/>
    </row>
    <row r="67" spans="2:6">
      <c r="B67" s="17">
        <v>60</v>
      </c>
      <c r="C67" s="43">
        <f t="shared" si="0"/>
        <v>10.162674857624152</v>
      </c>
      <c r="D67" s="51">
        <f t="shared" si="1"/>
        <v>2.6787840265556269</v>
      </c>
      <c r="E67" s="51">
        <f t="shared" si="2"/>
        <v>-2.7716385975338595</v>
      </c>
      <c r="F67" s="1"/>
    </row>
    <row r="68" spans="2:6">
      <c r="B68" s="18">
        <v>61</v>
      </c>
      <c r="C68" s="43">
        <f t="shared" si="0"/>
        <v>10.526343693054297</v>
      </c>
      <c r="D68" s="51">
        <f t="shared" si="1"/>
        <v>4.4407529891455111</v>
      </c>
      <c r="E68" s="51">
        <f t="shared" si="2"/>
        <v>-1.414190210477988</v>
      </c>
      <c r="F68" s="1"/>
    </row>
    <row r="69" spans="2:6">
      <c r="B69" s="23">
        <v>62</v>
      </c>
      <c r="C69" s="43">
        <f t="shared" si="0"/>
        <v>10.788638084435533</v>
      </c>
      <c r="D69" s="51">
        <f t="shared" si="1"/>
        <v>5.8202872861178081</v>
      </c>
      <c r="E69" s="51">
        <f t="shared" si="2"/>
        <v>0.58527096604837281</v>
      </c>
      <c r="F69" s="1"/>
    </row>
    <row r="70" spans="2:6">
      <c r="B70" s="23">
        <v>63</v>
      </c>
      <c r="C70" s="52">
        <f>$C$3*COS(2*PI()*$C$4*B70/64)</f>
        <v>10.947031993394166</v>
      </c>
      <c r="D70" s="51">
        <f t="shared" si="1"/>
        <v>6.6985823501254629</v>
      </c>
      <c r="E70" s="51">
        <f t="shared" si="2"/>
        <v>2.3190313600882053</v>
      </c>
      <c r="F70" s="1"/>
    </row>
    <row r="71" spans="2:6">
      <c r="B71" s="19">
        <v>64</v>
      </c>
      <c r="C71" s="45">
        <f>$C$3*COS(2*PI()*$C$4*B71/64)</f>
        <v>11</v>
      </c>
      <c r="D71" s="51">
        <f t="shared" si="1"/>
        <v>7</v>
      </c>
      <c r="E71" s="51">
        <f t="shared" si="2"/>
        <v>3</v>
      </c>
      <c r="F71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77C9-52C1-48EA-BDE3-24A7BF3DFCC0}">
  <dimension ref="B3:H88"/>
  <sheetViews>
    <sheetView showRowColHeaders="0" workbookViewId="0">
      <selection activeCell="J9" sqref="J9"/>
    </sheetView>
  </sheetViews>
  <sheetFormatPr defaultRowHeight="15"/>
  <cols>
    <col min="2" max="2" width="12.28515625" customWidth="1"/>
    <col min="3" max="4" width="10.85546875" customWidth="1"/>
    <col min="6" max="6" width="20.5703125" customWidth="1"/>
    <col min="8" max="8" width="19.85546875" customWidth="1"/>
  </cols>
  <sheetData>
    <row r="3" spans="2:8">
      <c r="B3" s="24" t="s">
        <v>0</v>
      </c>
      <c r="C3" s="13">
        <v>10</v>
      </c>
      <c r="D3" s="2">
        <v>5</v>
      </c>
      <c r="F3" s="24" t="s">
        <v>25</v>
      </c>
      <c r="H3" s="24" t="s">
        <v>25</v>
      </c>
    </row>
    <row r="4" spans="2:8">
      <c r="B4" s="25" t="s">
        <v>1</v>
      </c>
      <c r="C4" s="14">
        <v>2</v>
      </c>
      <c r="D4" s="3">
        <v>4</v>
      </c>
      <c r="F4" s="47">
        <f>SUM(F6:F70)/(C3*D3*32)</f>
        <v>5.412337245047638E-17</v>
      </c>
      <c r="H4" s="47">
        <f>SUM(H6:H70)/(C3*C3*32)</f>
        <v>1.0000000000000002</v>
      </c>
    </row>
    <row r="5" spans="2:8">
      <c r="B5" s="1"/>
      <c r="C5" s="1"/>
      <c r="D5" s="1"/>
    </row>
    <row r="6" spans="2:8">
      <c r="B6" s="27" t="s">
        <v>2</v>
      </c>
      <c r="C6" s="33" t="s">
        <v>21</v>
      </c>
      <c r="D6" s="27" t="s">
        <v>22</v>
      </c>
      <c r="F6" s="27" t="s">
        <v>26</v>
      </c>
      <c r="H6" s="27" t="s">
        <v>27</v>
      </c>
    </row>
    <row r="7" spans="2:8">
      <c r="B7" s="16">
        <v>0</v>
      </c>
      <c r="C7" s="37">
        <f>$C$3*SIN(2*PI()*$C$4*B7/64)</f>
        <v>0</v>
      </c>
      <c r="D7" s="38">
        <f>$D$3*SIN(2*PI()*$D$4*B7/64)</f>
        <v>0</v>
      </c>
      <c r="F7" s="43">
        <f>C7*D7</f>
        <v>0</v>
      </c>
      <c r="H7" s="43">
        <f>C7*C7</f>
        <v>0</v>
      </c>
    </row>
    <row r="8" spans="2:8">
      <c r="B8" s="11">
        <v>1</v>
      </c>
      <c r="C8" s="37">
        <f t="shared" ref="C8:C71" si="0">$C$3*SIN(2*PI()*$C$4*B8/64)</f>
        <v>1.9509032201612824</v>
      </c>
      <c r="D8" s="38">
        <f t="shared" ref="D8:D71" si="1">$D$3*SIN(2*PI()*$D$4*B8/64)</f>
        <v>1.913417161825449</v>
      </c>
      <c r="F8" s="44">
        <f t="shared" ref="F8:F71" si="2">C8*D8</f>
        <v>3.7328917025171298</v>
      </c>
      <c r="H8" s="44">
        <f t="shared" ref="H8:H71" si="3">C8*C8</f>
        <v>3.8060233744356609</v>
      </c>
    </row>
    <row r="9" spans="2:8">
      <c r="B9" s="11">
        <v>2</v>
      </c>
      <c r="C9" s="37">
        <f t="shared" si="0"/>
        <v>3.8268343236508979</v>
      </c>
      <c r="D9" s="38">
        <f t="shared" si="1"/>
        <v>3.5355339059327373</v>
      </c>
      <c r="F9" s="44">
        <f t="shared" si="2"/>
        <v>13.529902503654924</v>
      </c>
      <c r="H9" s="44">
        <f t="shared" si="3"/>
        <v>14.644660940672626</v>
      </c>
    </row>
    <row r="10" spans="2:8">
      <c r="B10" s="11">
        <v>3</v>
      </c>
      <c r="C10" s="37">
        <f t="shared" si="0"/>
        <v>5.5557023301960218</v>
      </c>
      <c r="D10" s="38">
        <f t="shared" si="1"/>
        <v>4.6193976625564339</v>
      </c>
      <c r="F10" s="44">
        <f t="shared" si="2"/>
        <v>25.663998357966836</v>
      </c>
      <c r="H10" s="44">
        <f t="shared" si="3"/>
        <v>30.865828381745505</v>
      </c>
    </row>
    <row r="11" spans="2:8">
      <c r="B11" s="11">
        <v>4</v>
      </c>
      <c r="C11" s="37">
        <f t="shared" si="0"/>
        <v>7.0710678118654746</v>
      </c>
      <c r="D11" s="38">
        <f t="shared" si="1"/>
        <v>5</v>
      </c>
      <c r="F11" s="44">
        <f t="shared" si="2"/>
        <v>35.35533905932737</v>
      </c>
      <c r="H11" s="44">
        <f t="shared" si="3"/>
        <v>49.999999999999993</v>
      </c>
    </row>
    <row r="12" spans="2:8">
      <c r="B12" s="11">
        <v>5</v>
      </c>
      <c r="C12" s="37">
        <f t="shared" si="0"/>
        <v>8.3146961230254526</v>
      </c>
      <c r="D12" s="38">
        <f t="shared" si="1"/>
        <v>4.6193976625564339</v>
      </c>
      <c r="F12" s="44">
        <f t="shared" si="2"/>
        <v>38.408887835570816</v>
      </c>
      <c r="H12" s="44">
        <f t="shared" si="3"/>
        <v>69.134171618254499</v>
      </c>
    </row>
    <row r="13" spans="2:8">
      <c r="B13" s="11">
        <v>6</v>
      </c>
      <c r="C13" s="37">
        <f t="shared" si="0"/>
        <v>9.2387953251128678</v>
      </c>
      <c r="D13" s="38">
        <f t="shared" si="1"/>
        <v>3.5355339059327378</v>
      </c>
      <c r="F13" s="44">
        <f t="shared" si="2"/>
        <v>32.664074121909415</v>
      </c>
      <c r="H13" s="44">
        <f t="shared" si="3"/>
        <v>85.355339059327378</v>
      </c>
    </row>
    <row r="14" spans="2:8">
      <c r="B14" s="11">
        <v>7</v>
      </c>
      <c r="C14" s="37">
        <f t="shared" si="0"/>
        <v>9.8078528040323043</v>
      </c>
      <c r="D14" s="38">
        <f t="shared" si="1"/>
        <v>1.9134171618254494</v>
      </c>
      <c r="F14" s="44">
        <f t="shared" si="2"/>
        <v>18.766513875893267</v>
      </c>
      <c r="H14" s="44">
        <f t="shared" si="3"/>
        <v>96.193976625564332</v>
      </c>
    </row>
    <row r="15" spans="2:8">
      <c r="B15" s="11">
        <v>8</v>
      </c>
      <c r="C15" s="37">
        <f t="shared" si="0"/>
        <v>10</v>
      </c>
      <c r="D15" s="38">
        <f t="shared" si="1"/>
        <v>6.1257422745431001E-16</v>
      </c>
      <c r="F15" s="44">
        <f t="shared" si="2"/>
        <v>6.1257422745431001E-15</v>
      </c>
      <c r="H15" s="44">
        <f t="shared" si="3"/>
        <v>100</v>
      </c>
    </row>
    <row r="16" spans="2:8">
      <c r="B16" s="11">
        <v>9</v>
      </c>
      <c r="C16" s="37">
        <f t="shared" si="0"/>
        <v>9.8078528040323043</v>
      </c>
      <c r="D16" s="38">
        <f t="shared" si="1"/>
        <v>-1.9134171618254483</v>
      </c>
      <c r="F16" s="44">
        <f t="shared" si="2"/>
        <v>-18.766513875893256</v>
      </c>
      <c r="H16" s="44">
        <f t="shared" si="3"/>
        <v>96.193976625564332</v>
      </c>
    </row>
    <row r="17" spans="2:8">
      <c r="B17" s="11">
        <v>10</v>
      </c>
      <c r="C17" s="37">
        <f t="shared" si="0"/>
        <v>9.2387953251128678</v>
      </c>
      <c r="D17" s="38">
        <f t="shared" si="1"/>
        <v>-3.5355339059327373</v>
      </c>
      <c r="F17" s="44">
        <f t="shared" si="2"/>
        <v>-32.664074121909408</v>
      </c>
      <c r="H17" s="44">
        <f t="shared" si="3"/>
        <v>85.355339059327378</v>
      </c>
    </row>
    <row r="18" spans="2:8">
      <c r="B18" s="11">
        <v>11</v>
      </c>
      <c r="C18" s="37">
        <f t="shared" si="0"/>
        <v>8.3146961230254544</v>
      </c>
      <c r="D18" s="38">
        <f t="shared" si="1"/>
        <v>-4.6193976625564321</v>
      </c>
      <c r="F18" s="44">
        <f t="shared" si="2"/>
        <v>-38.408887835570809</v>
      </c>
      <c r="H18" s="44">
        <f t="shared" si="3"/>
        <v>69.134171618254527</v>
      </c>
    </row>
    <row r="19" spans="2:8">
      <c r="B19" s="11">
        <v>12</v>
      </c>
      <c r="C19" s="37">
        <f t="shared" si="0"/>
        <v>7.0710678118654755</v>
      </c>
      <c r="D19" s="38">
        <f t="shared" si="1"/>
        <v>-5</v>
      </c>
      <c r="F19" s="44">
        <f t="shared" si="2"/>
        <v>-35.355339059327378</v>
      </c>
      <c r="H19" s="44">
        <f t="shared" si="3"/>
        <v>50.000000000000007</v>
      </c>
    </row>
    <row r="20" spans="2:8">
      <c r="B20" s="11">
        <v>13</v>
      </c>
      <c r="C20" s="37">
        <f t="shared" si="0"/>
        <v>5.5557023301960218</v>
      </c>
      <c r="D20" s="38">
        <f t="shared" si="1"/>
        <v>-4.619397662556433</v>
      </c>
      <c r="F20" s="44">
        <f t="shared" si="2"/>
        <v>-25.663998357966832</v>
      </c>
      <c r="H20" s="44">
        <f t="shared" si="3"/>
        <v>30.865828381745505</v>
      </c>
    </row>
    <row r="21" spans="2:8">
      <c r="B21" s="11">
        <v>14</v>
      </c>
      <c r="C21" s="37">
        <f t="shared" si="0"/>
        <v>3.8268343236508988</v>
      </c>
      <c r="D21" s="38">
        <f t="shared" si="1"/>
        <v>-3.5355339059327386</v>
      </c>
      <c r="F21" s="44">
        <f t="shared" si="2"/>
        <v>-13.529902503654933</v>
      </c>
      <c r="H21" s="44">
        <f t="shared" si="3"/>
        <v>14.644660940672631</v>
      </c>
    </row>
    <row r="22" spans="2:8">
      <c r="B22" s="11">
        <v>15</v>
      </c>
      <c r="C22" s="37">
        <f t="shared" si="0"/>
        <v>1.9509032201612861</v>
      </c>
      <c r="D22" s="38">
        <f t="shared" si="1"/>
        <v>-1.9134171618254521</v>
      </c>
      <c r="F22" s="44">
        <f t="shared" si="2"/>
        <v>-3.7328917025171431</v>
      </c>
      <c r="H22" s="44">
        <f t="shared" si="3"/>
        <v>3.8060233744356755</v>
      </c>
    </row>
    <row r="23" spans="2:8">
      <c r="B23" s="11">
        <v>16</v>
      </c>
      <c r="C23" s="37">
        <f t="shared" si="0"/>
        <v>1.22514845490862E-15</v>
      </c>
      <c r="D23" s="38">
        <f t="shared" si="1"/>
        <v>-1.22514845490862E-15</v>
      </c>
      <c r="F23" s="44">
        <f t="shared" si="2"/>
        <v>-1.5009887365649789E-30</v>
      </c>
      <c r="H23" s="44">
        <f t="shared" si="3"/>
        <v>1.5009887365649789E-30</v>
      </c>
    </row>
    <row r="24" spans="2:8">
      <c r="B24" s="11">
        <v>17</v>
      </c>
      <c r="C24" s="37">
        <f t="shared" si="0"/>
        <v>-1.9509032201612837</v>
      </c>
      <c r="D24" s="38">
        <f t="shared" si="1"/>
        <v>1.9134171618254499</v>
      </c>
      <c r="F24" s="44">
        <f t="shared" si="2"/>
        <v>-3.7328917025171342</v>
      </c>
      <c r="H24" s="44">
        <f t="shared" si="3"/>
        <v>3.8060233744356662</v>
      </c>
    </row>
    <row r="25" spans="2:8">
      <c r="B25" s="11">
        <v>18</v>
      </c>
      <c r="C25" s="37">
        <f t="shared" si="0"/>
        <v>-3.8268343236508966</v>
      </c>
      <c r="D25" s="38">
        <f t="shared" si="1"/>
        <v>3.5355339059327369</v>
      </c>
      <c r="F25" s="44">
        <f t="shared" si="2"/>
        <v>-13.529902503654919</v>
      </c>
      <c r="H25" s="44">
        <f t="shared" si="3"/>
        <v>14.644660940672615</v>
      </c>
    </row>
    <row r="26" spans="2:8">
      <c r="B26" s="11">
        <v>19</v>
      </c>
      <c r="C26" s="37">
        <f t="shared" si="0"/>
        <v>-5.55570233019602</v>
      </c>
      <c r="D26" s="38">
        <f t="shared" si="1"/>
        <v>4.6193976625564321</v>
      </c>
      <c r="F26" s="44">
        <f t="shared" si="2"/>
        <v>-25.663998357966818</v>
      </c>
      <c r="H26" s="44">
        <f t="shared" si="3"/>
        <v>30.865828381745487</v>
      </c>
    </row>
    <row r="27" spans="2:8">
      <c r="B27" s="11">
        <v>20</v>
      </c>
      <c r="C27" s="37">
        <f t="shared" si="0"/>
        <v>-7.0710678118654746</v>
      </c>
      <c r="D27" s="38">
        <f t="shared" si="1"/>
        <v>5</v>
      </c>
      <c r="F27" s="44">
        <f t="shared" si="2"/>
        <v>-35.35533905932737</v>
      </c>
      <c r="H27" s="44">
        <f t="shared" si="3"/>
        <v>49.999999999999993</v>
      </c>
    </row>
    <row r="28" spans="2:8">
      <c r="B28" s="11">
        <v>21</v>
      </c>
      <c r="C28" s="37">
        <f t="shared" si="0"/>
        <v>-8.3146961230254526</v>
      </c>
      <c r="D28" s="38">
        <f t="shared" si="1"/>
        <v>4.6193976625564339</v>
      </c>
      <c r="F28" s="44">
        <f t="shared" si="2"/>
        <v>-38.408887835570816</v>
      </c>
      <c r="H28" s="44">
        <f t="shared" si="3"/>
        <v>69.134171618254499</v>
      </c>
    </row>
    <row r="29" spans="2:8">
      <c r="B29" s="11">
        <v>22</v>
      </c>
      <c r="C29" s="37">
        <f t="shared" si="0"/>
        <v>-9.2387953251128643</v>
      </c>
      <c r="D29" s="38">
        <f t="shared" si="1"/>
        <v>3.5355339059327417</v>
      </c>
      <c r="F29" s="44">
        <f t="shared" si="2"/>
        <v>-32.664074121909437</v>
      </c>
      <c r="H29" s="44">
        <f t="shared" si="3"/>
        <v>85.355339059327321</v>
      </c>
    </row>
    <row r="30" spans="2:8">
      <c r="B30" s="11">
        <v>23</v>
      </c>
      <c r="C30" s="37">
        <f t="shared" si="0"/>
        <v>-9.8078528040323025</v>
      </c>
      <c r="D30" s="38">
        <f t="shared" si="1"/>
        <v>1.9134171618254525</v>
      </c>
      <c r="F30" s="44">
        <f t="shared" si="2"/>
        <v>-18.766513875893295</v>
      </c>
      <c r="H30" s="44">
        <f t="shared" si="3"/>
        <v>96.193976625564304</v>
      </c>
    </row>
    <row r="31" spans="2:8">
      <c r="B31" s="11">
        <v>24</v>
      </c>
      <c r="C31" s="37">
        <f t="shared" si="0"/>
        <v>-10</v>
      </c>
      <c r="D31" s="38">
        <f t="shared" si="1"/>
        <v>1.83772268236293E-15</v>
      </c>
      <c r="F31" s="44">
        <f t="shared" si="2"/>
        <v>-1.83772268236293E-14</v>
      </c>
      <c r="H31" s="44">
        <f t="shared" si="3"/>
        <v>100</v>
      </c>
    </row>
    <row r="32" spans="2:8">
      <c r="B32" s="11">
        <v>25</v>
      </c>
      <c r="C32" s="37">
        <f t="shared" si="0"/>
        <v>-9.8078528040323043</v>
      </c>
      <c r="D32" s="38">
        <f t="shared" si="1"/>
        <v>-1.9134171618254492</v>
      </c>
      <c r="F32" s="44">
        <f t="shared" si="2"/>
        <v>18.766513875893263</v>
      </c>
      <c r="H32" s="44">
        <f t="shared" si="3"/>
        <v>96.193976625564332</v>
      </c>
    </row>
    <row r="33" spans="2:8">
      <c r="B33" s="11">
        <v>26</v>
      </c>
      <c r="C33" s="37">
        <f t="shared" si="0"/>
        <v>-9.2387953251128661</v>
      </c>
      <c r="D33" s="38">
        <f t="shared" si="1"/>
        <v>-3.5355339059327395</v>
      </c>
      <c r="F33" s="44">
        <f t="shared" si="2"/>
        <v>32.664074121909422</v>
      </c>
      <c r="H33" s="44">
        <f t="shared" si="3"/>
        <v>85.355339059327349</v>
      </c>
    </row>
    <row r="34" spans="2:8">
      <c r="B34" s="11">
        <v>27</v>
      </c>
      <c r="C34" s="37">
        <f t="shared" si="0"/>
        <v>-8.3146961230254544</v>
      </c>
      <c r="D34" s="38">
        <f t="shared" si="1"/>
        <v>-4.6193976625564321</v>
      </c>
      <c r="F34" s="44">
        <f t="shared" si="2"/>
        <v>38.408887835570809</v>
      </c>
      <c r="H34" s="44">
        <f t="shared" si="3"/>
        <v>69.134171618254527</v>
      </c>
    </row>
    <row r="35" spans="2:8">
      <c r="B35" s="11">
        <v>28</v>
      </c>
      <c r="C35" s="37">
        <f t="shared" si="0"/>
        <v>-7.0710678118654773</v>
      </c>
      <c r="D35" s="38">
        <f t="shared" si="1"/>
        <v>-5</v>
      </c>
      <c r="F35" s="44">
        <f t="shared" si="2"/>
        <v>35.355339059327385</v>
      </c>
      <c r="H35" s="44">
        <f t="shared" si="3"/>
        <v>50.000000000000028</v>
      </c>
    </row>
    <row r="36" spans="2:8">
      <c r="B36" s="11">
        <v>29</v>
      </c>
      <c r="C36" s="37">
        <f t="shared" si="0"/>
        <v>-5.5557023301960218</v>
      </c>
      <c r="D36" s="38">
        <f t="shared" si="1"/>
        <v>-4.6193976625564339</v>
      </c>
      <c r="F36" s="44">
        <f t="shared" si="2"/>
        <v>25.663998357966836</v>
      </c>
      <c r="H36" s="44">
        <f t="shared" si="3"/>
        <v>30.865828381745505</v>
      </c>
    </row>
    <row r="37" spans="2:8">
      <c r="B37" s="11">
        <v>30</v>
      </c>
      <c r="C37" s="37">
        <f t="shared" si="0"/>
        <v>-3.8268343236509041</v>
      </c>
      <c r="D37" s="38">
        <f t="shared" si="1"/>
        <v>-3.5355339059327422</v>
      </c>
      <c r="F37" s="44">
        <f t="shared" si="2"/>
        <v>13.529902503654965</v>
      </c>
      <c r="H37" s="44">
        <f t="shared" si="3"/>
        <v>14.644660940672672</v>
      </c>
    </row>
    <row r="38" spans="2:8">
      <c r="B38" s="11">
        <v>31</v>
      </c>
      <c r="C38" s="37">
        <f t="shared" si="0"/>
        <v>-1.9509032201612873</v>
      </c>
      <c r="D38" s="38">
        <f t="shared" si="1"/>
        <v>-1.913417161825453</v>
      </c>
      <c r="F38" s="44">
        <f t="shared" si="2"/>
        <v>3.7328917025171471</v>
      </c>
      <c r="H38" s="44">
        <f t="shared" si="3"/>
        <v>3.80602337443568</v>
      </c>
    </row>
    <row r="39" spans="2:8">
      <c r="B39" s="11">
        <v>32</v>
      </c>
      <c r="C39" s="37">
        <f t="shared" si="0"/>
        <v>-2.45029690981724E-15</v>
      </c>
      <c r="D39" s="38">
        <f t="shared" si="1"/>
        <v>-2.45029690981724E-15</v>
      </c>
      <c r="F39" s="44">
        <f t="shared" si="2"/>
        <v>6.0039549462599157E-30</v>
      </c>
      <c r="H39" s="44">
        <f t="shared" si="3"/>
        <v>6.0039549462599157E-30</v>
      </c>
    </row>
    <row r="40" spans="2:8">
      <c r="B40" s="11">
        <v>33</v>
      </c>
      <c r="C40" s="37">
        <f t="shared" si="0"/>
        <v>1.9509032201612824</v>
      </c>
      <c r="D40" s="38">
        <f t="shared" si="1"/>
        <v>1.9134171618254485</v>
      </c>
      <c r="F40" s="44">
        <f t="shared" si="2"/>
        <v>3.7328917025171289</v>
      </c>
      <c r="H40" s="44">
        <f t="shared" si="3"/>
        <v>3.8060233744356609</v>
      </c>
    </row>
    <row r="41" spans="2:8">
      <c r="B41" s="11">
        <v>34</v>
      </c>
      <c r="C41" s="37">
        <f t="shared" si="0"/>
        <v>3.8268343236508997</v>
      </c>
      <c r="D41" s="38">
        <f t="shared" si="1"/>
        <v>3.5355339059327391</v>
      </c>
      <c r="F41" s="44">
        <f t="shared" si="2"/>
        <v>13.529902503654938</v>
      </c>
      <c r="H41" s="44">
        <f t="shared" si="3"/>
        <v>14.644660940672638</v>
      </c>
    </row>
    <row r="42" spans="2:8">
      <c r="B42" s="11">
        <v>35</v>
      </c>
      <c r="C42" s="37">
        <f t="shared" si="0"/>
        <v>5.5557023301960182</v>
      </c>
      <c r="D42" s="38">
        <f t="shared" si="1"/>
        <v>4.6193976625564321</v>
      </c>
      <c r="F42" s="44">
        <f t="shared" si="2"/>
        <v>25.663998357966811</v>
      </c>
      <c r="H42" s="44">
        <f t="shared" si="3"/>
        <v>30.865828381745466</v>
      </c>
    </row>
    <row r="43" spans="2:8">
      <c r="B43" s="11">
        <v>36</v>
      </c>
      <c r="C43" s="37">
        <f t="shared" si="0"/>
        <v>7.0710678118654737</v>
      </c>
      <c r="D43" s="38">
        <f t="shared" si="1"/>
        <v>5</v>
      </c>
      <c r="F43" s="44">
        <f t="shared" si="2"/>
        <v>35.35533905932737</v>
      </c>
      <c r="H43" s="44">
        <f t="shared" si="3"/>
        <v>49.999999999999979</v>
      </c>
    </row>
    <row r="44" spans="2:8">
      <c r="B44" s="11">
        <v>37</v>
      </c>
      <c r="C44" s="37">
        <f t="shared" si="0"/>
        <v>8.3146961230254526</v>
      </c>
      <c r="D44" s="38">
        <f t="shared" si="1"/>
        <v>4.6193976625564339</v>
      </c>
      <c r="F44" s="44">
        <f t="shared" si="2"/>
        <v>38.408887835570816</v>
      </c>
      <c r="H44" s="44">
        <f t="shared" si="3"/>
        <v>69.134171618254499</v>
      </c>
    </row>
    <row r="45" spans="2:8">
      <c r="B45" s="11">
        <v>38</v>
      </c>
      <c r="C45" s="37">
        <f t="shared" si="0"/>
        <v>9.2387953251128643</v>
      </c>
      <c r="D45" s="38">
        <f t="shared" si="1"/>
        <v>3.5355339059327431</v>
      </c>
      <c r="F45" s="44">
        <f t="shared" si="2"/>
        <v>32.664074121909451</v>
      </c>
      <c r="H45" s="44">
        <f t="shared" si="3"/>
        <v>85.355339059327321</v>
      </c>
    </row>
    <row r="46" spans="2:8">
      <c r="B46" s="11">
        <v>39</v>
      </c>
      <c r="C46" s="37">
        <f t="shared" si="0"/>
        <v>9.8078528040323025</v>
      </c>
      <c r="D46" s="38">
        <f t="shared" si="1"/>
        <v>1.9134171618254536</v>
      </c>
      <c r="F46" s="44">
        <f t="shared" si="2"/>
        <v>18.766513875893306</v>
      </c>
      <c r="H46" s="44">
        <f t="shared" si="3"/>
        <v>96.193976625564304</v>
      </c>
    </row>
    <row r="47" spans="2:8">
      <c r="B47" s="11">
        <v>40</v>
      </c>
      <c r="C47" s="37">
        <f t="shared" si="0"/>
        <v>10</v>
      </c>
      <c r="D47" s="38">
        <f t="shared" si="1"/>
        <v>3.06287113727155E-15</v>
      </c>
      <c r="F47" s="44">
        <f t="shared" si="2"/>
        <v>3.06287113727155E-14</v>
      </c>
      <c r="H47" s="44">
        <f t="shared" si="3"/>
        <v>100</v>
      </c>
    </row>
    <row r="48" spans="2:8">
      <c r="B48" s="11">
        <v>41</v>
      </c>
      <c r="C48" s="37">
        <f t="shared" si="0"/>
        <v>9.8078528040323061</v>
      </c>
      <c r="D48" s="38">
        <f t="shared" si="1"/>
        <v>-1.9134171618254396</v>
      </c>
      <c r="F48" s="44">
        <f t="shared" si="2"/>
        <v>-18.766513875893175</v>
      </c>
      <c r="H48" s="44">
        <f t="shared" si="3"/>
        <v>96.193976625564375</v>
      </c>
    </row>
    <row r="49" spans="2:8">
      <c r="B49" s="11">
        <v>42</v>
      </c>
      <c r="C49" s="37">
        <f t="shared" si="0"/>
        <v>9.2387953251128678</v>
      </c>
      <c r="D49" s="38">
        <f t="shared" si="1"/>
        <v>-3.5355339059327386</v>
      </c>
      <c r="F49" s="44">
        <f t="shared" si="2"/>
        <v>-32.664074121909422</v>
      </c>
      <c r="H49" s="44">
        <f t="shared" si="3"/>
        <v>85.355339059327378</v>
      </c>
    </row>
    <row r="50" spans="2:8">
      <c r="B50" s="11">
        <v>43</v>
      </c>
      <c r="C50" s="37">
        <f t="shared" si="0"/>
        <v>8.3146961230254561</v>
      </c>
      <c r="D50" s="38">
        <f t="shared" si="1"/>
        <v>-4.6193976625564312</v>
      </c>
      <c r="F50" s="44">
        <f t="shared" si="2"/>
        <v>-38.408887835570816</v>
      </c>
      <c r="H50" s="44">
        <f t="shared" si="3"/>
        <v>69.134171618254555</v>
      </c>
    </row>
    <row r="51" spans="2:8">
      <c r="B51" s="11">
        <v>44</v>
      </c>
      <c r="C51" s="37">
        <f t="shared" si="0"/>
        <v>7.0710678118654835</v>
      </c>
      <c r="D51" s="38">
        <f t="shared" si="1"/>
        <v>-5</v>
      </c>
      <c r="F51" s="44">
        <f t="shared" si="2"/>
        <v>-35.35533905932742</v>
      </c>
      <c r="H51" s="44">
        <f t="shared" si="3"/>
        <v>50.000000000000114</v>
      </c>
    </row>
    <row r="52" spans="2:8">
      <c r="B52" s="11">
        <v>45</v>
      </c>
      <c r="C52" s="37">
        <f t="shared" si="0"/>
        <v>5.5557023301960227</v>
      </c>
      <c r="D52" s="38">
        <f t="shared" si="1"/>
        <v>-4.6193976625564339</v>
      </c>
      <c r="F52" s="44">
        <f t="shared" si="2"/>
        <v>-25.66399835796684</v>
      </c>
      <c r="H52" s="44">
        <f t="shared" si="3"/>
        <v>30.865828381745516</v>
      </c>
    </row>
    <row r="53" spans="2:8">
      <c r="B53" s="11">
        <v>46</v>
      </c>
      <c r="C53" s="37">
        <f t="shared" si="0"/>
        <v>3.826834323650905</v>
      </c>
      <c r="D53" s="38">
        <f t="shared" si="1"/>
        <v>-3.5355339059327435</v>
      </c>
      <c r="F53" s="44">
        <f t="shared" si="2"/>
        <v>-13.529902503654974</v>
      </c>
      <c r="H53" s="44">
        <f t="shared" si="3"/>
        <v>14.644660940672679</v>
      </c>
    </row>
    <row r="54" spans="2:8">
      <c r="B54" s="11">
        <v>47</v>
      </c>
      <c r="C54" s="37">
        <f t="shared" si="0"/>
        <v>1.9509032201612797</v>
      </c>
      <c r="D54" s="38">
        <f t="shared" si="1"/>
        <v>-1.9134171618254461</v>
      </c>
      <c r="F54" s="44">
        <f t="shared" si="2"/>
        <v>-3.7328917025171191</v>
      </c>
      <c r="H54" s="44">
        <f t="shared" si="3"/>
        <v>3.8060233744356506</v>
      </c>
    </row>
    <row r="55" spans="2:8">
      <c r="B55" s="11">
        <v>48</v>
      </c>
      <c r="C55" s="37">
        <f t="shared" si="0"/>
        <v>3.67544536472586E-15</v>
      </c>
      <c r="D55" s="38">
        <f t="shared" si="1"/>
        <v>-3.67544536472586E-15</v>
      </c>
      <c r="F55" s="44">
        <f t="shared" si="2"/>
        <v>-1.350889862908481E-29</v>
      </c>
      <c r="H55" s="44">
        <f t="shared" si="3"/>
        <v>1.350889862908481E-29</v>
      </c>
    </row>
    <row r="56" spans="2:8">
      <c r="B56" s="11">
        <v>49</v>
      </c>
      <c r="C56" s="37">
        <f t="shared" si="0"/>
        <v>-1.9509032201612726</v>
      </c>
      <c r="D56" s="38">
        <f t="shared" si="1"/>
        <v>1.9134171618254392</v>
      </c>
      <c r="F56" s="44">
        <f t="shared" si="2"/>
        <v>-3.732891702517092</v>
      </c>
      <c r="H56" s="44">
        <f t="shared" si="3"/>
        <v>3.8060233744356227</v>
      </c>
    </row>
    <row r="57" spans="2:8">
      <c r="B57" s="11">
        <v>50</v>
      </c>
      <c r="C57" s="37">
        <f t="shared" si="0"/>
        <v>-3.8268343236508984</v>
      </c>
      <c r="D57" s="38">
        <f t="shared" si="1"/>
        <v>3.5355339059327378</v>
      </c>
      <c r="F57" s="44">
        <f t="shared" si="2"/>
        <v>-13.529902503654927</v>
      </c>
      <c r="H57" s="44">
        <f t="shared" si="3"/>
        <v>14.64466094067263</v>
      </c>
    </row>
    <row r="58" spans="2:8">
      <c r="B58" s="11">
        <v>51</v>
      </c>
      <c r="C58" s="37">
        <f t="shared" si="0"/>
        <v>-5.5557023301960173</v>
      </c>
      <c r="D58" s="38">
        <f t="shared" si="1"/>
        <v>4.6193976625564312</v>
      </c>
      <c r="F58" s="44">
        <f t="shared" si="2"/>
        <v>-25.663998357966801</v>
      </c>
      <c r="H58" s="44">
        <f t="shared" si="3"/>
        <v>30.865828381745455</v>
      </c>
    </row>
    <row r="59" spans="2:8">
      <c r="B59" s="11">
        <v>52</v>
      </c>
      <c r="C59" s="37">
        <f t="shared" si="0"/>
        <v>-7.0710678118654791</v>
      </c>
      <c r="D59" s="38">
        <f t="shared" si="1"/>
        <v>5</v>
      </c>
      <c r="F59" s="44">
        <f t="shared" si="2"/>
        <v>-35.355339059327392</v>
      </c>
      <c r="H59" s="44">
        <f t="shared" si="3"/>
        <v>50.000000000000057</v>
      </c>
    </row>
    <row r="60" spans="2:8">
      <c r="B60" s="11">
        <v>53</v>
      </c>
      <c r="C60" s="37">
        <f t="shared" si="0"/>
        <v>-8.3146961230254508</v>
      </c>
      <c r="D60" s="38">
        <f t="shared" si="1"/>
        <v>4.6193976625564339</v>
      </c>
      <c r="F60" s="44">
        <f t="shared" si="2"/>
        <v>-38.408887835570809</v>
      </c>
      <c r="H60" s="44">
        <f t="shared" si="3"/>
        <v>69.134171618254456</v>
      </c>
    </row>
    <row r="61" spans="2:8">
      <c r="B61" s="11">
        <v>54</v>
      </c>
      <c r="C61" s="37">
        <f t="shared" si="0"/>
        <v>-9.2387953251128643</v>
      </c>
      <c r="D61" s="38">
        <f t="shared" si="1"/>
        <v>3.5355339059327435</v>
      </c>
      <c r="F61" s="44">
        <f t="shared" si="2"/>
        <v>-32.664074121909458</v>
      </c>
      <c r="H61" s="44">
        <f t="shared" si="3"/>
        <v>85.355339059327321</v>
      </c>
    </row>
    <row r="62" spans="2:8">
      <c r="B62" s="11">
        <v>55</v>
      </c>
      <c r="C62" s="37">
        <f t="shared" si="0"/>
        <v>-9.8078528040323061</v>
      </c>
      <c r="D62" s="38">
        <f t="shared" si="1"/>
        <v>1.9134171618254467</v>
      </c>
      <c r="F62" s="44">
        <f t="shared" si="2"/>
        <v>-18.766513875893246</v>
      </c>
      <c r="H62" s="44">
        <f t="shared" si="3"/>
        <v>96.193976625564375</v>
      </c>
    </row>
    <row r="63" spans="2:8">
      <c r="B63" s="11">
        <v>56</v>
      </c>
      <c r="C63" s="37">
        <f t="shared" si="0"/>
        <v>-10</v>
      </c>
      <c r="D63" s="38">
        <f t="shared" si="1"/>
        <v>4.28801959218017E-15</v>
      </c>
      <c r="F63" s="44">
        <f t="shared" si="2"/>
        <v>-4.28801959218017E-14</v>
      </c>
      <c r="H63" s="44">
        <f t="shared" si="3"/>
        <v>100</v>
      </c>
    </row>
    <row r="64" spans="2:8">
      <c r="B64" s="11">
        <v>57</v>
      </c>
      <c r="C64" s="37">
        <f t="shared" si="0"/>
        <v>-9.8078528040323061</v>
      </c>
      <c r="D64" s="38">
        <f t="shared" si="1"/>
        <v>-1.9134171618254388</v>
      </c>
      <c r="F64" s="44">
        <f t="shared" si="2"/>
        <v>18.766513875893168</v>
      </c>
      <c r="H64" s="44">
        <f t="shared" si="3"/>
        <v>96.193976625564375</v>
      </c>
    </row>
    <row r="65" spans="2:8">
      <c r="B65" s="11">
        <v>58</v>
      </c>
      <c r="C65" s="37">
        <f t="shared" si="0"/>
        <v>-9.2387953251128678</v>
      </c>
      <c r="D65" s="38">
        <f t="shared" si="1"/>
        <v>-3.5355339059327378</v>
      </c>
      <c r="F65" s="44">
        <f t="shared" si="2"/>
        <v>32.664074121909415</v>
      </c>
      <c r="H65" s="44">
        <f t="shared" si="3"/>
        <v>85.355339059327378</v>
      </c>
    </row>
    <row r="66" spans="2:8">
      <c r="B66" s="11">
        <v>59</v>
      </c>
      <c r="C66" s="37">
        <f t="shared" si="0"/>
        <v>-8.3146961230254561</v>
      </c>
      <c r="D66" s="38">
        <f t="shared" si="1"/>
        <v>-4.6193976625564312</v>
      </c>
      <c r="F66" s="44">
        <f t="shared" si="2"/>
        <v>38.408887835570816</v>
      </c>
      <c r="H66" s="44">
        <f t="shared" si="3"/>
        <v>69.134171618254555</v>
      </c>
    </row>
    <row r="67" spans="2:8">
      <c r="B67" s="11">
        <v>60</v>
      </c>
      <c r="C67" s="37">
        <f t="shared" si="0"/>
        <v>-7.0710678118654844</v>
      </c>
      <c r="D67" s="38">
        <f t="shared" si="1"/>
        <v>-5</v>
      </c>
      <c r="F67" s="44">
        <f t="shared" si="2"/>
        <v>35.35533905932742</v>
      </c>
      <c r="H67" s="44">
        <f t="shared" si="3"/>
        <v>50.000000000000128</v>
      </c>
    </row>
    <row r="68" spans="2:8">
      <c r="B68" s="11">
        <v>61</v>
      </c>
      <c r="C68" s="37">
        <f t="shared" si="0"/>
        <v>-5.5557023301960236</v>
      </c>
      <c r="D68" s="38">
        <f t="shared" si="1"/>
        <v>-4.6193976625564348</v>
      </c>
      <c r="F68" s="44">
        <f t="shared" si="2"/>
        <v>25.66399835796685</v>
      </c>
      <c r="H68" s="44">
        <f t="shared" si="3"/>
        <v>30.865828381745526</v>
      </c>
    </row>
    <row r="69" spans="2:8">
      <c r="B69" s="11">
        <v>62</v>
      </c>
      <c r="C69" s="37">
        <f t="shared" si="0"/>
        <v>-3.8268343236509059</v>
      </c>
      <c r="D69" s="38">
        <f t="shared" si="1"/>
        <v>-3.535533905932744</v>
      </c>
      <c r="F69" s="44">
        <f t="shared" si="2"/>
        <v>13.529902503654977</v>
      </c>
      <c r="H69" s="44">
        <f t="shared" si="3"/>
        <v>14.644660940672686</v>
      </c>
    </row>
    <row r="70" spans="2:8">
      <c r="B70" s="11">
        <v>63</v>
      </c>
      <c r="C70" s="37">
        <f t="shared" si="0"/>
        <v>-1.9509032201612808</v>
      </c>
      <c r="D70" s="38">
        <f t="shared" si="1"/>
        <v>-1.9134171618254472</v>
      </c>
      <c r="F70" s="44">
        <f t="shared" si="2"/>
        <v>3.7328917025171235</v>
      </c>
      <c r="H70" s="44">
        <f t="shared" si="3"/>
        <v>3.8060233744356551</v>
      </c>
    </row>
    <row r="71" spans="2:8">
      <c r="B71" s="12">
        <v>64</v>
      </c>
      <c r="C71" s="37">
        <f t="shared" si="0"/>
        <v>-4.90059381963448E-15</v>
      </c>
      <c r="D71" s="38">
        <f t="shared" si="1"/>
        <v>-4.90059381963448E-15</v>
      </c>
      <c r="F71" s="45">
        <f t="shared" si="2"/>
        <v>2.4015819785039663E-29</v>
      </c>
      <c r="H71" s="45">
        <f t="shared" si="3"/>
        <v>2.4015819785039663E-29</v>
      </c>
    </row>
    <row r="72" spans="2:8">
      <c r="F72" s="46"/>
    </row>
    <row r="73" spans="2:8">
      <c r="F73" s="46"/>
    </row>
    <row r="74" spans="2:8">
      <c r="F74" s="46"/>
    </row>
    <row r="75" spans="2:8">
      <c r="F75" s="46"/>
    </row>
    <row r="76" spans="2:8">
      <c r="F76" s="46"/>
    </row>
    <row r="77" spans="2:8">
      <c r="F77" s="46"/>
    </row>
    <row r="78" spans="2:8">
      <c r="F78" s="46"/>
    </row>
    <row r="79" spans="2:8">
      <c r="F79" s="46"/>
    </row>
    <row r="80" spans="2:8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A4D4-FE53-43B6-9128-3DEAEC9A66FA}">
  <dimension ref="B3:K88"/>
  <sheetViews>
    <sheetView showRowColHeaders="0" workbookViewId="0">
      <selection activeCell="AA3" sqref="AA3"/>
    </sheetView>
  </sheetViews>
  <sheetFormatPr defaultRowHeight="15"/>
  <cols>
    <col min="2" max="2" width="12.28515625" customWidth="1"/>
    <col min="3" max="4" width="10.85546875" customWidth="1"/>
    <col min="6" max="6" width="20.5703125" customWidth="1"/>
    <col min="8" max="8" width="18.85546875" customWidth="1"/>
  </cols>
  <sheetData>
    <row r="3" spans="2:11">
      <c r="B3" s="24" t="s">
        <v>0</v>
      </c>
      <c r="C3" s="13">
        <v>10</v>
      </c>
      <c r="D3" s="2">
        <v>5</v>
      </c>
      <c r="F3" s="24" t="s">
        <v>25</v>
      </c>
      <c r="H3" s="24" t="s">
        <v>25</v>
      </c>
    </row>
    <row r="4" spans="2:11">
      <c r="B4" s="25" t="s">
        <v>1</v>
      </c>
      <c r="C4" s="14">
        <v>2</v>
      </c>
      <c r="D4" s="3">
        <v>4</v>
      </c>
      <c r="F4" s="47">
        <f>SUM(F6:F70)/(C3*D3*32)</f>
        <v>5.412337245047638E-17</v>
      </c>
      <c r="H4" s="47">
        <f>SUM(H6:H70)/(C3*C3*32)</f>
        <v>1.0000000000000002</v>
      </c>
    </row>
    <row r="5" spans="2:11">
      <c r="B5" s="1"/>
      <c r="C5" s="1"/>
      <c r="D5" s="1"/>
    </row>
    <row r="6" spans="2:11">
      <c r="B6" s="27" t="s">
        <v>2</v>
      </c>
      <c r="C6" s="33" t="s">
        <v>21</v>
      </c>
      <c r="D6" s="27" t="s">
        <v>22</v>
      </c>
      <c r="F6" s="27" t="s">
        <v>26</v>
      </c>
      <c r="H6" s="27" t="s">
        <v>27</v>
      </c>
    </row>
    <row r="7" spans="2:11">
      <c r="B7" s="16">
        <v>0</v>
      </c>
      <c r="C7" s="37">
        <f>$C$3*SIN(2*PI()*$C$4*B7/64)</f>
        <v>0</v>
      </c>
      <c r="D7" s="38">
        <f>$D$3*SIN(2*PI()*$D$4*B7/64)</f>
        <v>0</v>
      </c>
      <c r="F7" s="43">
        <f>C7*D7</f>
        <v>0</v>
      </c>
      <c r="H7" s="43">
        <f>C7*C7</f>
        <v>0</v>
      </c>
      <c r="K7" t="e">
        <f ca="1">SUM('Ap7.1 (3)'!I2C7:I7)</f>
        <v>#NAME?</v>
      </c>
    </row>
    <row r="8" spans="2:11">
      <c r="B8" s="11">
        <v>1</v>
      </c>
      <c r="C8" s="37">
        <f t="shared" ref="C8:C71" si="0">$C$3*SIN(2*PI()*$C$4*B8/64)</f>
        <v>1.9509032201612824</v>
      </c>
      <c r="D8" s="38">
        <f t="shared" ref="D8:D71" si="1">$D$3*SIN(2*PI()*$D$4*B8/64)</f>
        <v>1.913417161825449</v>
      </c>
      <c r="F8" s="44">
        <f t="shared" ref="F8:F71" si="2">C8*D8</f>
        <v>3.7328917025171298</v>
      </c>
      <c r="H8" s="44">
        <f t="shared" ref="H8:H71" si="3">C8*C8</f>
        <v>3.8060233744356609</v>
      </c>
    </row>
    <row r="9" spans="2:11">
      <c r="B9" s="11">
        <v>2</v>
      </c>
      <c r="C9" s="37">
        <f t="shared" si="0"/>
        <v>3.8268343236508979</v>
      </c>
      <c r="D9" s="38">
        <f t="shared" si="1"/>
        <v>3.5355339059327373</v>
      </c>
      <c r="F9" s="44">
        <f t="shared" si="2"/>
        <v>13.529902503654924</v>
      </c>
      <c r="H9" s="44">
        <f t="shared" si="3"/>
        <v>14.644660940672626</v>
      </c>
    </row>
    <row r="10" spans="2:11">
      <c r="B10" s="11">
        <v>3</v>
      </c>
      <c r="C10" s="37">
        <f t="shared" si="0"/>
        <v>5.5557023301960218</v>
      </c>
      <c r="D10" s="38">
        <f t="shared" si="1"/>
        <v>4.6193976625564339</v>
      </c>
      <c r="F10" s="44">
        <f t="shared" si="2"/>
        <v>25.663998357966836</v>
      </c>
      <c r="H10" s="44">
        <f t="shared" si="3"/>
        <v>30.865828381745505</v>
      </c>
    </row>
    <row r="11" spans="2:11">
      <c r="B11" s="11">
        <v>4</v>
      </c>
      <c r="C11" s="37">
        <f t="shared" si="0"/>
        <v>7.0710678118654746</v>
      </c>
      <c r="D11" s="38">
        <f t="shared" si="1"/>
        <v>5</v>
      </c>
      <c r="F11" s="44">
        <f t="shared" si="2"/>
        <v>35.35533905932737</v>
      </c>
      <c r="H11" s="44">
        <f t="shared" si="3"/>
        <v>49.999999999999993</v>
      </c>
    </row>
    <row r="12" spans="2:11">
      <c r="B12" s="11">
        <v>5</v>
      </c>
      <c r="C12" s="37">
        <f t="shared" si="0"/>
        <v>8.3146961230254526</v>
      </c>
      <c r="D12" s="38">
        <f t="shared" si="1"/>
        <v>4.6193976625564339</v>
      </c>
      <c r="F12" s="44">
        <f t="shared" si="2"/>
        <v>38.408887835570816</v>
      </c>
      <c r="H12" s="44">
        <f t="shared" si="3"/>
        <v>69.134171618254499</v>
      </c>
    </row>
    <row r="13" spans="2:11">
      <c r="B13" s="11">
        <v>6</v>
      </c>
      <c r="C13" s="37">
        <f t="shared" si="0"/>
        <v>9.2387953251128678</v>
      </c>
      <c r="D13" s="38">
        <f t="shared" si="1"/>
        <v>3.5355339059327378</v>
      </c>
      <c r="F13" s="44">
        <f t="shared" si="2"/>
        <v>32.664074121909415</v>
      </c>
      <c r="H13" s="44">
        <f t="shared" si="3"/>
        <v>85.355339059327378</v>
      </c>
    </row>
    <row r="14" spans="2:11">
      <c r="B14" s="11">
        <v>7</v>
      </c>
      <c r="C14" s="37">
        <f t="shared" si="0"/>
        <v>9.8078528040323043</v>
      </c>
      <c r="D14" s="38">
        <f t="shared" si="1"/>
        <v>1.9134171618254494</v>
      </c>
      <c r="F14" s="44">
        <f t="shared" si="2"/>
        <v>18.766513875893267</v>
      </c>
      <c r="H14" s="44">
        <f t="shared" si="3"/>
        <v>96.193976625564332</v>
      </c>
    </row>
    <row r="15" spans="2:11">
      <c r="B15" s="11">
        <v>8</v>
      </c>
      <c r="C15" s="37">
        <f t="shared" si="0"/>
        <v>10</v>
      </c>
      <c r="D15" s="38">
        <f t="shared" si="1"/>
        <v>6.1257422745431001E-16</v>
      </c>
      <c r="F15" s="44">
        <f t="shared" si="2"/>
        <v>6.1257422745431001E-15</v>
      </c>
      <c r="H15" s="44">
        <f t="shared" si="3"/>
        <v>100</v>
      </c>
    </row>
    <row r="16" spans="2:11">
      <c r="B16" s="11">
        <v>9</v>
      </c>
      <c r="C16" s="37">
        <f t="shared" si="0"/>
        <v>9.8078528040323043</v>
      </c>
      <c r="D16" s="38">
        <f t="shared" si="1"/>
        <v>-1.9134171618254483</v>
      </c>
      <c r="F16" s="44">
        <f t="shared" si="2"/>
        <v>-18.766513875893256</v>
      </c>
      <c r="H16" s="44">
        <f t="shared" si="3"/>
        <v>96.193976625564332</v>
      </c>
    </row>
    <row r="17" spans="2:8">
      <c r="B17" s="11">
        <v>10</v>
      </c>
      <c r="C17" s="37">
        <f t="shared" si="0"/>
        <v>9.2387953251128678</v>
      </c>
      <c r="D17" s="38">
        <f t="shared" si="1"/>
        <v>-3.5355339059327373</v>
      </c>
      <c r="F17" s="44">
        <f t="shared" si="2"/>
        <v>-32.664074121909408</v>
      </c>
      <c r="H17" s="44">
        <f t="shared" si="3"/>
        <v>85.355339059327378</v>
      </c>
    </row>
    <row r="18" spans="2:8">
      <c r="B18" s="11">
        <v>11</v>
      </c>
      <c r="C18" s="37">
        <f t="shared" si="0"/>
        <v>8.3146961230254544</v>
      </c>
      <c r="D18" s="38">
        <f t="shared" si="1"/>
        <v>-4.6193976625564321</v>
      </c>
      <c r="F18" s="44">
        <f t="shared" si="2"/>
        <v>-38.408887835570809</v>
      </c>
      <c r="H18" s="44">
        <f t="shared" si="3"/>
        <v>69.134171618254527</v>
      </c>
    </row>
    <row r="19" spans="2:8">
      <c r="B19" s="11">
        <v>12</v>
      </c>
      <c r="C19" s="37">
        <f t="shared" si="0"/>
        <v>7.0710678118654755</v>
      </c>
      <c r="D19" s="38">
        <f t="shared" si="1"/>
        <v>-5</v>
      </c>
      <c r="F19" s="44">
        <f t="shared" si="2"/>
        <v>-35.355339059327378</v>
      </c>
      <c r="H19" s="44">
        <f t="shared" si="3"/>
        <v>50.000000000000007</v>
      </c>
    </row>
    <row r="20" spans="2:8">
      <c r="B20" s="11">
        <v>13</v>
      </c>
      <c r="C20" s="37">
        <f t="shared" si="0"/>
        <v>5.5557023301960218</v>
      </c>
      <c r="D20" s="38">
        <f t="shared" si="1"/>
        <v>-4.619397662556433</v>
      </c>
      <c r="F20" s="44">
        <f t="shared" si="2"/>
        <v>-25.663998357966832</v>
      </c>
      <c r="H20" s="44">
        <f t="shared" si="3"/>
        <v>30.865828381745505</v>
      </c>
    </row>
    <row r="21" spans="2:8">
      <c r="B21" s="11">
        <v>14</v>
      </c>
      <c r="C21" s="37">
        <f t="shared" si="0"/>
        <v>3.8268343236508988</v>
      </c>
      <c r="D21" s="38">
        <f t="shared" si="1"/>
        <v>-3.5355339059327386</v>
      </c>
      <c r="F21" s="44">
        <f t="shared" si="2"/>
        <v>-13.529902503654933</v>
      </c>
      <c r="H21" s="44">
        <f t="shared" si="3"/>
        <v>14.644660940672631</v>
      </c>
    </row>
    <row r="22" spans="2:8">
      <c r="B22" s="11">
        <v>15</v>
      </c>
      <c r="C22" s="37">
        <f t="shared" si="0"/>
        <v>1.9509032201612861</v>
      </c>
      <c r="D22" s="38">
        <f t="shared" si="1"/>
        <v>-1.9134171618254521</v>
      </c>
      <c r="F22" s="44">
        <f t="shared" si="2"/>
        <v>-3.7328917025171431</v>
      </c>
      <c r="H22" s="44">
        <f t="shared" si="3"/>
        <v>3.8060233744356755</v>
      </c>
    </row>
    <row r="23" spans="2:8">
      <c r="B23" s="11">
        <v>16</v>
      </c>
      <c r="C23" s="37">
        <f t="shared" si="0"/>
        <v>1.22514845490862E-15</v>
      </c>
      <c r="D23" s="38">
        <f t="shared" si="1"/>
        <v>-1.22514845490862E-15</v>
      </c>
      <c r="F23" s="44">
        <f t="shared" si="2"/>
        <v>-1.5009887365649789E-30</v>
      </c>
      <c r="H23" s="44">
        <f t="shared" si="3"/>
        <v>1.5009887365649789E-30</v>
      </c>
    </row>
    <row r="24" spans="2:8">
      <c r="B24" s="11">
        <v>17</v>
      </c>
      <c r="C24" s="37">
        <f t="shared" si="0"/>
        <v>-1.9509032201612837</v>
      </c>
      <c r="D24" s="38">
        <f t="shared" si="1"/>
        <v>1.9134171618254499</v>
      </c>
      <c r="F24" s="44">
        <f t="shared" si="2"/>
        <v>-3.7328917025171342</v>
      </c>
      <c r="H24" s="44">
        <f t="shared" si="3"/>
        <v>3.8060233744356662</v>
      </c>
    </row>
    <row r="25" spans="2:8">
      <c r="B25" s="11">
        <v>18</v>
      </c>
      <c r="C25" s="37">
        <f t="shared" si="0"/>
        <v>-3.8268343236508966</v>
      </c>
      <c r="D25" s="38">
        <f t="shared" si="1"/>
        <v>3.5355339059327369</v>
      </c>
      <c r="F25" s="44">
        <f t="shared" si="2"/>
        <v>-13.529902503654919</v>
      </c>
      <c r="H25" s="44">
        <f t="shared" si="3"/>
        <v>14.644660940672615</v>
      </c>
    </row>
    <row r="26" spans="2:8">
      <c r="B26" s="11">
        <v>19</v>
      </c>
      <c r="C26" s="37">
        <f t="shared" si="0"/>
        <v>-5.55570233019602</v>
      </c>
      <c r="D26" s="38">
        <f t="shared" si="1"/>
        <v>4.6193976625564321</v>
      </c>
      <c r="F26" s="44">
        <f t="shared" si="2"/>
        <v>-25.663998357966818</v>
      </c>
      <c r="H26" s="44">
        <f t="shared" si="3"/>
        <v>30.865828381745487</v>
      </c>
    </row>
    <row r="27" spans="2:8">
      <c r="B27" s="11">
        <v>20</v>
      </c>
      <c r="C27" s="37">
        <f t="shared" si="0"/>
        <v>-7.0710678118654746</v>
      </c>
      <c r="D27" s="38">
        <f t="shared" si="1"/>
        <v>5</v>
      </c>
      <c r="F27" s="44">
        <f t="shared" si="2"/>
        <v>-35.35533905932737</v>
      </c>
      <c r="H27" s="44">
        <f t="shared" si="3"/>
        <v>49.999999999999993</v>
      </c>
    </row>
    <row r="28" spans="2:8">
      <c r="B28" s="11">
        <v>21</v>
      </c>
      <c r="C28" s="37">
        <f t="shared" si="0"/>
        <v>-8.3146961230254526</v>
      </c>
      <c r="D28" s="38">
        <f t="shared" si="1"/>
        <v>4.6193976625564339</v>
      </c>
      <c r="F28" s="44">
        <f t="shared" si="2"/>
        <v>-38.408887835570816</v>
      </c>
      <c r="H28" s="44">
        <f t="shared" si="3"/>
        <v>69.134171618254499</v>
      </c>
    </row>
    <row r="29" spans="2:8">
      <c r="B29" s="11">
        <v>22</v>
      </c>
      <c r="C29" s="37">
        <f t="shared" si="0"/>
        <v>-9.2387953251128643</v>
      </c>
      <c r="D29" s="38">
        <f t="shared" si="1"/>
        <v>3.5355339059327417</v>
      </c>
      <c r="F29" s="44">
        <f t="shared" si="2"/>
        <v>-32.664074121909437</v>
      </c>
      <c r="H29" s="44">
        <f t="shared" si="3"/>
        <v>85.355339059327321</v>
      </c>
    </row>
    <row r="30" spans="2:8">
      <c r="B30" s="11">
        <v>23</v>
      </c>
      <c r="C30" s="37">
        <f t="shared" si="0"/>
        <v>-9.8078528040323025</v>
      </c>
      <c r="D30" s="38">
        <f t="shared" si="1"/>
        <v>1.9134171618254525</v>
      </c>
      <c r="F30" s="44">
        <f t="shared" si="2"/>
        <v>-18.766513875893295</v>
      </c>
      <c r="H30" s="44">
        <f t="shared" si="3"/>
        <v>96.193976625564304</v>
      </c>
    </row>
    <row r="31" spans="2:8">
      <c r="B31" s="11">
        <v>24</v>
      </c>
      <c r="C31" s="37">
        <f t="shared" si="0"/>
        <v>-10</v>
      </c>
      <c r="D31" s="38">
        <f t="shared" si="1"/>
        <v>1.83772268236293E-15</v>
      </c>
      <c r="F31" s="44">
        <f t="shared" si="2"/>
        <v>-1.83772268236293E-14</v>
      </c>
      <c r="H31" s="44">
        <f t="shared" si="3"/>
        <v>100</v>
      </c>
    </row>
    <row r="32" spans="2:8">
      <c r="B32" s="11">
        <v>25</v>
      </c>
      <c r="C32" s="37">
        <f t="shared" si="0"/>
        <v>-9.8078528040323043</v>
      </c>
      <c r="D32" s="38">
        <f t="shared" si="1"/>
        <v>-1.9134171618254492</v>
      </c>
      <c r="F32" s="44">
        <f t="shared" si="2"/>
        <v>18.766513875893263</v>
      </c>
      <c r="H32" s="44">
        <f t="shared" si="3"/>
        <v>96.193976625564332</v>
      </c>
    </row>
    <row r="33" spans="2:8">
      <c r="B33" s="11">
        <v>26</v>
      </c>
      <c r="C33" s="37">
        <f t="shared" si="0"/>
        <v>-9.2387953251128661</v>
      </c>
      <c r="D33" s="38">
        <f t="shared" si="1"/>
        <v>-3.5355339059327395</v>
      </c>
      <c r="F33" s="44">
        <f t="shared" si="2"/>
        <v>32.664074121909422</v>
      </c>
      <c r="H33" s="44">
        <f t="shared" si="3"/>
        <v>85.355339059327349</v>
      </c>
    </row>
    <row r="34" spans="2:8">
      <c r="B34" s="11">
        <v>27</v>
      </c>
      <c r="C34" s="37">
        <f t="shared" si="0"/>
        <v>-8.3146961230254544</v>
      </c>
      <c r="D34" s="38">
        <f t="shared" si="1"/>
        <v>-4.6193976625564321</v>
      </c>
      <c r="F34" s="44">
        <f t="shared" si="2"/>
        <v>38.408887835570809</v>
      </c>
      <c r="H34" s="44">
        <f t="shared" si="3"/>
        <v>69.134171618254527</v>
      </c>
    </row>
    <row r="35" spans="2:8">
      <c r="B35" s="11">
        <v>28</v>
      </c>
      <c r="C35" s="37">
        <f t="shared" si="0"/>
        <v>-7.0710678118654773</v>
      </c>
      <c r="D35" s="38">
        <f t="shared" si="1"/>
        <v>-5</v>
      </c>
      <c r="F35" s="44">
        <f t="shared" si="2"/>
        <v>35.355339059327385</v>
      </c>
      <c r="H35" s="44">
        <f t="shared" si="3"/>
        <v>50.000000000000028</v>
      </c>
    </row>
    <row r="36" spans="2:8">
      <c r="B36" s="11">
        <v>29</v>
      </c>
      <c r="C36" s="37">
        <f t="shared" si="0"/>
        <v>-5.5557023301960218</v>
      </c>
      <c r="D36" s="38">
        <f t="shared" si="1"/>
        <v>-4.6193976625564339</v>
      </c>
      <c r="F36" s="44">
        <f t="shared" si="2"/>
        <v>25.663998357966836</v>
      </c>
      <c r="H36" s="44">
        <f t="shared" si="3"/>
        <v>30.865828381745505</v>
      </c>
    </row>
    <row r="37" spans="2:8">
      <c r="B37" s="11">
        <v>30</v>
      </c>
      <c r="C37" s="37">
        <f t="shared" si="0"/>
        <v>-3.8268343236509041</v>
      </c>
      <c r="D37" s="38">
        <f t="shared" si="1"/>
        <v>-3.5355339059327422</v>
      </c>
      <c r="F37" s="44">
        <f t="shared" si="2"/>
        <v>13.529902503654965</v>
      </c>
      <c r="H37" s="44">
        <f t="shared" si="3"/>
        <v>14.644660940672672</v>
      </c>
    </row>
    <row r="38" spans="2:8">
      <c r="B38" s="11">
        <v>31</v>
      </c>
      <c r="C38" s="37">
        <f t="shared" si="0"/>
        <v>-1.9509032201612873</v>
      </c>
      <c r="D38" s="38">
        <f t="shared" si="1"/>
        <v>-1.913417161825453</v>
      </c>
      <c r="F38" s="44">
        <f t="shared" si="2"/>
        <v>3.7328917025171471</v>
      </c>
      <c r="H38" s="44">
        <f t="shared" si="3"/>
        <v>3.80602337443568</v>
      </c>
    </row>
    <row r="39" spans="2:8">
      <c r="B39" s="11">
        <v>32</v>
      </c>
      <c r="C39" s="37">
        <f t="shared" si="0"/>
        <v>-2.45029690981724E-15</v>
      </c>
      <c r="D39" s="38">
        <f t="shared" si="1"/>
        <v>-2.45029690981724E-15</v>
      </c>
      <c r="F39" s="44">
        <f t="shared" si="2"/>
        <v>6.0039549462599157E-30</v>
      </c>
      <c r="H39" s="44">
        <f t="shared" si="3"/>
        <v>6.0039549462599157E-30</v>
      </c>
    </row>
    <row r="40" spans="2:8">
      <c r="B40" s="11">
        <v>33</v>
      </c>
      <c r="C40" s="37">
        <f t="shared" si="0"/>
        <v>1.9509032201612824</v>
      </c>
      <c r="D40" s="38">
        <f t="shared" si="1"/>
        <v>1.9134171618254485</v>
      </c>
      <c r="F40" s="44">
        <f t="shared" si="2"/>
        <v>3.7328917025171289</v>
      </c>
      <c r="H40" s="44">
        <f t="shared" si="3"/>
        <v>3.8060233744356609</v>
      </c>
    </row>
    <row r="41" spans="2:8">
      <c r="B41" s="11">
        <v>34</v>
      </c>
      <c r="C41" s="37">
        <f t="shared" si="0"/>
        <v>3.8268343236508997</v>
      </c>
      <c r="D41" s="38">
        <f t="shared" si="1"/>
        <v>3.5355339059327391</v>
      </c>
      <c r="F41" s="44">
        <f t="shared" si="2"/>
        <v>13.529902503654938</v>
      </c>
      <c r="H41" s="44">
        <f t="shared" si="3"/>
        <v>14.644660940672638</v>
      </c>
    </row>
    <row r="42" spans="2:8">
      <c r="B42" s="11">
        <v>35</v>
      </c>
      <c r="C42" s="37">
        <f t="shared" si="0"/>
        <v>5.5557023301960182</v>
      </c>
      <c r="D42" s="38">
        <f t="shared" si="1"/>
        <v>4.6193976625564321</v>
      </c>
      <c r="F42" s="44">
        <f t="shared" si="2"/>
        <v>25.663998357966811</v>
      </c>
      <c r="H42" s="44">
        <f t="shared" si="3"/>
        <v>30.865828381745466</v>
      </c>
    </row>
    <row r="43" spans="2:8">
      <c r="B43" s="11">
        <v>36</v>
      </c>
      <c r="C43" s="37">
        <f t="shared" si="0"/>
        <v>7.0710678118654737</v>
      </c>
      <c r="D43" s="38">
        <f t="shared" si="1"/>
        <v>5</v>
      </c>
      <c r="F43" s="44">
        <f t="shared" si="2"/>
        <v>35.35533905932737</v>
      </c>
      <c r="H43" s="44">
        <f t="shared" si="3"/>
        <v>49.999999999999979</v>
      </c>
    </row>
    <row r="44" spans="2:8">
      <c r="B44" s="11">
        <v>37</v>
      </c>
      <c r="C44" s="37">
        <f t="shared" si="0"/>
        <v>8.3146961230254526</v>
      </c>
      <c r="D44" s="38">
        <f t="shared" si="1"/>
        <v>4.6193976625564339</v>
      </c>
      <c r="F44" s="44">
        <f t="shared" si="2"/>
        <v>38.408887835570816</v>
      </c>
      <c r="H44" s="44">
        <f t="shared" si="3"/>
        <v>69.134171618254499</v>
      </c>
    </row>
    <row r="45" spans="2:8">
      <c r="B45" s="11">
        <v>38</v>
      </c>
      <c r="C45" s="37">
        <f t="shared" si="0"/>
        <v>9.2387953251128643</v>
      </c>
      <c r="D45" s="38">
        <f t="shared" si="1"/>
        <v>3.5355339059327431</v>
      </c>
      <c r="F45" s="44">
        <f t="shared" si="2"/>
        <v>32.664074121909451</v>
      </c>
      <c r="H45" s="44">
        <f t="shared" si="3"/>
        <v>85.355339059327321</v>
      </c>
    </row>
    <row r="46" spans="2:8">
      <c r="B46" s="11">
        <v>39</v>
      </c>
      <c r="C46" s="37">
        <f t="shared" si="0"/>
        <v>9.8078528040323025</v>
      </c>
      <c r="D46" s="38">
        <f t="shared" si="1"/>
        <v>1.9134171618254536</v>
      </c>
      <c r="F46" s="44">
        <f t="shared" si="2"/>
        <v>18.766513875893306</v>
      </c>
      <c r="H46" s="44">
        <f t="shared" si="3"/>
        <v>96.193976625564304</v>
      </c>
    </row>
    <row r="47" spans="2:8">
      <c r="B47" s="11">
        <v>40</v>
      </c>
      <c r="C47" s="37">
        <f t="shared" si="0"/>
        <v>10</v>
      </c>
      <c r="D47" s="38">
        <f t="shared" si="1"/>
        <v>3.06287113727155E-15</v>
      </c>
      <c r="F47" s="44">
        <f t="shared" si="2"/>
        <v>3.06287113727155E-14</v>
      </c>
      <c r="H47" s="44">
        <f t="shared" si="3"/>
        <v>100</v>
      </c>
    </row>
    <row r="48" spans="2:8">
      <c r="B48" s="11">
        <v>41</v>
      </c>
      <c r="C48" s="37">
        <f t="shared" si="0"/>
        <v>9.8078528040323061</v>
      </c>
      <c r="D48" s="38">
        <f t="shared" si="1"/>
        <v>-1.9134171618254396</v>
      </c>
      <c r="F48" s="44">
        <f t="shared" si="2"/>
        <v>-18.766513875893175</v>
      </c>
      <c r="H48" s="44">
        <f t="shared" si="3"/>
        <v>96.193976625564375</v>
      </c>
    </row>
    <row r="49" spans="2:8">
      <c r="B49" s="11">
        <v>42</v>
      </c>
      <c r="C49" s="37">
        <f t="shared" si="0"/>
        <v>9.2387953251128678</v>
      </c>
      <c r="D49" s="38">
        <f t="shared" si="1"/>
        <v>-3.5355339059327386</v>
      </c>
      <c r="F49" s="44">
        <f t="shared" si="2"/>
        <v>-32.664074121909422</v>
      </c>
      <c r="H49" s="44">
        <f t="shared" si="3"/>
        <v>85.355339059327378</v>
      </c>
    </row>
    <row r="50" spans="2:8">
      <c r="B50" s="11">
        <v>43</v>
      </c>
      <c r="C50" s="37">
        <f t="shared" si="0"/>
        <v>8.3146961230254561</v>
      </c>
      <c r="D50" s="38">
        <f t="shared" si="1"/>
        <v>-4.6193976625564312</v>
      </c>
      <c r="F50" s="44">
        <f t="shared" si="2"/>
        <v>-38.408887835570816</v>
      </c>
      <c r="H50" s="44">
        <f t="shared" si="3"/>
        <v>69.134171618254555</v>
      </c>
    </row>
    <row r="51" spans="2:8">
      <c r="B51" s="11">
        <v>44</v>
      </c>
      <c r="C51" s="37">
        <f t="shared" si="0"/>
        <v>7.0710678118654835</v>
      </c>
      <c r="D51" s="38">
        <f t="shared" si="1"/>
        <v>-5</v>
      </c>
      <c r="F51" s="44">
        <f t="shared" si="2"/>
        <v>-35.35533905932742</v>
      </c>
      <c r="H51" s="44">
        <f t="shared" si="3"/>
        <v>50.000000000000114</v>
      </c>
    </row>
    <row r="52" spans="2:8">
      <c r="B52" s="11">
        <v>45</v>
      </c>
      <c r="C52" s="37">
        <f t="shared" si="0"/>
        <v>5.5557023301960227</v>
      </c>
      <c r="D52" s="38">
        <f t="shared" si="1"/>
        <v>-4.6193976625564339</v>
      </c>
      <c r="F52" s="44">
        <f t="shared" si="2"/>
        <v>-25.66399835796684</v>
      </c>
      <c r="H52" s="44">
        <f t="shared" si="3"/>
        <v>30.865828381745516</v>
      </c>
    </row>
    <row r="53" spans="2:8">
      <c r="B53" s="11">
        <v>46</v>
      </c>
      <c r="C53" s="37">
        <f t="shared" si="0"/>
        <v>3.826834323650905</v>
      </c>
      <c r="D53" s="38">
        <f t="shared" si="1"/>
        <v>-3.5355339059327435</v>
      </c>
      <c r="F53" s="44">
        <f t="shared" si="2"/>
        <v>-13.529902503654974</v>
      </c>
      <c r="H53" s="44">
        <f t="shared" si="3"/>
        <v>14.644660940672679</v>
      </c>
    </row>
    <row r="54" spans="2:8">
      <c r="B54" s="11">
        <v>47</v>
      </c>
      <c r="C54" s="37">
        <f t="shared" si="0"/>
        <v>1.9509032201612797</v>
      </c>
      <c r="D54" s="38">
        <f t="shared" si="1"/>
        <v>-1.9134171618254461</v>
      </c>
      <c r="F54" s="44">
        <f t="shared" si="2"/>
        <v>-3.7328917025171191</v>
      </c>
      <c r="H54" s="44">
        <f t="shared" si="3"/>
        <v>3.8060233744356506</v>
      </c>
    </row>
    <row r="55" spans="2:8">
      <c r="B55" s="11">
        <v>48</v>
      </c>
      <c r="C55" s="37">
        <f t="shared" si="0"/>
        <v>3.67544536472586E-15</v>
      </c>
      <c r="D55" s="38">
        <f t="shared" si="1"/>
        <v>-3.67544536472586E-15</v>
      </c>
      <c r="F55" s="44">
        <f t="shared" si="2"/>
        <v>-1.350889862908481E-29</v>
      </c>
      <c r="H55" s="44">
        <f t="shared" si="3"/>
        <v>1.350889862908481E-29</v>
      </c>
    </row>
    <row r="56" spans="2:8">
      <c r="B56" s="11">
        <v>49</v>
      </c>
      <c r="C56" s="37">
        <f t="shared" si="0"/>
        <v>-1.9509032201612726</v>
      </c>
      <c r="D56" s="38">
        <f t="shared" si="1"/>
        <v>1.9134171618254392</v>
      </c>
      <c r="F56" s="44">
        <f t="shared" si="2"/>
        <v>-3.732891702517092</v>
      </c>
      <c r="H56" s="44">
        <f t="shared" si="3"/>
        <v>3.8060233744356227</v>
      </c>
    </row>
    <row r="57" spans="2:8">
      <c r="B57" s="11">
        <v>50</v>
      </c>
      <c r="C57" s="37">
        <f t="shared" si="0"/>
        <v>-3.8268343236508984</v>
      </c>
      <c r="D57" s="38">
        <f t="shared" si="1"/>
        <v>3.5355339059327378</v>
      </c>
      <c r="F57" s="44">
        <f t="shared" si="2"/>
        <v>-13.529902503654927</v>
      </c>
      <c r="H57" s="44">
        <f t="shared" si="3"/>
        <v>14.64466094067263</v>
      </c>
    </row>
    <row r="58" spans="2:8">
      <c r="B58" s="11">
        <v>51</v>
      </c>
      <c r="C58" s="37">
        <f t="shared" si="0"/>
        <v>-5.5557023301960173</v>
      </c>
      <c r="D58" s="38">
        <f t="shared" si="1"/>
        <v>4.6193976625564312</v>
      </c>
      <c r="F58" s="44">
        <f t="shared" si="2"/>
        <v>-25.663998357966801</v>
      </c>
      <c r="H58" s="44">
        <f t="shared" si="3"/>
        <v>30.865828381745455</v>
      </c>
    </row>
    <row r="59" spans="2:8">
      <c r="B59" s="11">
        <v>52</v>
      </c>
      <c r="C59" s="37">
        <f t="shared" si="0"/>
        <v>-7.0710678118654791</v>
      </c>
      <c r="D59" s="38">
        <f t="shared" si="1"/>
        <v>5</v>
      </c>
      <c r="F59" s="44">
        <f t="shared" si="2"/>
        <v>-35.355339059327392</v>
      </c>
      <c r="H59" s="44">
        <f t="shared" si="3"/>
        <v>50.000000000000057</v>
      </c>
    </row>
    <row r="60" spans="2:8">
      <c r="B60" s="11">
        <v>53</v>
      </c>
      <c r="C60" s="37">
        <f t="shared" si="0"/>
        <v>-8.3146961230254508</v>
      </c>
      <c r="D60" s="38">
        <f t="shared" si="1"/>
        <v>4.6193976625564339</v>
      </c>
      <c r="F60" s="44">
        <f t="shared" si="2"/>
        <v>-38.408887835570809</v>
      </c>
      <c r="H60" s="44">
        <f t="shared" si="3"/>
        <v>69.134171618254456</v>
      </c>
    </row>
    <row r="61" spans="2:8">
      <c r="B61" s="11">
        <v>54</v>
      </c>
      <c r="C61" s="37">
        <f t="shared" si="0"/>
        <v>-9.2387953251128643</v>
      </c>
      <c r="D61" s="38">
        <f t="shared" si="1"/>
        <v>3.5355339059327435</v>
      </c>
      <c r="F61" s="44">
        <f t="shared" si="2"/>
        <v>-32.664074121909458</v>
      </c>
      <c r="H61" s="44">
        <f t="shared" si="3"/>
        <v>85.355339059327321</v>
      </c>
    </row>
    <row r="62" spans="2:8">
      <c r="B62" s="11">
        <v>55</v>
      </c>
      <c r="C62" s="37">
        <f t="shared" si="0"/>
        <v>-9.8078528040323061</v>
      </c>
      <c r="D62" s="38">
        <f t="shared" si="1"/>
        <v>1.9134171618254467</v>
      </c>
      <c r="F62" s="44">
        <f t="shared" si="2"/>
        <v>-18.766513875893246</v>
      </c>
      <c r="H62" s="44">
        <f t="shared" si="3"/>
        <v>96.193976625564375</v>
      </c>
    </row>
    <row r="63" spans="2:8">
      <c r="B63" s="11">
        <v>56</v>
      </c>
      <c r="C63" s="37">
        <f t="shared" si="0"/>
        <v>-10</v>
      </c>
      <c r="D63" s="38">
        <f t="shared" si="1"/>
        <v>4.28801959218017E-15</v>
      </c>
      <c r="F63" s="44">
        <f t="shared" si="2"/>
        <v>-4.28801959218017E-14</v>
      </c>
      <c r="H63" s="44">
        <f t="shared" si="3"/>
        <v>100</v>
      </c>
    </row>
    <row r="64" spans="2:8">
      <c r="B64" s="11">
        <v>57</v>
      </c>
      <c r="C64" s="37">
        <f t="shared" si="0"/>
        <v>-9.8078528040323061</v>
      </c>
      <c r="D64" s="38">
        <f t="shared" si="1"/>
        <v>-1.9134171618254388</v>
      </c>
      <c r="F64" s="44">
        <f t="shared" si="2"/>
        <v>18.766513875893168</v>
      </c>
      <c r="H64" s="44">
        <f t="shared" si="3"/>
        <v>96.193976625564375</v>
      </c>
    </row>
    <row r="65" spans="2:8">
      <c r="B65" s="11">
        <v>58</v>
      </c>
      <c r="C65" s="37">
        <f t="shared" si="0"/>
        <v>-9.2387953251128678</v>
      </c>
      <c r="D65" s="38">
        <f t="shared" si="1"/>
        <v>-3.5355339059327378</v>
      </c>
      <c r="F65" s="44">
        <f t="shared" si="2"/>
        <v>32.664074121909415</v>
      </c>
      <c r="H65" s="44">
        <f t="shared" si="3"/>
        <v>85.355339059327378</v>
      </c>
    </row>
    <row r="66" spans="2:8">
      <c r="B66" s="11">
        <v>59</v>
      </c>
      <c r="C66" s="37">
        <f t="shared" si="0"/>
        <v>-8.3146961230254561</v>
      </c>
      <c r="D66" s="38">
        <f t="shared" si="1"/>
        <v>-4.6193976625564312</v>
      </c>
      <c r="F66" s="44">
        <f t="shared" si="2"/>
        <v>38.408887835570816</v>
      </c>
      <c r="H66" s="44">
        <f t="shared" si="3"/>
        <v>69.134171618254555</v>
      </c>
    </row>
    <row r="67" spans="2:8">
      <c r="B67" s="11">
        <v>60</v>
      </c>
      <c r="C67" s="37">
        <f t="shared" si="0"/>
        <v>-7.0710678118654844</v>
      </c>
      <c r="D67" s="38">
        <f t="shared" si="1"/>
        <v>-5</v>
      </c>
      <c r="F67" s="44">
        <f t="shared" si="2"/>
        <v>35.35533905932742</v>
      </c>
      <c r="H67" s="44">
        <f t="shared" si="3"/>
        <v>50.000000000000128</v>
      </c>
    </row>
    <row r="68" spans="2:8">
      <c r="B68" s="11">
        <v>61</v>
      </c>
      <c r="C68" s="37">
        <f t="shared" si="0"/>
        <v>-5.5557023301960236</v>
      </c>
      <c r="D68" s="38">
        <f t="shared" si="1"/>
        <v>-4.6193976625564348</v>
      </c>
      <c r="F68" s="44">
        <f t="shared" si="2"/>
        <v>25.66399835796685</v>
      </c>
      <c r="H68" s="44">
        <f t="shared" si="3"/>
        <v>30.865828381745526</v>
      </c>
    </row>
    <row r="69" spans="2:8">
      <c r="B69" s="11">
        <v>62</v>
      </c>
      <c r="C69" s="37">
        <f t="shared" si="0"/>
        <v>-3.8268343236509059</v>
      </c>
      <c r="D69" s="38">
        <f t="shared" si="1"/>
        <v>-3.535533905932744</v>
      </c>
      <c r="F69" s="44">
        <f t="shared" si="2"/>
        <v>13.529902503654977</v>
      </c>
      <c r="H69" s="44">
        <f t="shared" si="3"/>
        <v>14.644660940672686</v>
      </c>
    </row>
    <row r="70" spans="2:8">
      <c r="B70" s="11">
        <v>63</v>
      </c>
      <c r="C70" s="37">
        <f t="shared" si="0"/>
        <v>-1.9509032201612808</v>
      </c>
      <c r="D70" s="38">
        <f t="shared" si="1"/>
        <v>-1.9134171618254472</v>
      </c>
      <c r="F70" s="44">
        <f t="shared" si="2"/>
        <v>3.7328917025171235</v>
      </c>
      <c r="H70" s="44">
        <f t="shared" si="3"/>
        <v>3.8060233744356551</v>
      </c>
    </row>
    <row r="71" spans="2:8">
      <c r="B71" s="12">
        <v>64</v>
      </c>
      <c r="C71" s="37">
        <f t="shared" si="0"/>
        <v>-4.90059381963448E-15</v>
      </c>
      <c r="D71" s="38">
        <f t="shared" si="1"/>
        <v>-4.90059381963448E-15</v>
      </c>
      <c r="F71" s="45">
        <f t="shared" si="2"/>
        <v>2.4015819785039663E-29</v>
      </c>
      <c r="H71" s="45">
        <f t="shared" si="3"/>
        <v>2.4015819785039663E-29</v>
      </c>
    </row>
    <row r="72" spans="2:8">
      <c r="F72" s="46"/>
    </row>
    <row r="73" spans="2:8">
      <c r="F73" s="46"/>
    </row>
    <row r="74" spans="2:8">
      <c r="F74" s="46"/>
    </row>
    <row r="75" spans="2:8">
      <c r="F75" s="46"/>
    </row>
    <row r="76" spans="2:8">
      <c r="F76" s="46"/>
    </row>
    <row r="77" spans="2:8">
      <c r="F77" s="46"/>
    </row>
    <row r="78" spans="2:8">
      <c r="F78" s="46"/>
    </row>
    <row r="79" spans="2:8">
      <c r="F79" s="46"/>
    </row>
    <row r="80" spans="2:8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6283-ABBD-4040-8CFB-5D2BD1EDB43B}">
  <dimension ref="B2:P73"/>
  <sheetViews>
    <sheetView showRowColHeaders="0" topLeftCell="A2" workbookViewId="0">
      <selection activeCell="U11" sqref="U11"/>
    </sheetView>
  </sheetViews>
  <sheetFormatPr defaultRowHeight="15"/>
  <cols>
    <col min="2" max="2" width="10.5703125" customWidth="1"/>
    <col min="11" max="11" width="9.42578125" customWidth="1"/>
    <col min="12" max="12" width="9.5703125" customWidth="1"/>
    <col min="14" max="14" width="15.5703125" customWidth="1"/>
    <col min="16" max="16" width="17.28515625" customWidth="1"/>
  </cols>
  <sheetData>
    <row r="2" spans="2:16">
      <c r="P2" s="57"/>
    </row>
    <row r="3" spans="2:16">
      <c r="P3" s="57"/>
    </row>
    <row r="5" spans="2:16">
      <c r="B5" s="24" t="s">
        <v>0</v>
      </c>
      <c r="C5" s="13">
        <v>30</v>
      </c>
      <c r="D5" s="2">
        <v>11</v>
      </c>
      <c r="E5" s="13">
        <v>7</v>
      </c>
      <c r="F5" s="70">
        <v>3</v>
      </c>
      <c r="G5" s="71">
        <v>10</v>
      </c>
      <c r="H5" s="72">
        <v>5</v>
      </c>
      <c r="I5" s="82">
        <v>4</v>
      </c>
      <c r="J5" s="84"/>
      <c r="K5" s="13">
        <v>1</v>
      </c>
      <c r="L5" s="2">
        <v>1</v>
      </c>
      <c r="N5" s="24" t="s">
        <v>28</v>
      </c>
      <c r="P5" s="24" t="s">
        <v>29</v>
      </c>
    </row>
    <row r="6" spans="2:16">
      <c r="B6" s="25" t="s">
        <v>1</v>
      </c>
      <c r="C6" s="14">
        <v>0</v>
      </c>
      <c r="D6" s="3">
        <v>1</v>
      </c>
      <c r="E6" s="14">
        <v>3</v>
      </c>
      <c r="F6" s="69">
        <v>7</v>
      </c>
      <c r="G6" s="73">
        <v>2</v>
      </c>
      <c r="H6" s="74">
        <v>4</v>
      </c>
      <c r="I6" s="83">
        <v>5</v>
      </c>
      <c r="J6" s="85"/>
      <c r="K6" s="14">
        <v>6</v>
      </c>
      <c r="L6" s="3">
        <v>6</v>
      </c>
      <c r="N6" s="47"/>
      <c r="P6" s="47"/>
    </row>
    <row r="7" spans="2:16">
      <c r="B7" s="1"/>
      <c r="C7" s="1"/>
      <c r="D7" s="1"/>
      <c r="E7" s="1"/>
      <c r="F7" s="1"/>
    </row>
    <row r="8" spans="2:16">
      <c r="B8" s="26" t="s">
        <v>2</v>
      </c>
      <c r="C8" s="27" t="s">
        <v>19</v>
      </c>
      <c r="D8" s="33" t="s">
        <v>12</v>
      </c>
      <c r="E8" s="27" t="s">
        <v>13</v>
      </c>
      <c r="F8" s="33" t="s">
        <v>20</v>
      </c>
      <c r="G8" s="27" t="s">
        <v>21</v>
      </c>
      <c r="H8" s="33" t="s">
        <v>22</v>
      </c>
      <c r="I8" s="26" t="s">
        <v>23</v>
      </c>
      <c r="J8" s="26" t="s">
        <v>24</v>
      </c>
      <c r="K8" s="27" t="s">
        <v>17</v>
      </c>
      <c r="L8" s="28" t="s">
        <v>30</v>
      </c>
      <c r="N8" s="80" t="s">
        <v>18</v>
      </c>
      <c r="P8" s="27" t="s">
        <v>31</v>
      </c>
    </row>
    <row r="9" spans="2:16">
      <c r="B9" s="68">
        <v>0</v>
      </c>
      <c r="C9" s="48">
        <f>$C$5*COS(2*PI()*$C$6*B10/64)</f>
        <v>30</v>
      </c>
      <c r="D9" s="48">
        <f>$D$5*COS(2*PI()*$D$6*B9/64)</f>
        <v>11</v>
      </c>
      <c r="E9" s="58">
        <f>$E$5*COS(2*PI()*$E$6*B9/64)</f>
        <v>7</v>
      </c>
      <c r="F9" s="48">
        <f>$F$5*COS(2*PI()*$F$6*B9/64)</f>
        <v>3</v>
      </c>
      <c r="G9" s="75">
        <f>$G$5*SIN(2*PI()*$G$6*B9/64)</f>
        <v>0</v>
      </c>
      <c r="H9" s="86">
        <f>$H$5*SIN(2*PI()*$H$6*B9/64)</f>
        <v>0</v>
      </c>
      <c r="I9" s="48">
        <f>$I$5*SIN(2*PI()*$I$6*B9/64)</f>
        <v>0</v>
      </c>
      <c r="J9" s="48">
        <f>SUM(C9:I9)</f>
        <v>51</v>
      </c>
      <c r="K9" s="37"/>
      <c r="L9" s="38"/>
      <c r="N9" s="43"/>
      <c r="P9" s="43"/>
    </row>
    <row r="10" spans="2:16">
      <c r="B10" s="65">
        <v>1</v>
      </c>
      <c r="C10" s="48">
        <f>$C$5*COS(2*PI()*$C$6*B11/64)</f>
        <v>30</v>
      </c>
      <c r="D10" s="48">
        <f t="shared" ref="D10:D73" si="0">$D$5*COS(2*PI()*$D$6*B10/64)</f>
        <v>10.947031993394166</v>
      </c>
      <c r="E10" s="58">
        <f t="shared" ref="E10:E73" si="1">$E$5*COS(2*PI()*$E$6*B10/64)</f>
        <v>6.698582350125462</v>
      </c>
      <c r="F10" s="48">
        <f t="shared" ref="F10:F73" si="2">$F$5*COS(2*PI()*$F$6*B10/64)</f>
        <v>2.3190313600882111</v>
      </c>
      <c r="G10" s="75">
        <f t="shared" ref="G10:G73" si="3">$G$5*SIN(2*PI()*$G$6*B10/64)</f>
        <v>1.9509032201612824</v>
      </c>
      <c r="H10" s="86">
        <f t="shared" ref="H10:H73" si="4">$H$5*SIN(2*PI()*$H$6*B10/64)</f>
        <v>1.913417161825449</v>
      </c>
      <c r="I10" s="49">
        <f t="shared" ref="I10:I73" si="5">$I$5*SIN(2*PI()*$I$6*B10/64)</f>
        <v>1.8855869473039906</v>
      </c>
      <c r="J10" s="49">
        <f>SUM(C10:I10)</f>
        <v>55.714553032898557</v>
      </c>
      <c r="K10" s="37"/>
      <c r="L10" s="38"/>
      <c r="N10" s="43"/>
      <c r="P10" s="43"/>
    </row>
    <row r="11" spans="2:16">
      <c r="B11" s="65">
        <v>2</v>
      </c>
      <c r="C11" s="48">
        <f t="shared" ref="C11:C73" si="6">$C$5*COS(2*PI()*$C$6*B11/64)</f>
        <v>30</v>
      </c>
      <c r="D11" s="48">
        <f t="shared" si="0"/>
        <v>10.788638084435535</v>
      </c>
      <c r="E11" s="58">
        <f t="shared" si="1"/>
        <v>5.820287286117817</v>
      </c>
      <c r="F11" s="48">
        <f t="shared" si="2"/>
        <v>0.58527096604838502</v>
      </c>
      <c r="G11" s="75">
        <f t="shared" si="3"/>
        <v>3.8268343236508979</v>
      </c>
      <c r="H11" s="86">
        <f t="shared" si="4"/>
        <v>3.5355339059327373</v>
      </c>
      <c r="I11" s="49">
        <f t="shared" si="5"/>
        <v>3.3258784492101809</v>
      </c>
      <c r="J11" s="49">
        <f>SUM(C11:I11)</f>
        <v>57.882443015395552</v>
      </c>
      <c r="K11" s="37"/>
      <c r="L11" s="38"/>
      <c r="N11" s="43"/>
      <c r="P11" s="43"/>
    </row>
    <row r="12" spans="2:16">
      <c r="B12" s="65">
        <v>3</v>
      </c>
      <c r="C12" s="48">
        <f t="shared" si="6"/>
        <v>30</v>
      </c>
      <c r="D12" s="48">
        <f t="shared" si="0"/>
        <v>10.526343693054297</v>
      </c>
      <c r="E12" s="58">
        <f t="shared" si="1"/>
        <v>4.4407529891455182</v>
      </c>
      <c r="F12" s="48">
        <f t="shared" si="2"/>
        <v>-1.4141902104779931</v>
      </c>
      <c r="G12" s="75">
        <f t="shared" si="3"/>
        <v>5.5557023301960218</v>
      </c>
      <c r="H12" s="86">
        <f t="shared" si="4"/>
        <v>4.6193976625564339</v>
      </c>
      <c r="I12" s="49">
        <f t="shared" si="5"/>
        <v>3.9807389066887873</v>
      </c>
      <c r="J12" s="49">
        <f>SUM(C12:I12)</f>
        <v>57.708745371163062</v>
      </c>
      <c r="K12" s="37"/>
      <c r="L12" s="38"/>
      <c r="N12" s="43"/>
      <c r="P12" s="43"/>
    </row>
    <row r="13" spans="2:16">
      <c r="B13" s="65">
        <v>4</v>
      </c>
      <c r="C13" s="48">
        <f t="shared" si="6"/>
        <v>30</v>
      </c>
      <c r="D13" s="48">
        <f t="shared" si="0"/>
        <v>10.162674857624154</v>
      </c>
      <c r="E13" s="58">
        <f t="shared" si="1"/>
        <v>2.6787840265556291</v>
      </c>
      <c r="F13" s="48">
        <f t="shared" si="2"/>
        <v>-2.77163859753386</v>
      </c>
      <c r="G13" s="75">
        <f t="shared" si="3"/>
        <v>7.0710678118654746</v>
      </c>
      <c r="H13" s="86">
        <f t="shared" si="4"/>
        <v>5</v>
      </c>
      <c r="I13" s="49">
        <f t="shared" si="5"/>
        <v>3.695518130045147</v>
      </c>
      <c r="J13" s="49">
        <f>SUM(C13:I13)</f>
        <v>55.836406228556548</v>
      </c>
      <c r="K13" s="37"/>
      <c r="L13" s="38"/>
      <c r="N13" s="43"/>
      <c r="P13" s="43"/>
    </row>
    <row r="14" spans="2:16">
      <c r="B14" s="65">
        <v>5</v>
      </c>
      <c r="C14" s="48">
        <f t="shared" si="6"/>
        <v>30</v>
      </c>
      <c r="D14" s="48">
        <f t="shared" si="0"/>
        <v>9.7011339078319061</v>
      </c>
      <c r="E14" s="58">
        <f t="shared" si="1"/>
        <v>0.68611998230692539</v>
      </c>
      <c r="F14" s="48">
        <f t="shared" si="2"/>
        <v>-2.8708210071966267</v>
      </c>
      <c r="G14" s="75">
        <f t="shared" si="3"/>
        <v>8.3146961230254526</v>
      </c>
      <c r="H14" s="86">
        <f t="shared" si="4"/>
        <v>4.6193976625564339</v>
      </c>
      <c r="I14" s="49">
        <f t="shared" si="5"/>
        <v>2.537573136654582</v>
      </c>
      <c r="J14" s="49">
        <f>SUM(C14:I14)</f>
        <v>52.98809980517867</v>
      </c>
      <c r="K14" s="37"/>
      <c r="L14" s="38"/>
      <c r="N14" s="43"/>
      <c r="P14" s="43"/>
    </row>
    <row r="15" spans="2:16">
      <c r="B15" s="65">
        <v>6</v>
      </c>
      <c r="C15" s="48">
        <f t="shared" si="6"/>
        <v>30</v>
      </c>
      <c r="D15" s="48">
        <f t="shared" si="0"/>
        <v>9.1461657353279975</v>
      </c>
      <c r="E15" s="58">
        <f t="shared" si="1"/>
        <v>-1.3656322541128973</v>
      </c>
      <c r="F15" s="48">
        <f t="shared" si="2"/>
        <v>-1.6667106990588065</v>
      </c>
      <c r="G15" s="75">
        <f t="shared" si="3"/>
        <v>9.2387953251128678</v>
      </c>
      <c r="H15" s="86">
        <f t="shared" si="4"/>
        <v>3.5355339059327378</v>
      </c>
      <c r="I15" s="49">
        <f t="shared" si="5"/>
        <v>0.78036128806451444</v>
      </c>
      <c r="J15" s="49">
        <f>SUM(C15:I15)</f>
        <v>49.668513301266415</v>
      </c>
      <c r="K15" s="37"/>
      <c r="L15" s="38"/>
      <c r="N15" s="43"/>
      <c r="P15" s="43"/>
    </row>
    <row r="16" spans="2:16">
      <c r="B16" s="65">
        <v>7</v>
      </c>
      <c r="C16" s="48">
        <f t="shared" si="6"/>
        <v>30</v>
      </c>
      <c r="D16" s="48">
        <f t="shared" si="0"/>
        <v>8.5031149869901075</v>
      </c>
      <c r="E16" s="58">
        <f t="shared" si="1"/>
        <v>-3.2997771577819837</v>
      </c>
      <c r="F16" s="48">
        <f t="shared" si="2"/>
        <v>0.29405142098868026</v>
      </c>
      <c r="G16" s="75">
        <f t="shared" si="3"/>
        <v>9.8078528040323043</v>
      </c>
      <c r="H16" s="86">
        <f t="shared" si="4"/>
        <v>1.9134171618254494</v>
      </c>
      <c r="I16" s="49">
        <f t="shared" si="5"/>
        <v>-1.1611387090178484</v>
      </c>
      <c r="J16" s="49">
        <f>SUM(C16:I16)</f>
        <v>46.057520507036713</v>
      </c>
      <c r="K16" s="37"/>
      <c r="L16" s="38"/>
      <c r="N16" s="43"/>
      <c r="P16" s="43"/>
    </row>
    <row r="17" spans="2:16">
      <c r="B17" s="65">
        <v>8</v>
      </c>
      <c r="C17" s="48">
        <f t="shared" si="6"/>
        <v>30</v>
      </c>
      <c r="D17" s="48">
        <f t="shared" si="0"/>
        <v>7.7781745930520234</v>
      </c>
      <c r="E17" s="58">
        <f t="shared" si="1"/>
        <v>-4.9497474683058318</v>
      </c>
      <c r="F17" s="48">
        <f t="shared" si="2"/>
        <v>2.1213203435596419</v>
      </c>
      <c r="G17" s="75">
        <f t="shared" si="3"/>
        <v>10</v>
      </c>
      <c r="H17" s="86">
        <f t="shared" si="4"/>
        <v>6.1257422745431001E-16</v>
      </c>
      <c r="I17" s="49">
        <f t="shared" si="5"/>
        <v>-2.8284271247461898</v>
      </c>
      <c r="J17" s="49">
        <f>SUM(C17:I17)</f>
        <v>42.121320343559638</v>
      </c>
      <c r="K17" s="37"/>
      <c r="L17" s="38"/>
      <c r="N17" s="43"/>
      <c r="P17" s="43"/>
    </row>
    <row r="18" spans="2:16">
      <c r="B18" s="65">
        <v>9</v>
      </c>
      <c r="C18" s="48">
        <f t="shared" si="6"/>
        <v>30</v>
      </c>
      <c r="D18" s="48">
        <f t="shared" si="0"/>
        <v>6.9783261258001001</v>
      </c>
      <c r="E18" s="58">
        <f t="shared" si="1"/>
        <v>-6.1734488504384846</v>
      </c>
      <c r="F18" s="48">
        <f t="shared" si="2"/>
        <v>2.9855541800165906</v>
      </c>
      <c r="G18" s="75">
        <f t="shared" si="3"/>
        <v>9.8078528040323043</v>
      </c>
      <c r="H18" s="86">
        <f t="shared" si="4"/>
        <v>-1.9134171618254483</v>
      </c>
      <c r="I18" s="49">
        <f t="shared" si="5"/>
        <v>-3.8277613429288353</v>
      </c>
      <c r="J18" s="49">
        <f>SUM(C18:I18)</f>
        <v>37.857105754656232</v>
      </c>
      <c r="K18" s="37"/>
      <c r="L18" s="38"/>
      <c r="N18" s="43"/>
      <c r="P18" s="43"/>
    </row>
    <row r="19" spans="2:16">
      <c r="B19" s="65">
        <v>10</v>
      </c>
      <c r="C19" s="48">
        <f t="shared" si="6"/>
        <v>30</v>
      </c>
      <c r="D19" s="48">
        <f t="shared" si="0"/>
        <v>6.1112725632156248</v>
      </c>
      <c r="E19" s="58">
        <f t="shared" si="1"/>
        <v>-6.865496962822613</v>
      </c>
      <c r="F19" s="48">
        <f t="shared" si="2"/>
        <v>2.4944088369076365</v>
      </c>
      <c r="G19" s="75">
        <f t="shared" si="3"/>
        <v>9.2387953251128678</v>
      </c>
      <c r="H19" s="86">
        <f t="shared" si="4"/>
        <v>-3.5355339059327373</v>
      </c>
      <c r="I19" s="49">
        <f t="shared" si="5"/>
        <v>-3.9231411216129217</v>
      </c>
      <c r="J19" s="49">
        <f>SUM(C19:I19)</f>
        <v>33.520304734867857</v>
      </c>
      <c r="K19" s="37"/>
      <c r="L19" s="38"/>
      <c r="N19" s="43"/>
      <c r="P19" s="43"/>
    </row>
    <row r="20" spans="2:16">
      <c r="B20" s="65">
        <v>11</v>
      </c>
      <c r="C20" s="48">
        <f t="shared" si="6"/>
        <v>30</v>
      </c>
      <c r="D20" s="48">
        <f t="shared" si="0"/>
        <v>5.1853641050859762</v>
      </c>
      <c r="E20" s="58">
        <f t="shared" si="1"/>
        <v>-6.9662930867053783</v>
      </c>
      <c r="F20" s="48">
        <f t="shared" si="2"/>
        <v>0.87085403176338771</v>
      </c>
      <c r="G20" s="75">
        <f t="shared" si="3"/>
        <v>8.3146961230254544</v>
      </c>
      <c r="H20" s="86">
        <f t="shared" si="4"/>
        <v>-4.6193976625564321</v>
      </c>
      <c r="I20" s="49">
        <f t="shared" si="5"/>
        <v>-3.0920418134509475</v>
      </c>
      <c r="J20" s="49">
        <f>SUM(C20:I20)</f>
        <v>29.693181697162061</v>
      </c>
      <c r="K20" s="37"/>
      <c r="L20" s="38"/>
      <c r="N20" s="43"/>
      <c r="P20" s="43"/>
    </row>
    <row r="21" spans="2:16">
      <c r="B21" s="65">
        <v>12</v>
      </c>
      <c r="C21" s="48">
        <f t="shared" si="6"/>
        <v>30</v>
      </c>
      <c r="D21" s="48">
        <f t="shared" si="0"/>
        <v>4.2095177560159884</v>
      </c>
      <c r="E21" s="58">
        <f t="shared" si="1"/>
        <v>-6.4671567275790078</v>
      </c>
      <c r="F21" s="48">
        <f t="shared" si="2"/>
        <v>-1.1480502970952697</v>
      </c>
      <c r="G21" s="75">
        <f t="shared" si="3"/>
        <v>7.0710678118654755</v>
      </c>
      <c r="H21" s="86">
        <f t="shared" si="4"/>
        <v>-5</v>
      </c>
      <c r="I21" s="49">
        <f t="shared" si="5"/>
        <v>-1.5307337294603616</v>
      </c>
      <c r="J21" s="49">
        <f>SUM(C21:I21)</f>
        <v>27.134644813746821</v>
      </c>
      <c r="K21" s="37"/>
      <c r="L21" s="38"/>
      <c r="N21" s="43"/>
      <c r="P21" s="43"/>
    </row>
    <row r="22" spans="2:16">
      <c r="B22" s="65">
        <v>13</v>
      </c>
      <c r="C22" s="48">
        <f t="shared" si="6"/>
        <v>30</v>
      </c>
      <c r="D22" s="48">
        <f t="shared" si="0"/>
        <v>3.1931314497990857</v>
      </c>
      <c r="E22" s="58">
        <f t="shared" si="1"/>
        <v>-5.41107317353916</v>
      </c>
      <c r="F22" s="48">
        <f t="shared" si="2"/>
        <v>-2.6457637930450644</v>
      </c>
      <c r="G22" s="75">
        <f t="shared" si="3"/>
        <v>5.5557023301960218</v>
      </c>
      <c r="H22" s="86">
        <f t="shared" si="4"/>
        <v>-4.619397662556433</v>
      </c>
      <c r="I22" s="49">
        <f t="shared" si="5"/>
        <v>0.39206856131824008</v>
      </c>
      <c r="J22" s="49">
        <f>SUM(C22:I22)</f>
        <v>26.464667712172687</v>
      </c>
      <c r="K22" s="37"/>
      <c r="L22" s="38"/>
      <c r="N22" s="43"/>
      <c r="P22" s="43"/>
    </row>
    <row r="23" spans="2:16">
      <c r="B23" s="65">
        <v>14</v>
      </c>
      <c r="C23" s="48">
        <f t="shared" si="6"/>
        <v>30</v>
      </c>
      <c r="D23" s="48">
        <f t="shared" si="0"/>
        <v>2.1459935421774117</v>
      </c>
      <c r="E23" s="58">
        <f t="shared" si="1"/>
        <v>-3.8889916311372152</v>
      </c>
      <c r="F23" s="48">
        <f t="shared" si="2"/>
        <v>-2.9423558412096922</v>
      </c>
      <c r="G23" s="75">
        <f t="shared" si="3"/>
        <v>3.8268343236508988</v>
      </c>
      <c r="H23" s="86">
        <f t="shared" si="4"/>
        <v>-3.5355339059327386</v>
      </c>
      <c r="I23" s="49">
        <f t="shared" si="5"/>
        <v>2.2222809320784074</v>
      </c>
      <c r="J23" s="49">
        <f>SUM(C23:I23)</f>
        <v>27.828227419627076</v>
      </c>
      <c r="K23" s="37"/>
      <c r="L23" s="38"/>
      <c r="N23" s="43"/>
      <c r="P23" s="43"/>
    </row>
    <row r="24" spans="2:16">
      <c r="B24" s="65">
        <v>15</v>
      </c>
      <c r="C24" s="48">
        <f t="shared" si="6"/>
        <v>30</v>
      </c>
      <c r="D24" s="48">
        <f t="shared" si="0"/>
        <v>1.0781885436251684</v>
      </c>
      <c r="E24" s="58">
        <f t="shared" si="1"/>
        <v>-2.031992740781237</v>
      </c>
      <c r="F24" s="48">
        <f t="shared" si="2"/>
        <v>-1.9031798524909362</v>
      </c>
      <c r="G24" s="75">
        <f t="shared" si="3"/>
        <v>1.9509032201612861</v>
      </c>
      <c r="H24" s="86">
        <f t="shared" si="4"/>
        <v>-1.9134171618254521</v>
      </c>
      <c r="I24" s="49">
        <f t="shared" si="5"/>
        <v>3.5276850573934193</v>
      </c>
      <c r="J24" s="49">
        <f>SUM(C24:I24)</f>
        <v>30.708187066082246</v>
      </c>
      <c r="K24" s="37"/>
      <c r="L24" s="38"/>
      <c r="N24" s="43"/>
      <c r="P24" s="43"/>
    </row>
    <row r="25" spans="2:16">
      <c r="B25" s="65">
        <v>16</v>
      </c>
      <c r="C25" s="48">
        <f t="shared" si="6"/>
        <v>30</v>
      </c>
      <c r="D25" s="48">
        <f t="shared" si="0"/>
        <v>6.7383165019974101E-16</v>
      </c>
      <c r="E25" s="58">
        <f t="shared" si="1"/>
        <v>-1.286405877654051E-15</v>
      </c>
      <c r="F25" s="48">
        <f t="shared" si="2"/>
        <v>-1.286405877654051E-15</v>
      </c>
      <c r="G25" s="75">
        <f t="shared" si="3"/>
        <v>1.22514845490862E-15</v>
      </c>
      <c r="H25" s="86">
        <f t="shared" si="4"/>
        <v>-1.22514845490862E-15</v>
      </c>
      <c r="I25" s="49">
        <f t="shared" si="5"/>
        <v>4</v>
      </c>
      <c r="J25" s="49">
        <f>SUM(C25:I25)</f>
        <v>34</v>
      </c>
      <c r="K25" s="37"/>
      <c r="L25" s="38"/>
      <c r="N25" s="43"/>
      <c r="P25" s="43"/>
    </row>
    <row r="26" spans="2:16">
      <c r="B26" s="65">
        <v>17</v>
      </c>
      <c r="C26" s="48">
        <f t="shared" si="6"/>
        <v>30</v>
      </c>
      <c r="D26" s="48">
        <f t="shared" si="0"/>
        <v>-1.078188543625167</v>
      </c>
      <c r="E26" s="58">
        <f t="shared" si="1"/>
        <v>2.0319927407812344</v>
      </c>
      <c r="F26" s="48">
        <f t="shared" si="2"/>
        <v>1.903179852490934</v>
      </c>
      <c r="G26" s="75">
        <f t="shared" si="3"/>
        <v>-1.9509032201612837</v>
      </c>
      <c r="H26" s="86">
        <f t="shared" si="4"/>
        <v>1.9134171618254499</v>
      </c>
      <c r="I26" s="49">
        <f t="shared" si="5"/>
        <v>3.5276850573934206</v>
      </c>
      <c r="J26" s="49">
        <f>SUM(C26:I26)</f>
        <v>36.347183048704586</v>
      </c>
      <c r="K26" s="37"/>
      <c r="L26" s="38"/>
      <c r="N26" s="43"/>
      <c r="P26" s="43"/>
    </row>
    <row r="27" spans="2:16">
      <c r="B27" s="65">
        <v>18</v>
      </c>
      <c r="C27" s="48">
        <f t="shared" si="6"/>
        <v>30</v>
      </c>
      <c r="D27" s="48">
        <f t="shared" si="0"/>
        <v>-2.1459935421774103</v>
      </c>
      <c r="E27" s="58">
        <f t="shared" si="1"/>
        <v>3.888991631137213</v>
      </c>
      <c r="F27" s="48">
        <f t="shared" si="2"/>
        <v>2.9423558412096913</v>
      </c>
      <c r="G27" s="75">
        <f t="shared" si="3"/>
        <v>-3.8268343236508966</v>
      </c>
      <c r="H27" s="86">
        <f t="shared" si="4"/>
        <v>3.5355339059327369</v>
      </c>
      <c r="I27" s="49">
        <f t="shared" si="5"/>
        <v>2.2222809320784092</v>
      </c>
      <c r="J27" s="49">
        <f>SUM(C27:I27)</f>
        <v>36.616334444529741</v>
      </c>
      <c r="K27" s="37"/>
      <c r="L27" s="38"/>
      <c r="N27" s="43"/>
      <c r="P27" s="43"/>
    </row>
    <row r="28" spans="2:16">
      <c r="B28" s="65">
        <v>19</v>
      </c>
      <c r="C28" s="48">
        <f t="shared" si="6"/>
        <v>30</v>
      </c>
      <c r="D28" s="48">
        <f t="shared" si="0"/>
        <v>-3.1931314497990839</v>
      </c>
      <c r="E28" s="58">
        <f t="shared" si="1"/>
        <v>5.4110731735391564</v>
      </c>
      <c r="F28" s="48">
        <f t="shared" si="2"/>
        <v>2.6457637930450657</v>
      </c>
      <c r="G28" s="75">
        <f t="shared" si="3"/>
        <v>-5.55570233019602</v>
      </c>
      <c r="H28" s="86">
        <f t="shared" si="4"/>
        <v>4.6193976625564321</v>
      </c>
      <c r="I28" s="49">
        <f t="shared" si="5"/>
        <v>0.39206856131824253</v>
      </c>
      <c r="J28" s="49">
        <f>SUM(C28:I28)</f>
        <v>34.319469410463789</v>
      </c>
      <c r="K28" s="37"/>
      <c r="L28" s="38"/>
      <c r="N28" s="43"/>
      <c r="P28" s="43"/>
    </row>
    <row r="29" spans="2:16">
      <c r="B29" s="65">
        <v>20</v>
      </c>
      <c r="C29" s="48">
        <f t="shared" si="6"/>
        <v>30</v>
      </c>
      <c r="D29" s="48">
        <f t="shared" si="0"/>
        <v>-4.2095177560159867</v>
      </c>
      <c r="E29" s="58">
        <f t="shared" si="1"/>
        <v>6.4671567275790061</v>
      </c>
      <c r="F29" s="48">
        <f t="shared" si="2"/>
        <v>1.148050297095272</v>
      </c>
      <c r="G29" s="75">
        <f t="shared" si="3"/>
        <v>-7.0710678118654746</v>
      </c>
      <c r="H29" s="86">
        <f t="shared" si="4"/>
        <v>5</v>
      </c>
      <c r="I29" s="49">
        <f t="shared" si="5"/>
        <v>-1.5307337294603593</v>
      </c>
      <c r="J29" s="49">
        <f>SUM(C29:I29)</f>
        <v>29.803887727332459</v>
      </c>
      <c r="K29" s="37"/>
      <c r="L29" s="38"/>
      <c r="N29" s="43"/>
      <c r="P29" s="43"/>
    </row>
    <row r="30" spans="2:16">
      <c r="B30" s="65">
        <v>21</v>
      </c>
      <c r="C30" s="48">
        <f t="shared" si="6"/>
        <v>30</v>
      </c>
      <c r="D30" s="48">
        <f t="shared" si="0"/>
        <v>-5.1853641050859745</v>
      </c>
      <c r="E30" s="58">
        <f t="shared" si="1"/>
        <v>6.9662930867053783</v>
      </c>
      <c r="F30" s="48">
        <f t="shared" si="2"/>
        <v>-0.87085403176338771</v>
      </c>
      <c r="G30" s="75">
        <f t="shared" si="3"/>
        <v>-8.3146961230254526</v>
      </c>
      <c r="H30" s="86">
        <f t="shared" si="4"/>
        <v>4.6193976625564339</v>
      </c>
      <c r="I30" s="49">
        <f t="shared" si="5"/>
        <v>-3.0920418134509484</v>
      </c>
      <c r="J30" s="49">
        <f>SUM(C30:I30)</f>
        <v>24.122734675936051</v>
      </c>
      <c r="K30" s="37"/>
      <c r="L30" s="38"/>
      <c r="N30" s="43"/>
      <c r="P30" s="43"/>
    </row>
    <row r="31" spans="2:16">
      <c r="B31" s="65">
        <v>22</v>
      </c>
      <c r="C31" s="48">
        <f t="shared" si="6"/>
        <v>30</v>
      </c>
      <c r="D31" s="48">
        <f t="shared" si="0"/>
        <v>-6.1112725632156213</v>
      </c>
      <c r="E31" s="58">
        <f t="shared" si="1"/>
        <v>6.865496962822613</v>
      </c>
      <c r="F31" s="48">
        <f t="shared" si="2"/>
        <v>-2.4944088369076352</v>
      </c>
      <c r="G31" s="75">
        <f t="shared" si="3"/>
        <v>-9.2387953251128643</v>
      </c>
      <c r="H31" s="86">
        <f t="shared" si="4"/>
        <v>3.5355339059327417</v>
      </c>
      <c r="I31" s="49">
        <f t="shared" si="5"/>
        <v>-3.9231411216129222</v>
      </c>
      <c r="J31" s="49">
        <f>SUM(C31:I31)</f>
        <v>18.633413021906311</v>
      </c>
      <c r="K31" s="37"/>
      <c r="L31" s="38"/>
      <c r="N31" s="43"/>
      <c r="P31" s="43"/>
    </row>
    <row r="32" spans="2:16">
      <c r="B32" s="65">
        <v>23</v>
      </c>
      <c r="C32" s="48">
        <f t="shared" si="6"/>
        <v>30</v>
      </c>
      <c r="D32" s="48">
        <f t="shared" si="0"/>
        <v>-6.9783261258000993</v>
      </c>
      <c r="E32" s="58">
        <f t="shared" si="1"/>
        <v>6.1734488504384855</v>
      </c>
      <c r="F32" s="48">
        <f t="shared" si="2"/>
        <v>-2.9855541800165906</v>
      </c>
      <c r="G32" s="75">
        <f t="shared" si="3"/>
        <v>-9.8078528040323025</v>
      </c>
      <c r="H32" s="86">
        <f t="shared" si="4"/>
        <v>1.9134171618254525</v>
      </c>
      <c r="I32" s="49">
        <f t="shared" si="5"/>
        <v>-3.8277613429288349</v>
      </c>
      <c r="J32" s="49">
        <f>SUM(C32:I32)</f>
        <v>14.487371559486114</v>
      </c>
      <c r="K32" s="37"/>
      <c r="L32" s="38"/>
      <c r="N32" s="43"/>
      <c r="P32" s="43"/>
    </row>
    <row r="33" spans="2:16">
      <c r="B33" s="65">
        <v>24</v>
      </c>
      <c r="C33" s="48">
        <f t="shared" si="6"/>
        <v>30</v>
      </c>
      <c r="D33" s="48">
        <f t="shared" si="0"/>
        <v>-7.7781745930520216</v>
      </c>
      <c r="E33" s="58">
        <f t="shared" si="1"/>
        <v>4.9497474683058336</v>
      </c>
      <c r="F33" s="48">
        <f t="shared" si="2"/>
        <v>-2.1213203435596419</v>
      </c>
      <c r="G33" s="75">
        <f t="shared" si="3"/>
        <v>-10</v>
      </c>
      <c r="H33" s="86">
        <f t="shared" si="4"/>
        <v>1.83772268236293E-15</v>
      </c>
      <c r="I33" s="49">
        <f t="shared" si="5"/>
        <v>-2.8284271247461938</v>
      </c>
      <c r="J33" s="49">
        <f>SUM(C33:I33)</f>
        <v>12.221825406947978</v>
      </c>
      <c r="K33" s="37"/>
      <c r="L33" s="38"/>
      <c r="N33" s="43"/>
      <c r="P33" s="43"/>
    </row>
    <row r="34" spans="2:16">
      <c r="B34" s="65">
        <v>25</v>
      </c>
      <c r="C34" s="48">
        <f t="shared" si="6"/>
        <v>30</v>
      </c>
      <c r="D34" s="48">
        <f t="shared" si="0"/>
        <v>-8.5031149869901075</v>
      </c>
      <c r="E34" s="58">
        <f t="shared" si="1"/>
        <v>3.2997771577819859</v>
      </c>
      <c r="F34" s="48">
        <f t="shared" si="2"/>
        <v>-0.29405142098868808</v>
      </c>
      <c r="G34" s="75">
        <f t="shared" si="3"/>
        <v>-9.8078528040323043</v>
      </c>
      <c r="H34" s="86">
        <f t="shared" si="4"/>
        <v>-1.9134171618254492</v>
      </c>
      <c r="I34" s="49">
        <f t="shared" si="5"/>
        <v>-1.1611387090178542</v>
      </c>
      <c r="J34" s="49">
        <f>SUM(C34:I34)</f>
        <v>11.620202074927585</v>
      </c>
      <c r="K34" s="37"/>
      <c r="L34" s="38"/>
      <c r="N34" s="43"/>
      <c r="P34" s="43"/>
    </row>
    <row r="35" spans="2:16">
      <c r="B35" s="65">
        <v>26</v>
      </c>
      <c r="C35" s="48">
        <f t="shared" si="6"/>
        <v>30</v>
      </c>
      <c r="D35" s="48">
        <f t="shared" si="0"/>
        <v>-9.1461657353279993</v>
      </c>
      <c r="E35" s="58">
        <f t="shared" si="1"/>
        <v>1.3656322541129013</v>
      </c>
      <c r="F35" s="48">
        <f t="shared" si="2"/>
        <v>1.6667106990588045</v>
      </c>
      <c r="G35" s="75">
        <f t="shared" si="3"/>
        <v>-9.2387953251128661</v>
      </c>
      <c r="H35" s="86">
        <f t="shared" si="4"/>
        <v>-3.5355339059327395</v>
      </c>
      <c r="I35" s="49">
        <f t="shared" si="5"/>
        <v>0.78036128806450855</v>
      </c>
      <c r="J35" s="49">
        <f>SUM(C35:I35)</f>
        <v>11.892209274862612</v>
      </c>
      <c r="K35" s="37"/>
      <c r="L35" s="38"/>
      <c r="N35" s="43"/>
      <c r="P35" s="43"/>
    </row>
    <row r="36" spans="2:16">
      <c r="B36" s="65">
        <v>27</v>
      </c>
      <c r="C36" s="48">
        <f t="shared" si="6"/>
        <v>30</v>
      </c>
      <c r="D36" s="48">
        <f t="shared" si="0"/>
        <v>-9.7011339078319043</v>
      </c>
      <c r="E36" s="58">
        <f t="shared" si="1"/>
        <v>-0.68611998230691973</v>
      </c>
      <c r="F36" s="48">
        <f t="shared" si="2"/>
        <v>2.8708210071966267</v>
      </c>
      <c r="G36" s="75">
        <f t="shared" si="3"/>
        <v>-8.3146961230254544</v>
      </c>
      <c r="H36" s="86">
        <f t="shared" si="4"/>
        <v>-4.6193976625564321</v>
      </c>
      <c r="I36" s="49">
        <f t="shared" si="5"/>
        <v>2.5375731366545788</v>
      </c>
      <c r="J36" s="49">
        <f>SUM(C36:I36)</f>
        <v>12.087046468130495</v>
      </c>
      <c r="K36" s="37"/>
      <c r="L36" s="38"/>
      <c r="N36" s="43"/>
      <c r="P36" s="43"/>
    </row>
    <row r="37" spans="2:16">
      <c r="B37" s="65">
        <v>28</v>
      </c>
      <c r="C37" s="48">
        <f t="shared" si="6"/>
        <v>30</v>
      </c>
      <c r="D37" s="48">
        <f t="shared" si="0"/>
        <v>-10.162674857624154</v>
      </c>
      <c r="E37" s="58">
        <f t="shared" si="1"/>
        <v>-2.6787840265556291</v>
      </c>
      <c r="F37" s="48">
        <f t="shared" si="2"/>
        <v>2.7716385975338627</v>
      </c>
      <c r="G37" s="75">
        <f t="shared" si="3"/>
        <v>-7.0710678118654773</v>
      </c>
      <c r="H37" s="86">
        <f t="shared" si="4"/>
        <v>-5</v>
      </c>
      <c r="I37" s="49">
        <f t="shared" si="5"/>
        <v>3.6955181300451456</v>
      </c>
      <c r="J37" s="49">
        <f>SUM(C37:I37)</f>
        <v>11.554630031533748</v>
      </c>
      <c r="K37" s="37"/>
      <c r="L37" s="38"/>
      <c r="N37" s="43"/>
      <c r="P37" s="43"/>
    </row>
    <row r="38" spans="2:16">
      <c r="B38" s="65">
        <v>29</v>
      </c>
      <c r="C38" s="48">
        <f t="shared" si="6"/>
        <v>30</v>
      </c>
      <c r="D38" s="48">
        <f t="shared" si="0"/>
        <v>-10.526343693054297</v>
      </c>
      <c r="E38" s="58">
        <f t="shared" si="1"/>
        <v>-4.4407529891455138</v>
      </c>
      <c r="F38" s="48">
        <f t="shared" si="2"/>
        <v>1.4141902104779953</v>
      </c>
      <c r="G38" s="75">
        <f t="shared" si="3"/>
        <v>-5.5557023301960218</v>
      </c>
      <c r="H38" s="86">
        <f t="shared" si="4"/>
        <v>-4.6193976625564339</v>
      </c>
      <c r="I38" s="49">
        <f t="shared" si="5"/>
        <v>3.9807389066887877</v>
      </c>
      <c r="J38" s="49">
        <f>SUM(C38:I38)</f>
        <v>10.252732442214516</v>
      </c>
      <c r="K38" s="37"/>
      <c r="L38" s="38"/>
      <c r="N38" s="43"/>
      <c r="P38" s="43"/>
    </row>
    <row r="39" spans="2:16">
      <c r="B39" s="65">
        <v>30</v>
      </c>
      <c r="C39" s="48">
        <f t="shared" si="6"/>
        <v>30</v>
      </c>
      <c r="D39" s="48">
        <f t="shared" si="0"/>
        <v>-10.788638084435535</v>
      </c>
      <c r="E39" s="58">
        <f t="shared" si="1"/>
        <v>-5.8202872861178161</v>
      </c>
      <c r="F39" s="48">
        <f t="shared" si="2"/>
        <v>-0.58527096604838569</v>
      </c>
      <c r="G39" s="75">
        <f t="shared" si="3"/>
        <v>-3.8268343236509041</v>
      </c>
      <c r="H39" s="86">
        <f t="shared" si="4"/>
        <v>-3.5355339059327422</v>
      </c>
      <c r="I39" s="49">
        <f t="shared" si="5"/>
        <v>3.3258784492101827</v>
      </c>
      <c r="J39" s="49">
        <f>SUM(C39:I39)</f>
        <v>8.7693138830248021</v>
      </c>
      <c r="K39" s="37"/>
      <c r="L39" s="38"/>
      <c r="N39" s="43"/>
      <c r="P39" s="43"/>
    </row>
    <row r="40" spans="2:16">
      <c r="B40" s="65">
        <v>31</v>
      </c>
      <c r="C40" s="48">
        <f t="shared" si="6"/>
        <v>30</v>
      </c>
      <c r="D40" s="48">
        <f t="shared" si="0"/>
        <v>-10.947031993394164</v>
      </c>
      <c r="E40" s="58">
        <f t="shared" si="1"/>
        <v>-6.6985823501254593</v>
      </c>
      <c r="F40" s="48">
        <f t="shared" si="2"/>
        <v>-2.3190313600882071</v>
      </c>
      <c r="G40" s="75">
        <f t="shared" si="3"/>
        <v>-1.9509032201612873</v>
      </c>
      <c r="H40" s="86">
        <f t="shared" si="4"/>
        <v>-1.913417161825453</v>
      </c>
      <c r="I40" s="49">
        <f t="shared" si="5"/>
        <v>1.885586947303993</v>
      </c>
      <c r="J40" s="49">
        <f>SUM(C40:I40)</f>
        <v>8.0566208617094244</v>
      </c>
      <c r="K40" s="37"/>
      <c r="L40" s="38"/>
      <c r="N40" s="43"/>
      <c r="P40" s="43"/>
    </row>
    <row r="41" spans="2:16">
      <c r="B41" s="65">
        <v>32</v>
      </c>
      <c r="C41" s="48">
        <f t="shared" si="6"/>
        <v>30</v>
      </c>
      <c r="D41" s="48">
        <f t="shared" si="0"/>
        <v>-11</v>
      </c>
      <c r="E41" s="58">
        <f t="shared" si="1"/>
        <v>-7</v>
      </c>
      <c r="F41" s="48">
        <f t="shared" si="2"/>
        <v>-3</v>
      </c>
      <c r="G41" s="75">
        <f t="shared" si="3"/>
        <v>-2.45029690981724E-15</v>
      </c>
      <c r="H41" s="86">
        <f t="shared" si="4"/>
        <v>-2.45029690981724E-15</v>
      </c>
      <c r="I41" s="49">
        <f t="shared" si="5"/>
        <v>2.45029690981724E-15</v>
      </c>
      <c r="J41" s="49">
        <f>SUM(C41:I41)</f>
        <v>8.9999999999999982</v>
      </c>
      <c r="K41" s="37"/>
      <c r="L41" s="38"/>
      <c r="N41" s="43"/>
      <c r="P41" s="43"/>
    </row>
    <row r="42" spans="2:16">
      <c r="B42" s="65">
        <v>33</v>
      </c>
      <c r="C42" s="48">
        <f t="shared" si="6"/>
        <v>30</v>
      </c>
      <c r="D42" s="48">
        <f t="shared" si="0"/>
        <v>-10.947031993394166</v>
      </c>
      <c r="E42" s="58">
        <f t="shared" si="1"/>
        <v>-6.6985823501254611</v>
      </c>
      <c r="F42" s="48">
        <f t="shared" si="2"/>
        <v>-2.3190313600882102</v>
      </c>
      <c r="G42" s="75">
        <f t="shared" si="3"/>
        <v>1.9509032201612824</v>
      </c>
      <c r="H42" s="86">
        <f t="shared" si="4"/>
        <v>1.9134171618254485</v>
      </c>
      <c r="I42" s="49">
        <f t="shared" si="5"/>
        <v>-1.8855869473039826</v>
      </c>
      <c r="J42" s="49">
        <f>SUM(C42:I42)</f>
        <v>12.014087731074909</v>
      </c>
      <c r="K42" s="37"/>
      <c r="L42" s="38"/>
      <c r="N42" s="43"/>
      <c r="P42" s="43"/>
    </row>
    <row r="43" spans="2:16">
      <c r="B43" s="65">
        <v>34</v>
      </c>
      <c r="C43" s="48">
        <f t="shared" si="6"/>
        <v>30</v>
      </c>
      <c r="D43" s="48">
        <f t="shared" si="0"/>
        <v>-10.788638084435535</v>
      </c>
      <c r="E43" s="58">
        <f t="shared" si="1"/>
        <v>-5.8202872861178188</v>
      </c>
      <c r="F43" s="48">
        <f t="shared" si="2"/>
        <v>-0.58527096604839079</v>
      </c>
      <c r="G43" s="75">
        <f t="shared" si="3"/>
        <v>3.8268343236508997</v>
      </c>
      <c r="H43" s="86">
        <f t="shared" si="4"/>
        <v>3.5355339059327391</v>
      </c>
      <c r="I43" s="49">
        <f t="shared" si="5"/>
        <v>-3.3258784492101801</v>
      </c>
      <c r="J43" s="49">
        <f>SUM(C43:I43)</f>
        <v>16.842293443771716</v>
      </c>
      <c r="K43" s="37"/>
      <c r="L43" s="38"/>
      <c r="N43" s="43"/>
      <c r="P43" s="43"/>
    </row>
    <row r="44" spans="2:16">
      <c r="B44" s="65">
        <v>35</v>
      </c>
      <c r="C44" s="48">
        <f t="shared" si="6"/>
        <v>30</v>
      </c>
      <c r="D44" s="48">
        <f t="shared" si="0"/>
        <v>-10.526343693054299</v>
      </c>
      <c r="E44" s="58">
        <f t="shared" si="1"/>
        <v>-4.4407529891455173</v>
      </c>
      <c r="F44" s="48">
        <f t="shared" si="2"/>
        <v>1.4141902104779907</v>
      </c>
      <c r="G44" s="75">
        <f t="shared" si="3"/>
        <v>5.5557023301960182</v>
      </c>
      <c r="H44" s="86">
        <f t="shared" si="4"/>
        <v>4.6193976625564321</v>
      </c>
      <c r="I44" s="49">
        <f t="shared" si="5"/>
        <v>-3.9807389066887868</v>
      </c>
      <c r="J44" s="49">
        <f>SUM(C44:I44)</f>
        <v>22.641454614341839</v>
      </c>
      <c r="K44" s="37"/>
      <c r="L44" s="38"/>
      <c r="N44" s="43"/>
      <c r="P44" s="43"/>
    </row>
    <row r="45" spans="2:16">
      <c r="B45" s="65">
        <v>36</v>
      </c>
      <c r="C45" s="48">
        <f t="shared" si="6"/>
        <v>30</v>
      </c>
      <c r="D45" s="48">
        <f t="shared" si="0"/>
        <v>-10.162674857624156</v>
      </c>
      <c r="E45" s="58">
        <f t="shared" si="1"/>
        <v>-2.678784026555634</v>
      </c>
      <c r="F45" s="48">
        <f t="shared" si="2"/>
        <v>2.7716385975338604</v>
      </c>
      <c r="G45" s="75">
        <f t="shared" si="3"/>
        <v>7.0710678118654737</v>
      </c>
      <c r="H45" s="86">
        <f t="shared" si="4"/>
        <v>5</v>
      </c>
      <c r="I45" s="49">
        <f t="shared" si="5"/>
        <v>-3.6955181300451474</v>
      </c>
      <c r="J45" s="49">
        <f>SUM(C45:I45)</f>
        <v>28.305729395174399</v>
      </c>
      <c r="K45" s="37"/>
      <c r="L45" s="38"/>
      <c r="N45" s="43"/>
      <c r="P45" s="43"/>
    </row>
    <row r="46" spans="2:16">
      <c r="B46" s="65">
        <v>37</v>
      </c>
      <c r="C46" s="48">
        <f t="shared" si="6"/>
        <v>30</v>
      </c>
      <c r="D46" s="48">
        <f t="shared" si="0"/>
        <v>-9.7011339078319061</v>
      </c>
      <c r="E46" s="58">
        <f t="shared" si="1"/>
        <v>-0.68611998230692484</v>
      </c>
      <c r="F46" s="48">
        <f t="shared" si="2"/>
        <v>2.8708210071966285</v>
      </c>
      <c r="G46" s="75">
        <f t="shared" si="3"/>
        <v>8.3146961230254526</v>
      </c>
      <c r="H46" s="86">
        <f t="shared" si="4"/>
        <v>4.6193976625564339</v>
      </c>
      <c r="I46" s="49">
        <f t="shared" si="5"/>
        <v>-2.5375731366545882</v>
      </c>
      <c r="J46" s="49">
        <f>SUM(C46:I46)</f>
        <v>32.880087765985095</v>
      </c>
      <c r="K46" s="37"/>
      <c r="L46" s="38"/>
      <c r="N46" s="43"/>
      <c r="P46" s="43"/>
    </row>
    <row r="47" spans="2:16">
      <c r="B47" s="65">
        <v>38</v>
      </c>
      <c r="C47" s="48">
        <f t="shared" si="6"/>
        <v>30</v>
      </c>
      <c r="D47" s="48">
        <f t="shared" si="0"/>
        <v>-9.1461657353279993</v>
      </c>
      <c r="E47" s="58">
        <f t="shared" si="1"/>
        <v>1.3656322541128905</v>
      </c>
      <c r="F47" s="48">
        <f t="shared" si="2"/>
        <v>1.6667106990588085</v>
      </c>
      <c r="G47" s="75">
        <f t="shared" si="3"/>
        <v>9.2387953251128643</v>
      </c>
      <c r="H47" s="86">
        <f t="shared" si="4"/>
        <v>3.5355339059327431</v>
      </c>
      <c r="I47" s="49">
        <f t="shared" si="5"/>
        <v>-0.78036128806451333</v>
      </c>
      <c r="J47" s="49">
        <f>SUM(C47:I47)</f>
        <v>35.880145160824796</v>
      </c>
      <c r="K47" s="37"/>
      <c r="L47" s="38"/>
      <c r="N47" s="43"/>
      <c r="P47" s="43"/>
    </row>
    <row r="48" spans="2:16">
      <c r="B48" s="65">
        <v>39</v>
      </c>
      <c r="C48" s="48">
        <f t="shared" si="6"/>
        <v>30</v>
      </c>
      <c r="D48" s="48">
        <f t="shared" si="0"/>
        <v>-8.5031149869901075</v>
      </c>
      <c r="E48" s="58">
        <f t="shared" si="1"/>
        <v>3.2997771577819814</v>
      </c>
      <c r="F48" s="48">
        <f t="shared" si="2"/>
        <v>-0.29405142098868298</v>
      </c>
      <c r="G48" s="75">
        <f t="shared" si="3"/>
        <v>9.8078528040323025</v>
      </c>
      <c r="H48" s="86">
        <f t="shared" si="4"/>
        <v>1.9134171618254536</v>
      </c>
      <c r="I48" s="49">
        <f t="shared" si="5"/>
        <v>1.1611387090178429</v>
      </c>
      <c r="J48" s="49">
        <f>SUM(C48:I48)</f>
        <v>37.385019424678795</v>
      </c>
      <c r="K48" s="37"/>
      <c r="L48" s="38"/>
      <c r="N48" s="43"/>
      <c r="P48" s="43"/>
    </row>
    <row r="49" spans="2:16">
      <c r="B49" s="65">
        <v>40</v>
      </c>
      <c r="C49" s="48">
        <f t="shared" si="6"/>
        <v>30</v>
      </c>
      <c r="D49" s="48">
        <f t="shared" si="0"/>
        <v>-7.7781745930520243</v>
      </c>
      <c r="E49" s="58">
        <f t="shared" si="1"/>
        <v>4.9497474683058265</v>
      </c>
      <c r="F49" s="48">
        <f t="shared" si="2"/>
        <v>-2.1213203435596384</v>
      </c>
      <c r="G49" s="75">
        <f t="shared" si="3"/>
        <v>10</v>
      </c>
      <c r="H49" s="86">
        <f t="shared" si="4"/>
        <v>3.06287113727155E-15</v>
      </c>
      <c r="I49" s="49">
        <f t="shared" si="5"/>
        <v>2.8284271247461903</v>
      </c>
      <c r="J49" s="49">
        <f>SUM(C49:I49)</f>
        <v>37.878679656440355</v>
      </c>
      <c r="K49" s="37"/>
      <c r="L49" s="38"/>
      <c r="N49" s="43"/>
      <c r="P49" s="43"/>
    </row>
    <row r="50" spans="2:16">
      <c r="B50" s="65">
        <v>41</v>
      </c>
      <c r="C50" s="48">
        <f t="shared" si="6"/>
        <v>30</v>
      </c>
      <c r="D50" s="48">
        <f t="shared" si="0"/>
        <v>-6.9783261258001055</v>
      </c>
      <c r="E50" s="58">
        <f t="shared" si="1"/>
        <v>6.1734488504384828</v>
      </c>
      <c r="F50" s="48">
        <f t="shared" si="2"/>
        <v>-2.9855541800165906</v>
      </c>
      <c r="G50" s="75">
        <f t="shared" si="3"/>
        <v>9.8078528040323061</v>
      </c>
      <c r="H50" s="86">
        <f t="shared" si="4"/>
        <v>-1.9134171618254396</v>
      </c>
      <c r="I50" s="49">
        <f t="shared" si="5"/>
        <v>3.8277613429288335</v>
      </c>
      <c r="J50" s="49">
        <f>SUM(C50:I50)</f>
        <v>37.931765529757485</v>
      </c>
      <c r="K50" s="37"/>
      <c r="L50" s="38"/>
      <c r="N50" s="43"/>
      <c r="P50" s="43"/>
    </row>
    <row r="51" spans="2:16">
      <c r="B51" s="65">
        <v>42</v>
      </c>
      <c r="C51" s="48">
        <f t="shared" si="6"/>
        <v>30</v>
      </c>
      <c r="D51" s="48">
        <f t="shared" si="0"/>
        <v>-6.111272563215624</v>
      </c>
      <c r="E51" s="58">
        <f t="shared" si="1"/>
        <v>6.865496962822613</v>
      </c>
      <c r="F51" s="48">
        <f t="shared" si="2"/>
        <v>-2.4944088369076352</v>
      </c>
      <c r="G51" s="75">
        <f t="shared" si="3"/>
        <v>9.2387953251128678</v>
      </c>
      <c r="H51" s="86">
        <f t="shared" si="4"/>
        <v>-3.5355339059327386</v>
      </c>
      <c r="I51" s="49">
        <f t="shared" si="5"/>
        <v>3.9231411216129217</v>
      </c>
      <c r="J51" s="49">
        <f>SUM(C51:I51)</f>
        <v>37.886218103492403</v>
      </c>
      <c r="K51" s="37"/>
      <c r="L51" s="38"/>
      <c r="N51" s="43"/>
      <c r="P51" s="43"/>
    </row>
    <row r="52" spans="2:16">
      <c r="B52" s="65">
        <v>43</v>
      </c>
      <c r="C52" s="48">
        <f t="shared" si="6"/>
        <v>30</v>
      </c>
      <c r="D52" s="48">
        <f t="shared" si="0"/>
        <v>-5.1853641050859762</v>
      </c>
      <c r="E52" s="58">
        <f t="shared" si="1"/>
        <v>6.9662930867053783</v>
      </c>
      <c r="F52" s="48">
        <f t="shared" si="2"/>
        <v>-0.8708540317633926</v>
      </c>
      <c r="G52" s="75">
        <f t="shared" si="3"/>
        <v>8.3146961230254561</v>
      </c>
      <c r="H52" s="86">
        <f t="shared" si="4"/>
        <v>-4.6193976625564312</v>
      </c>
      <c r="I52" s="49">
        <f t="shared" si="5"/>
        <v>3.0920418134509515</v>
      </c>
      <c r="J52" s="49">
        <f>SUM(C52:I52)</f>
        <v>37.697415223775991</v>
      </c>
      <c r="K52" s="37"/>
      <c r="L52" s="38"/>
      <c r="N52" s="43"/>
      <c r="P52" s="43"/>
    </row>
    <row r="53" spans="2:16">
      <c r="B53" s="65">
        <v>44</v>
      </c>
      <c r="C53" s="48">
        <f t="shared" si="6"/>
        <v>30</v>
      </c>
      <c r="D53" s="48">
        <f t="shared" si="0"/>
        <v>-4.2095177560159938</v>
      </c>
      <c r="E53" s="58">
        <f t="shared" si="1"/>
        <v>6.4671567275790069</v>
      </c>
      <c r="F53" s="48">
        <f t="shared" si="2"/>
        <v>1.1480502970952673</v>
      </c>
      <c r="G53" s="75">
        <f t="shared" si="3"/>
        <v>7.0710678118654835</v>
      </c>
      <c r="H53" s="86">
        <f t="shared" si="4"/>
        <v>-5</v>
      </c>
      <c r="I53" s="49">
        <f t="shared" si="5"/>
        <v>1.5307337294603574</v>
      </c>
      <c r="J53" s="49">
        <f>SUM(C53:I53)</f>
        <v>37.00749080998412</v>
      </c>
      <c r="K53" s="37"/>
      <c r="L53" s="38"/>
      <c r="N53" s="43"/>
      <c r="P53" s="43"/>
    </row>
    <row r="54" spans="2:16">
      <c r="B54" s="65">
        <v>45</v>
      </c>
      <c r="C54" s="48">
        <f t="shared" si="6"/>
        <v>30</v>
      </c>
      <c r="D54" s="48">
        <f t="shared" si="0"/>
        <v>-3.193131449799087</v>
      </c>
      <c r="E54" s="58">
        <f t="shared" si="1"/>
        <v>5.4110731735391635</v>
      </c>
      <c r="F54" s="48">
        <f t="shared" si="2"/>
        <v>2.6457637930450657</v>
      </c>
      <c r="G54" s="75">
        <f t="shared" si="3"/>
        <v>5.5557023301960227</v>
      </c>
      <c r="H54" s="86">
        <f t="shared" si="4"/>
        <v>-4.6193976625564339</v>
      </c>
      <c r="I54" s="49">
        <f t="shared" si="5"/>
        <v>-0.39206856131823764</v>
      </c>
      <c r="J54" s="49">
        <f>SUM(C54:I54)</f>
        <v>35.407941623106481</v>
      </c>
      <c r="K54" s="37"/>
      <c r="L54" s="38"/>
      <c r="N54" s="43"/>
      <c r="P54" s="43"/>
    </row>
    <row r="55" spans="2:16">
      <c r="B55" s="65">
        <v>46</v>
      </c>
      <c r="C55" s="48">
        <f t="shared" si="6"/>
        <v>30</v>
      </c>
      <c r="D55" s="48">
        <f t="shared" si="0"/>
        <v>-2.1459935421774152</v>
      </c>
      <c r="E55" s="58">
        <f t="shared" si="1"/>
        <v>3.8889916311372175</v>
      </c>
      <c r="F55" s="48">
        <f t="shared" si="2"/>
        <v>2.9423558412096926</v>
      </c>
      <c r="G55" s="75">
        <f t="shared" si="3"/>
        <v>3.826834323650905</v>
      </c>
      <c r="H55" s="86">
        <f t="shared" si="4"/>
        <v>-3.5355339059327435</v>
      </c>
      <c r="I55" s="49">
        <f t="shared" si="5"/>
        <v>-2.2222809320784109</v>
      </c>
      <c r="J55" s="49">
        <f>SUM(C55:I55)</f>
        <v>32.754373415809241</v>
      </c>
      <c r="K55" s="37"/>
      <c r="L55" s="38"/>
      <c r="N55" s="43"/>
      <c r="P55" s="43"/>
    </row>
    <row r="56" spans="2:16">
      <c r="B56" s="65">
        <v>47</v>
      </c>
      <c r="C56" s="48">
        <f t="shared" si="6"/>
        <v>30</v>
      </c>
      <c r="D56" s="48">
        <f t="shared" si="0"/>
        <v>-1.078188543625165</v>
      </c>
      <c r="E56" s="58">
        <f t="shared" si="1"/>
        <v>2.031992740781245</v>
      </c>
      <c r="F56" s="48">
        <f t="shared" si="2"/>
        <v>1.903179852490938</v>
      </c>
      <c r="G56" s="75">
        <f t="shared" si="3"/>
        <v>1.9509032201612797</v>
      </c>
      <c r="H56" s="86">
        <f t="shared" si="4"/>
        <v>-1.9134171618254461</v>
      </c>
      <c r="I56" s="49">
        <f t="shared" si="5"/>
        <v>-3.5276850573934184</v>
      </c>
      <c r="J56" s="49">
        <f>SUM(C56:I56)</f>
        <v>29.366785050589435</v>
      </c>
      <c r="K56" s="37"/>
      <c r="L56" s="38"/>
      <c r="N56" s="43"/>
      <c r="P56" s="43"/>
    </row>
    <row r="57" spans="2:16">
      <c r="B57" s="65">
        <v>48</v>
      </c>
      <c r="C57" s="48">
        <f t="shared" si="6"/>
        <v>30</v>
      </c>
      <c r="D57" s="48">
        <f t="shared" si="0"/>
        <v>-2.021494950599223E-15</v>
      </c>
      <c r="E57" s="58">
        <f t="shared" si="1"/>
        <v>3.859217632962153E-15</v>
      </c>
      <c r="F57" s="48">
        <f t="shared" si="2"/>
        <v>-1.4698528852385984E-15</v>
      </c>
      <c r="G57" s="75">
        <f t="shared" si="3"/>
        <v>3.67544536472586E-15</v>
      </c>
      <c r="H57" s="86">
        <f t="shared" si="4"/>
        <v>-3.67544536472586E-15</v>
      </c>
      <c r="I57" s="49">
        <f t="shared" si="5"/>
        <v>-4</v>
      </c>
      <c r="J57" s="49">
        <f>SUM(C57:I57)</f>
        <v>26</v>
      </c>
      <c r="K57" s="37"/>
      <c r="L57" s="38"/>
      <c r="N57" s="43"/>
      <c r="P57" s="43"/>
    </row>
    <row r="58" spans="2:16">
      <c r="B58" s="65">
        <v>49</v>
      </c>
      <c r="C58" s="48">
        <f t="shared" si="6"/>
        <v>30</v>
      </c>
      <c r="D58" s="48">
        <f t="shared" si="0"/>
        <v>1.078188543625161</v>
      </c>
      <c r="E58" s="58">
        <f t="shared" si="1"/>
        <v>-2.0319927407812379</v>
      </c>
      <c r="F58" s="48">
        <f t="shared" si="2"/>
        <v>-1.9031798524909405</v>
      </c>
      <c r="G58" s="75">
        <f t="shared" si="3"/>
        <v>-1.9509032201612726</v>
      </c>
      <c r="H58" s="86">
        <f t="shared" si="4"/>
        <v>1.9134171618254392</v>
      </c>
      <c r="I58" s="49">
        <f t="shared" si="5"/>
        <v>-3.5276850573934215</v>
      </c>
      <c r="J58" s="49">
        <f>SUM(C58:I58)</f>
        <v>23.577844834623725</v>
      </c>
      <c r="K58" s="37"/>
      <c r="L58" s="38"/>
      <c r="N58" s="43"/>
      <c r="P58" s="43"/>
    </row>
    <row r="59" spans="2:16">
      <c r="B59" s="65">
        <v>50</v>
      </c>
      <c r="C59" s="48">
        <f t="shared" si="6"/>
        <v>30</v>
      </c>
      <c r="D59" s="48">
        <f t="shared" si="0"/>
        <v>2.1459935421774112</v>
      </c>
      <c r="E59" s="58">
        <f t="shared" si="1"/>
        <v>-3.8889916311372108</v>
      </c>
      <c r="F59" s="48">
        <f t="shared" si="2"/>
        <v>-2.9423558412096891</v>
      </c>
      <c r="G59" s="75">
        <f t="shared" si="3"/>
        <v>-3.8268343236508984</v>
      </c>
      <c r="H59" s="86">
        <f t="shared" si="4"/>
        <v>3.5355339059327378</v>
      </c>
      <c r="I59" s="49">
        <f t="shared" si="5"/>
        <v>-2.2222809320784171</v>
      </c>
      <c r="J59" s="49">
        <f>SUM(C59:I59)</f>
        <v>22.801064720033931</v>
      </c>
      <c r="K59" s="37"/>
      <c r="L59" s="38"/>
      <c r="N59" s="43"/>
      <c r="P59" s="43"/>
    </row>
    <row r="60" spans="2:16">
      <c r="B60" s="65">
        <v>51</v>
      </c>
      <c r="C60" s="48">
        <f t="shared" si="6"/>
        <v>30</v>
      </c>
      <c r="D60" s="48">
        <f t="shared" si="0"/>
        <v>3.1931314497990826</v>
      </c>
      <c r="E60" s="58">
        <f t="shared" si="1"/>
        <v>-5.4110731735391591</v>
      </c>
      <c r="F60" s="48">
        <f t="shared" si="2"/>
        <v>-2.6457637930450693</v>
      </c>
      <c r="G60" s="75">
        <f t="shared" si="3"/>
        <v>-5.5557023301960173</v>
      </c>
      <c r="H60" s="86">
        <f t="shared" si="4"/>
        <v>4.6193976625564312</v>
      </c>
      <c r="I60" s="49">
        <f t="shared" si="5"/>
        <v>-0.39206856131824497</v>
      </c>
      <c r="J60" s="49">
        <f>SUM(C60:I60)</f>
        <v>23.807921254257025</v>
      </c>
      <c r="K60" s="37"/>
      <c r="L60" s="38"/>
      <c r="N60" s="43"/>
      <c r="P60" s="43"/>
    </row>
    <row r="61" spans="2:16">
      <c r="B61" s="65">
        <v>52</v>
      </c>
      <c r="C61" s="48">
        <f t="shared" si="6"/>
        <v>30</v>
      </c>
      <c r="D61" s="48">
        <f t="shared" si="0"/>
        <v>4.2095177560159902</v>
      </c>
      <c r="E61" s="58">
        <f t="shared" si="1"/>
        <v>-6.4671567275790052</v>
      </c>
      <c r="F61" s="48">
        <f t="shared" si="2"/>
        <v>-1.1480502970952744</v>
      </c>
      <c r="G61" s="75">
        <f t="shared" si="3"/>
        <v>-7.0710678118654791</v>
      </c>
      <c r="H61" s="86">
        <f t="shared" si="4"/>
        <v>5</v>
      </c>
      <c r="I61" s="49">
        <f t="shared" si="5"/>
        <v>1.5307337294603505</v>
      </c>
      <c r="J61" s="49">
        <f>SUM(C61:I61)</f>
        <v>26.053976648936583</v>
      </c>
      <c r="K61" s="37"/>
      <c r="L61" s="38"/>
      <c r="N61" s="43"/>
      <c r="P61" s="43"/>
    </row>
    <row r="62" spans="2:16">
      <c r="B62" s="65">
        <v>53</v>
      </c>
      <c r="C62" s="48">
        <f t="shared" si="6"/>
        <v>30</v>
      </c>
      <c r="D62" s="48">
        <f t="shared" si="0"/>
        <v>5.1853641050859736</v>
      </c>
      <c r="E62" s="58">
        <f t="shared" si="1"/>
        <v>-6.9662930867053774</v>
      </c>
      <c r="F62" s="48">
        <f t="shared" si="2"/>
        <v>0.87085403176338527</v>
      </c>
      <c r="G62" s="75">
        <f t="shared" si="3"/>
        <v>-8.3146961230254508</v>
      </c>
      <c r="H62" s="86">
        <f t="shared" si="4"/>
        <v>4.6193976625564339</v>
      </c>
      <c r="I62" s="49">
        <f t="shared" si="5"/>
        <v>3.0920418134509466</v>
      </c>
      <c r="J62" s="49">
        <f>SUM(C62:I62)</f>
        <v>28.486668403125915</v>
      </c>
      <c r="K62" s="37"/>
      <c r="L62" s="38"/>
      <c r="N62" s="43"/>
      <c r="P62" s="43"/>
    </row>
    <row r="63" spans="2:16">
      <c r="B63" s="65">
        <v>54</v>
      </c>
      <c r="C63" s="48">
        <f t="shared" si="6"/>
        <v>30</v>
      </c>
      <c r="D63" s="48">
        <f t="shared" si="0"/>
        <v>6.1112725632156204</v>
      </c>
      <c r="E63" s="58">
        <f t="shared" si="1"/>
        <v>-6.8654969628226148</v>
      </c>
      <c r="F63" s="48">
        <f t="shared" si="2"/>
        <v>2.4944088369076365</v>
      </c>
      <c r="G63" s="75">
        <f t="shared" si="3"/>
        <v>-9.2387953251128643</v>
      </c>
      <c r="H63" s="86">
        <f t="shared" si="4"/>
        <v>3.5355339059327435</v>
      </c>
      <c r="I63" s="49">
        <f t="shared" si="5"/>
        <v>3.9231411216129199</v>
      </c>
      <c r="J63" s="49">
        <f>SUM(C63:I63)</f>
        <v>29.96006413973344</v>
      </c>
      <c r="K63" s="37"/>
      <c r="L63" s="38"/>
      <c r="N63" s="43"/>
      <c r="P63" s="43"/>
    </row>
    <row r="64" spans="2:16">
      <c r="B64" s="65">
        <v>55</v>
      </c>
      <c r="C64" s="48">
        <f t="shared" si="6"/>
        <v>30</v>
      </c>
      <c r="D64" s="48">
        <f t="shared" si="0"/>
        <v>6.9783261258001019</v>
      </c>
      <c r="E64" s="58">
        <f t="shared" si="1"/>
        <v>-6.1734488504384935</v>
      </c>
      <c r="F64" s="48">
        <f t="shared" si="2"/>
        <v>2.9855541800165901</v>
      </c>
      <c r="G64" s="75">
        <f t="shared" si="3"/>
        <v>-9.8078528040323061</v>
      </c>
      <c r="H64" s="86">
        <f t="shared" si="4"/>
        <v>1.9134171618254467</v>
      </c>
      <c r="I64" s="49">
        <f t="shared" si="5"/>
        <v>3.8277613429288357</v>
      </c>
      <c r="J64" s="49">
        <f>SUM(C64:I64)</f>
        <v>29.72375715610017</v>
      </c>
      <c r="K64" s="37"/>
      <c r="L64" s="38"/>
      <c r="N64" s="43"/>
      <c r="P64" s="43"/>
    </row>
    <row r="65" spans="2:16">
      <c r="B65" s="65">
        <v>56</v>
      </c>
      <c r="C65" s="48">
        <f t="shared" si="6"/>
        <v>30</v>
      </c>
      <c r="D65" s="48">
        <f t="shared" si="0"/>
        <v>7.7781745930520207</v>
      </c>
      <c r="E65" s="58">
        <f t="shared" si="1"/>
        <v>-4.9497474683058318</v>
      </c>
      <c r="F65" s="48">
        <f t="shared" si="2"/>
        <v>2.1213203435596513</v>
      </c>
      <c r="G65" s="75">
        <f t="shared" si="3"/>
        <v>-10</v>
      </c>
      <c r="H65" s="86">
        <f t="shared" si="4"/>
        <v>4.28801959218017E-15</v>
      </c>
      <c r="I65" s="49">
        <f t="shared" si="5"/>
        <v>2.8284271247461956</v>
      </c>
      <c r="J65" s="49">
        <f>SUM(C65:I65)</f>
        <v>27.778174593052043</v>
      </c>
      <c r="K65" s="37"/>
      <c r="L65" s="38"/>
      <c r="N65" s="43"/>
      <c r="P65" s="43"/>
    </row>
    <row r="66" spans="2:16">
      <c r="B66" s="65">
        <v>57</v>
      </c>
      <c r="C66" s="48">
        <f t="shared" si="6"/>
        <v>30</v>
      </c>
      <c r="D66" s="48">
        <f t="shared" si="0"/>
        <v>8.5031149869901039</v>
      </c>
      <c r="E66" s="58">
        <f t="shared" si="1"/>
        <v>-3.2997771577819881</v>
      </c>
      <c r="F66" s="48">
        <f t="shared" si="2"/>
        <v>0.29405142098869069</v>
      </c>
      <c r="G66" s="75">
        <f t="shared" si="3"/>
        <v>-9.8078528040323061</v>
      </c>
      <c r="H66" s="86">
        <f t="shared" si="4"/>
        <v>-1.9134171618254388</v>
      </c>
      <c r="I66" s="49">
        <f t="shared" si="5"/>
        <v>1.1611387090178498</v>
      </c>
      <c r="J66" s="49">
        <f>SUM(C66:I66)</f>
        <v>24.937257993356912</v>
      </c>
      <c r="K66" s="37"/>
      <c r="L66" s="38"/>
      <c r="N66" s="43"/>
      <c r="P66" s="43"/>
    </row>
    <row r="67" spans="2:16">
      <c r="B67" s="65">
        <v>58</v>
      </c>
      <c r="C67" s="48">
        <f t="shared" si="6"/>
        <v>30</v>
      </c>
      <c r="D67" s="48">
        <f t="shared" si="0"/>
        <v>9.1461657353279975</v>
      </c>
      <c r="E67" s="58">
        <f t="shared" si="1"/>
        <v>-1.36563225411291</v>
      </c>
      <c r="F67" s="48">
        <f t="shared" si="2"/>
        <v>-1.6667106990588021</v>
      </c>
      <c r="G67" s="75">
        <f t="shared" si="3"/>
        <v>-9.2387953251128678</v>
      </c>
      <c r="H67" s="86">
        <f t="shared" si="4"/>
        <v>-3.5355339059327378</v>
      </c>
      <c r="I67" s="49">
        <f t="shared" si="5"/>
        <v>-0.78036128806450611</v>
      </c>
      <c r="J67" s="49">
        <f>SUM(C67:I67)</f>
        <v>22.559132263046173</v>
      </c>
      <c r="K67" s="37"/>
      <c r="L67" s="38"/>
      <c r="N67" s="43"/>
      <c r="P67" s="43"/>
    </row>
    <row r="68" spans="2:16">
      <c r="B68" s="65">
        <v>59</v>
      </c>
      <c r="C68" s="48">
        <f t="shared" si="6"/>
        <v>30</v>
      </c>
      <c r="D68" s="48">
        <f t="shared" si="0"/>
        <v>9.7011339078319025</v>
      </c>
      <c r="E68" s="58">
        <f t="shared" si="1"/>
        <v>0.68611998230692961</v>
      </c>
      <c r="F68" s="48">
        <f t="shared" si="2"/>
        <v>-2.8708210071966263</v>
      </c>
      <c r="G68" s="75">
        <f t="shared" si="3"/>
        <v>-8.3146961230254561</v>
      </c>
      <c r="H68" s="86">
        <f t="shared" si="4"/>
        <v>-4.6193976625564312</v>
      </c>
      <c r="I68" s="49">
        <f t="shared" si="5"/>
        <v>-2.5375731366545824</v>
      </c>
      <c r="J68" s="49">
        <f>SUM(C68:I68)</f>
        <v>22.044765960705735</v>
      </c>
      <c r="K68" s="37"/>
      <c r="L68" s="38"/>
      <c r="N68" s="43"/>
      <c r="P68" s="43"/>
    </row>
    <row r="69" spans="2:16">
      <c r="B69" s="65">
        <v>60</v>
      </c>
      <c r="C69" s="48">
        <f t="shared" si="6"/>
        <v>30</v>
      </c>
      <c r="D69" s="48">
        <f t="shared" si="0"/>
        <v>10.162674857624152</v>
      </c>
      <c r="E69" s="58">
        <f t="shared" si="1"/>
        <v>2.6787840265556269</v>
      </c>
      <c r="F69" s="48">
        <f t="shared" si="2"/>
        <v>-2.7716385975338595</v>
      </c>
      <c r="G69" s="75">
        <f t="shared" si="3"/>
        <v>-7.0710678118654844</v>
      </c>
      <c r="H69" s="86">
        <f t="shared" si="4"/>
        <v>-5</v>
      </c>
      <c r="I69" s="49">
        <f t="shared" si="5"/>
        <v>-3.6955181300451447</v>
      </c>
      <c r="J69" s="49">
        <f>SUM(C69:I69)</f>
        <v>24.303234344735294</v>
      </c>
      <c r="K69" s="37"/>
      <c r="L69" s="38"/>
      <c r="N69" s="43"/>
      <c r="P69" s="43"/>
    </row>
    <row r="70" spans="2:16">
      <c r="B70" s="65">
        <v>61</v>
      </c>
      <c r="C70" s="48">
        <f t="shared" si="6"/>
        <v>30</v>
      </c>
      <c r="D70" s="48">
        <f t="shared" si="0"/>
        <v>10.526343693054297</v>
      </c>
      <c r="E70" s="58">
        <f t="shared" si="1"/>
        <v>4.4407529891455111</v>
      </c>
      <c r="F70" s="48">
        <f t="shared" si="2"/>
        <v>-1.414190210477988</v>
      </c>
      <c r="G70" s="75">
        <f t="shared" si="3"/>
        <v>-5.5557023301960236</v>
      </c>
      <c r="H70" s="86">
        <f t="shared" si="4"/>
        <v>-4.6193976625564348</v>
      </c>
      <c r="I70" s="49">
        <f t="shared" si="5"/>
        <v>-3.9807389066887873</v>
      </c>
      <c r="J70" s="49">
        <f>SUM(C70:I70)</f>
        <v>29.397067572280573</v>
      </c>
      <c r="K70" s="37"/>
      <c r="L70" s="38"/>
      <c r="N70" s="43"/>
      <c r="P70" s="43"/>
    </row>
    <row r="71" spans="2:16">
      <c r="B71" s="65">
        <v>62</v>
      </c>
      <c r="C71" s="48">
        <f t="shared" si="6"/>
        <v>30</v>
      </c>
      <c r="D71" s="48">
        <f t="shared" si="0"/>
        <v>10.788638084435533</v>
      </c>
      <c r="E71" s="58">
        <f t="shared" si="1"/>
        <v>5.8202872861178081</v>
      </c>
      <c r="F71" s="48">
        <f t="shared" si="2"/>
        <v>0.58527096604837281</v>
      </c>
      <c r="G71" s="75">
        <f t="shared" si="3"/>
        <v>-3.8268343236509059</v>
      </c>
      <c r="H71" s="86">
        <f t="shared" si="4"/>
        <v>-3.535533905932744</v>
      </c>
      <c r="I71" s="49">
        <f t="shared" si="5"/>
        <v>-3.3258784492101841</v>
      </c>
      <c r="J71" s="49">
        <f>SUM(C71:I71)</f>
        <v>36.505949657807875</v>
      </c>
      <c r="K71" s="37"/>
      <c r="L71" s="38"/>
      <c r="N71" s="43"/>
      <c r="P71" s="43"/>
    </row>
    <row r="72" spans="2:16">
      <c r="B72" s="65">
        <v>63</v>
      </c>
      <c r="C72" s="48">
        <f t="shared" si="6"/>
        <v>30</v>
      </c>
      <c r="D72" s="48">
        <f t="shared" si="0"/>
        <v>10.947031993394166</v>
      </c>
      <c r="E72" s="58">
        <f t="shared" si="1"/>
        <v>6.6985823501254629</v>
      </c>
      <c r="F72" s="48">
        <f t="shared" si="2"/>
        <v>2.3190313600882053</v>
      </c>
      <c r="G72" s="75">
        <f t="shared" si="3"/>
        <v>-1.9509032201612808</v>
      </c>
      <c r="H72" s="86">
        <f t="shared" si="4"/>
        <v>-1.9134171618254472</v>
      </c>
      <c r="I72" s="49">
        <f t="shared" si="5"/>
        <v>-1.885586947303989</v>
      </c>
      <c r="J72" s="49">
        <f>SUM(C72:I72)</f>
        <v>44.214738374317108</v>
      </c>
      <c r="K72" s="37"/>
      <c r="L72" s="38"/>
      <c r="N72" s="43"/>
      <c r="P72" s="43"/>
    </row>
    <row r="73" spans="2:16">
      <c r="B73" s="66">
        <v>64</v>
      </c>
      <c r="C73" s="87">
        <f t="shared" si="6"/>
        <v>30</v>
      </c>
      <c r="D73" s="87">
        <f t="shared" si="0"/>
        <v>11</v>
      </c>
      <c r="E73" s="59">
        <f t="shared" si="1"/>
        <v>7</v>
      </c>
      <c r="F73" s="87">
        <f t="shared" si="2"/>
        <v>3</v>
      </c>
      <c r="G73" s="88">
        <f t="shared" si="3"/>
        <v>-4.90059381963448E-15</v>
      </c>
      <c r="H73" s="89">
        <f t="shared" si="4"/>
        <v>-4.90059381963448E-15</v>
      </c>
      <c r="I73" s="50">
        <f t="shared" si="5"/>
        <v>-4.90059381963448E-15</v>
      </c>
      <c r="J73" s="50">
        <f>SUM(C73:I73)</f>
        <v>50.999999999999979</v>
      </c>
      <c r="K73" s="37"/>
      <c r="L73" s="38"/>
      <c r="N73" s="43"/>
      <c r="P73" s="4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C03C-4DD9-441F-9200-184972782047}">
  <dimension ref="B2:P73"/>
  <sheetViews>
    <sheetView showRowColHeaders="0" topLeftCell="A3" workbookViewId="0">
      <selection activeCell="D9" sqref="D9"/>
    </sheetView>
  </sheetViews>
  <sheetFormatPr defaultRowHeight="15"/>
  <cols>
    <col min="2" max="2" width="10.5703125" customWidth="1"/>
    <col min="11" max="11" width="9.42578125" customWidth="1"/>
    <col min="12" max="12" width="9.5703125" customWidth="1"/>
    <col min="14" max="14" width="15.5703125" customWidth="1"/>
    <col min="16" max="16" width="17.28515625" customWidth="1"/>
  </cols>
  <sheetData>
    <row r="2" spans="2:16">
      <c r="P2" s="57"/>
    </row>
    <row r="3" spans="2:16">
      <c r="P3" s="57"/>
    </row>
    <row r="5" spans="2:16">
      <c r="B5" s="24" t="s">
        <v>0</v>
      </c>
      <c r="C5" s="13">
        <v>30</v>
      </c>
      <c r="D5" s="2">
        <v>11</v>
      </c>
      <c r="E5" s="13">
        <v>7</v>
      </c>
      <c r="F5" s="70">
        <v>3</v>
      </c>
      <c r="G5" s="71">
        <v>10</v>
      </c>
      <c r="H5" s="72">
        <v>5</v>
      </c>
      <c r="I5" s="82">
        <v>4</v>
      </c>
      <c r="J5" s="84"/>
      <c r="K5" s="13">
        <v>1</v>
      </c>
      <c r="L5" s="2">
        <v>1</v>
      </c>
      <c r="N5" s="24" t="s">
        <v>28</v>
      </c>
      <c r="P5" s="24" t="s">
        <v>29</v>
      </c>
    </row>
    <row r="6" spans="2:16">
      <c r="B6" s="25" t="s">
        <v>1</v>
      </c>
      <c r="C6" s="14">
        <v>0</v>
      </c>
      <c r="D6" s="3">
        <v>1</v>
      </c>
      <c r="E6" s="14">
        <v>3</v>
      </c>
      <c r="F6" s="69">
        <v>7</v>
      </c>
      <c r="G6" s="73">
        <v>2</v>
      </c>
      <c r="H6" s="74">
        <v>4</v>
      </c>
      <c r="I6" s="83">
        <v>5</v>
      </c>
      <c r="J6" s="85"/>
      <c r="K6" s="14">
        <v>6</v>
      </c>
      <c r="L6" s="3">
        <v>6</v>
      </c>
      <c r="N6" s="47">
        <f>SUM(N9:N73)/(32*K5)</f>
        <v>1.593749999999994</v>
      </c>
      <c r="P6" s="47">
        <f>SUM(P9:P73)/32*L5</f>
        <v>-1.2328733953875784E-15</v>
      </c>
    </row>
    <row r="7" spans="2:16">
      <c r="B7" s="1"/>
      <c r="C7" s="1"/>
      <c r="D7" s="1"/>
      <c r="E7" s="1"/>
      <c r="F7" s="1"/>
    </row>
    <row r="8" spans="2:16">
      <c r="B8" s="26" t="s">
        <v>2</v>
      </c>
      <c r="C8" s="27" t="s">
        <v>19</v>
      </c>
      <c r="D8" s="33" t="s">
        <v>12</v>
      </c>
      <c r="E8" s="27" t="s">
        <v>13</v>
      </c>
      <c r="F8" s="33" t="s">
        <v>20</v>
      </c>
      <c r="G8" s="27" t="s">
        <v>21</v>
      </c>
      <c r="H8" s="33" t="s">
        <v>22</v>
      </c>
      <c r="I8" s="26" t="s">
        <v>23</v>
      </c>
      <c r="J8" s="26" t="s">
        <v>24</v>
      </c>
      <c r="K8" s="27" t="s">
        <v>17</v>
      </c>
      <c r="L8" s="28" t="s">
        <v>30</v>
      </c>
      <c r="N8" s="80" t="s">
        <v>18</v>
      </c>
      <c r="P8" s="27" t="s">
        <v>31</v>
      </c>
    </row>
    <row r="9" spans="2:16">
      <c r="B9" s="68">
        <v>0</v>
      </c>
      <c r="C9" s="48">
        <f>$C$5*COS(2*PI()*$C$6*B10/64)</f>
        <v>30</v>
      </c>
      <c r="D9" s="48">
        <f>$D$5*COS(2*PI()*$D$6*B9/64)</f>
        <v>11</v>
      </c>
      <c r="E9" s="58">
        <f>$E$5*COS(2*PI()*$E$6*B9/64)</f>
        <v>7</v>
      </c>
      <c r="F9" s="48">
        <f>$F$5*COS(2*PI()*$F$6*B9/64)</f>
        <v>3</v>
      </c>
      <c r="G9" s="75">
        <f>$G$5*SIN(2*PI()*$G$6*B9/64)</f>
        <v>0</v>
      </c>
      <c r="H9" s="86">
        <f>$H$5*SIN(2*PI()*$H$6*B9/64)</f>
        <v>0</v>
      </c>
      <c r="I9" s="48">
        <f>$I$5*SIN(2*PI()*$I$6*B9/64)</f>
        <v>0</v>
      </c>
      <c r="J9" s="48">
        <f>SUM(C9:I9)</f>
        <v>51</v>
      </c>
      <c r="K9" s="37">
        <f>$K$5*COS(2*PI()*$K$6*B9/64)</f>
        <v>1</v>
      </c>
      <c r="L9" s="38">
        <f>$L$5*SIN(2*PI()*$L$6*B9/64)</f>
        <v>0</v>
      </c>
      <c r="N9" s="43">
        <f>J9*K9</f>
        <v>51</v>
      </c>
      <c r="P9" s="43">
        <f>J9*L9</f>
        <v>0</v>
      </c>
    </row>
    <row r="10" spans="2:16">
      <c r="B10" s="65">
        <v>1</v>
      </c>
      <c r="C10" s="48">
        <f>$C$5*COS(2*PI()*$C$6*B11/64)</f>
        <v>30</v>
      </c>
      <c r="D10" s="48">
        <f t="shared" ref="D10:D73" si="0">$D$5*COS(2*PI()*$D$6*B10/64)</f>
        <v>10.947031993394166</v>
      </c>
      <c r="E10" s="58">
        <f t="shared" ref="E10:E73" si="1">$E$5*COS(2*PI()*$E$6*B10/64)</f>
        <v>6.698582350125462</v>
      </c>
      <c r="F10" s="48">
        <f t="shared" ref="F10:F73" si="2">$F$5*COS(2*PI()*$F$6*B10/64)</f>
        <v>2.3190313600882111</v>
      </c>
      <c r="G10" s="75">
        <f t="shared" ref="G10:G73" si="3">$G$5*SIN(2*PI()*$G$6*B10/64)</f>
        <v>1.9509032201612824</v>
      </c>
      <c r="H10" s="86">
        <f t="shared" ref="H10:H73" si="4">$H$5*SIN(2*PI()*$H$6*B10/64)</f>
        <v>1.913417161825449</v>
      </c>
      <c r="I10" s="49">
        <f t="shared" ref="I10:I73" si="5">$I$5*SIN(2*PI()*$I$6*B10/64)</f>
        <v>1.8855869473039906</v>
      </c>
      <c r="J10" s="49">
        <f>SUM(C10:I10)</f>
        <v>55.714553032898557</v>
      </c>
      <c r="K10" s="37">
        <f t="shared" ref="K10:K73" si="6">$K$5*COS(2*PI()*$K$6*B10/64)</f>
        <v>0.83146961230254524</v>
      </c>
      <c r="L10" s="38">
        <f t="shared" ref="L10:L73" si="7">$L$5*SIN(2*PI()*$L$6*B10/64)</f>
        <v>0.55557023301960218</v>
      </c>
      <c r="N10" s="43">
        <f t="shared" ref="N10:N73" si="8">J10*K10</f>
        <v>46.324957809873759</v>
      </c>
      <c r="P10" s="43">
        <f t="shared" ref="P10:P73" si="9">J10*L10</f>
        <v>30.953347211070433</v>
      </c>
    </row>
    <row r="11" spans="2:16">
      <c r="B11" s="65">
        <v>2</v>
      </c>
      <c r="C11" s="48">
        <f t="shared" ref="C11:C73" si="10">$C$5*COS(2*PI()*$C$6*B11/64)</f>
        <v>30</v>
      </c>
      <c r="D11" s="48">
        <f t="shared" si="0"/>
        <v>10.788638084435535</v>
      </c>
      <c r="E11" s="58">
        <f t="shared" si="1"/>
        <v>5.820287286117817</v>
      </c>
      <c r="F11" s="48">
        <f t="shared" si="2"/>
        <v>0.58527096604838502</v>
      </c>
      <c r="G11" s="75">
        <f t="shared" si="3"/>
        <v>3.8268343236508979</v>
      </c>
      <c r="H11" s="86">
        <f t="shared" si="4"/>
        <v>3.5355339059327373</v>
      </c>
      <c r="I11" s="49">
        <f t="shared" si="5"/>
        <v>3.3258784492101809</v>
      </c>
      <c r="J11" s="49">
        <f>SUM(C11:I11)</f>
        <v>57.882443015395552</v>
      </c>
      <c r="K11" s="37">
        <f t="shared" si="6"/>
        <v>0.38268343236508984</v>
      </c>
      <c r="L11" s="38">
        <f t="shared" si="7"/>
        <v>0.92387953251128674</v>
      </c>
      <c r="N11" s="43">
        <f t="shared" si="8"/>
        <v>22.15065196680829</v>
      </c>
      <c r="P11" s="43">
        <f t="shared" si="9"/>
        <v>53.476404393674834</v>
      </c>
    </row>
    <row r="12" spans="2:16">
      <c r="B12" s="65">
        <v>3</v>
      </c>
      <c r="C12" s="48">
        <f t="shared" si="10"/>
        <v>30</v>
      </c>
      <c r="D12" s="48">
        <f t="shared" si="0"/>
        <v>10.526343693054297</v>
      </c>
      <c r="E12" s="58">
        <f t="shared" si="1"/>
        <v>4.4407529891455182</v>
      </c>
      <c r="F12" s="48">
        <f t="shared" si="2"/>
        <v>-1.4141902104779931</v>
      </c>
      <c r="G12" s="75">
        <f t="shared" si="3"/>
        <v>5.5557023301960218</v>
      </c>
      <c r="H12" s="86">
        <f t="shared" si="4"/>
        <v>4.6193976625564339</v>
      </c>
      <c r="I12" s="49">
        <f t="shared" si="5"/>
        <v>3.9807389066887873</v>
      </c>
      <c r="J12" s="49">
        <f>SUM(C12:I12)</f>
        <v>57.708745371163062</v>
      </c>
      <c r="K12" s="37">
        <f t="shared" si="6"/>
        <v>-0.19509032201612819</v>
      </c>
      <c r="L12" s="38">
        <f t="shared" si="7"/>
        <v>0.98078528040323043</v>
      </c>
      <c r="N12" s="43">
        <f t="shared" si="8"/>
        <v>-11.25841771760695</v>
      </c>
      <c r="P12" s="43">
        <f t="shared" si="9"/>
        <v>56.599888010574787</v>
      </c>
    </row>
    <row r="13" spans="2:16">
      <c r="B13" s="65">
        <v>4</v>
      </c>
      <c r="C13" s="48">
        <f t="shared" si="10"/>
        <v>30</v>
      </c>
      <c r="D13" s="48">
        <f t="shared" si="0"/>
        <v>10.162674857624154</v>
      </c>
      <c r="E13" s="58">
        <f t="shared" si="1"/>
        <v>2.6787840265556291</v>
      </c>
      <c r="F13" s="48">
        <f t="shared" si="2"/>
        <v>-2.77163859753386</v>
      </c>
      <c r="G13" s="75">
        <f t="shared" si="3"/>
        <v>7.0710678118654746</v>
      </c>
      <c r="H13" s="86">
        <f t="shared" si="4"/>
        <v>5</v>
      </c>
      <c r="I13" s="49">
        <f t="shared" si="5"/>
        <v>3.695518130045147</v>
      </c>
      <c r="J13" s="49">
        <f>SUM(C13:I13)</f>
        <v>55.836406228556548</v>
      </c>
      <c r="K13" s="37">
        <f t="shared" si="6"/>
        <v>-0.70710678118654746</v>
      </c>
      <c r="L13" s="38">
        <f t="shared" si="7"/>
        <v>0.70710678118654757</v>
      </c>
      <c r="N13" s="43">
        <f t="shared" si="8"/>
        <v>-39.48230148129911</v>
      </c>
      <c r="P13" s="43">
        <f t="shared" si="9"/>
        <v>39.482301481299118</v>
      </c>
    </row>
    <row r="14" spans="2:16">
      <c r="B14" s="65">
        <v>5</v>
      </c>
      <c r="C14" s="48">
        <f t="shared" si="10"/>
        <v>30</v>
      </c>
      <c r="D14" s="48">
        <f t="shared" si="0"/>
        <v>9.7011339078319061</v>
      </c>
      <c r="E14" s="58">
        <f t="shared" si="1"/>
        <v>0.68611998230692539</v>
      </c>
      <c r="F14" s="48">
        <f t="shared" si="2"/>
        <v>-2.8708210071966267</v>
      </c>
      <c r="G14" s="75">
        <f t="shared" si="3"/>
        <v>8.3146961230254526</v>
      </c>
      <c r="H14" s="86">
        <f t="shared" si="4"/>
        <v>4.6193976625564339</v>
      </c>
      <c r="I14" s="49">
        <f t="shared" si="5"/>
        <v>2.537573136654582</v>
      </c>
      <c r="J14" s="49">
        <f>SUM(C14:I14)</f>
        <v>52.98809980517867</v>
      </c>
      <c r="K14" s="37">
        <f t="shared" si="6"/>
        <v>-0.98078528040323043</v>
      </c>
      <c r="L14" s="38">
        <f t="shared" si="7"/>
        <v>0.19509032201612861</v>
      </c>
      <c r="N14" s="43">
        <f t="shared" si="8"/>
        <v>-51.969948325456521</v>
      </c>
      <c r="P14" s="43">
        <f t="shared" si="9"/>
        <v>10.337465454015069</v>
      </c>
    </row>
    <row r="15" spans="2:16">
      <c r="B15" s="65">
        <v>6</v>
      </c>
      <c r="C15" s="48">
        <f t="shared" si="10"/>
        <v>30</v>
      </c>
      <c r="D15" s="48">
        <f t="shared" si="0"/>
        <v>9.1461657353279975</v>
      </c>
      <c r="E15" s="58">
        <f t="shared" si="1"/>
        <v>-1.3656322541128973</v>
      </c>
      <c r="F15" s="48">
        <f t="shared" si="2"/>
        <v>-1.6667106990588065</v>
      </c>
      <c r="G15" s="75">
        <f t="shared" si="3"/>
        <v>9.2387953251128678</v>
      </c>
      <c r="H15" s="86">
        <f t="shared" si="4"/>
        <v>3.5355339059327378</v>
      </c>
      <c r="I15" s="49">
        <f t="shared" si="5"/>
        <v>0.78036128806451444</v>
      </c>
      <c r="J15" s="49">
        <f>SUM(C15:I15)</f>
        <v>49.668513301266415</v>
      </c>
      <c r="K15" s="37">
        <f t="shared" si="6"/>
        <v>-0.92387953251128685</v>
      </c>
      <c r="L15" s="38">
        <f t="shared" si="7"/>
        <v>-0.38268343236508967</v>
      </c>
      <c r="N15" s="43">
        <f t="shared" si="8"/>
        <v>-45.887722849304652</v>
      </c>
      <c r="P15" s="43">
        <f t="shared" si="9"/>
        <v>-19.007317150599743</v>
      </c>
    </row>
    <row r="16" spans="2:16">
      <c r="B16" s="65">
        <v>7</v>
      </c>
      <c r="C16" s="48">
        <f t="shared" si="10"/>
        <v>30</v>
      </c>
      <c r="D16" s="48">
        <f t="shared" si="0"/>
        <v>8.5031149869901075</v>
      </c>
      <c r="E16" s="58">
        <f t="shared" si="1"/>
        <v>-3.2997771577819837</v>
      </c>
      <c r="F16" s="48">
        <f t="shared" si="2"/>
        <v>0.29405142098868026</v>
      </c>
      <c r="G16" s="75">
        <f t="shared" si="3"/>
        <v>9.8078528040323043</v>
      </c>
      <c r="H16" s="86">
        <f t="shared" si="4"/>
        <v>1.9134171618254494</v>
      </c>
      <c r="I16" s="49">
        <f t="shared" si="5"/>
        <v>-1.1611387090178484</v>
      </c>
      <c r="J16" s="49">
        <f>SUM(C16:I16)</f>
        <v>46.057520507036713</v>
      </c>
      <c r="K16" s="37">
        <f t="shared" si="6"/>
        <v>-0.55557023301960218</v>
      </c>
      <c r="L16" s="38">
        <f t="shared" si="7"/>
        <v>-0.83146961230254524</v>
      </c>
      <c r="N16" s="43">
        <f t="shared" si="8"/>
        <v>-25.588187400399491</v>
      </c>
      <c r="P16" s="43">
        <f t="shared" si="9"/>
        <v>-38.295428719602342</v>
      </c>
    </row>
    <row r="17" spans="2:16">
      <c r="B17" s="65">
        <v>8</v>
      </c>
      <c r="C17" s="48">
        <f t="shared" si="10"/>
        <v>30</v>
      </c>
      <c r="D17" s="48">
        <f t="shared" si="0"/>
        <v>7.7781745930520234</v>
      </c>
      <c r="E17" s="58">
        <f t="shared" si="1"/>
        <v>-4.9497474683058318</v>
      </c>
      <c r="F17" s="48">
        <f t="shared" si="2"/>
        <v>2.1213203435596419</v>
      </c>
      <c r="G17" s="75">
        <f t="shared" si="3"/>
        <v>10</v>
      </c>
      <c r="H17" s="86">
        <f t="shared" si="4"/>
        <v>6.1257422745431001E-16</v>
      </c>
      <c r="I17" s="49">
        <f t="shared" si="5"/>
        <v>-2.8284271247461898</v>
      </c>
      <c r="J17" s="49">
        <f>SUM(C17:I17)</f>
        <v>42.121320343559638</v>
      </c>
      <c r="K17" s="37">
        <f t="shared" si="6"/>
        <v>-1.83772268236293E-16</v>
      </c>
      <c r="L17" s="38">
        <f t="shared" si="7"/>
        <v>-1</v>
      </c>
      <c r="N17" s="43">
        <f t="shared" si="8"/>
        <v>-7.7407305806434673E-15</v>
      </c>
      <c r="P17" s="43">
        <f t="shared" si="9"/>
        <v>-42.121320343559638</v>
      </c>
    </row>
    <row r="18" spans="2:16">
      <c r="B18" s="65">
        <v>9</v>
      </c>
      <c r="C18" s="48">
        <f t="shared" si="10"/>
        <v>30</v>
      </c>
      <c r="D18" s="48">
        <f t="shared" si="0"/>
        <v>6.9783261258001001</v>
      </c>
      <c r="E18" s="58">
        <f t="shared" si="1"/>
        <v>-6.1734488504384846</v>
      </c>
      <c r="F18" s="48">
        <f t="shared" si="2"/>
        <v>2.9855541800165906</v>
      </c>
      <c r="G18" s="75">
        <f t="shared" si="3"/>
        <v>9.8078528040323043</v>
      </c>
      <c r="H18" s="86">
        <f t="shared" si="4"/>
        <v>-1.9134171618254483</v>
      </c>
      <c r="I18" s="49">
        <f t="shared" si="5"/>
        <v>-3.8277613429288353</v>
      </c>
      <c r="J18" s="49">
        <f>SUM(C18:I18)</f>
        <v>37.857105754656232</v>
      </c>
      <c r="K18" s="37">
        <f t="shared" si="6"/>
        <v>0.55557023301960184</v>
      </c>
      <c r="L18" s="38">
        <f t="shared" si="7"/>
        <v>-0.83146961230254546</v>
      </c>
      <c r="N18" s="43">
        <f t="shared" si="8"/>
        <v>21.032281065562074</v>
      </c>
      <c r="P18" s="43">
        <f t="shared" si="9"/>
        <v>-31.477033044720478</v>
      </c>
    </row>
    <row r="19" spans="2:16">
      <c r="B19" s="65">
        <v>10</v>
      </c>
      <c r="C19" s="48">
        <f t="shared" si="10"/>
        <v>30</v>
      </c>
      <c r="D19" s="48">
        <f t="shared" si="0"/>
        <v>6.1112725632156248</v>
      </c>
      <c r="E19" s="58">
        <f t="shared" si="1"/>
        <v>-6.865496962822613</v>
      </c>
      <c r="F19" s="48">
        <f t="shared" si="2"/>
        <v>2.4944088369076365</v>
      </c>
      <c r="G19" s="75">
        <f t="shared" si="3"/>
        <v>9.2387953251128678</v>
      </c>
      <c r="H19" s="86">
        <f t="shared" si="4"/>
        <v>-3.5355339059327373</v>
      </c>
      <c r="I19" s="49">
        <f t="shared" si="5"/>
        <v>-3.9231411216129217</v>
      </c>
      <c r="J19" s="49">
        <f>SUM(C19:I19)</f>
        <v>33.520304734867857</v>
      </c>
      <c r="K19" s="37">
        <f t="shared" si="6"/>
        <v>0.92387953251128652</v>
      </c>
      <c r="L19" s="38">
        <f t="shared" si="7"/>
        <v>-0.38268343236509039</v>
      </c>
      <c r="N19" s="43">
        <f t="shared" si="8"/>
        <v>30.968723468085578</v>
      </c>
      <c r="P19" s="43">
        <f t="shared" si="9"/>
        <v>-12.827665269863022</v>
      </c>
    </row>
    <row r="20" spans="2:16">
      <c r="B20" s="65">
        <v>11</v>
      </c>
      <c r="C20" s="48">
        <f t="shared" si="10"/>
        <v>30</v>
      </c>
      <c r="D20" s="48">
        <f t="shared" si="0"/>
        <v>5.1853641050859762</v>
      </c>
      <c r="E20" s="58">
        <f t="shared" si="1"/>
        <v>-6.9662930867053783</v>
      </c>
      <c r="F20" s="48">
        <f t="shared" si="2"/>
        <v>0.87085403176338771</v>
      </c>
      <c r="G20" s="75">
        <f t="shared" si="3"/>
        <v>8.3146961230254544</v>
      </c>
      <c r="H20" s="86">
        <f t="shared" si="4"/>
        <v>-4.6193976625564321</v>
      </c>
      <c r="I20" s="49">
        <f t="shared" si="5"/>
        <v>-3.0920418134509475</v>
      </c>
      <c r="J20" s="49">
        <f>SUM(C20:I20)</f>
        <v>29.693181697162061</v>
      </c>
      <c r="K20" s="37">
        <f t="shared" si="6"/>
        <v>0.98078528040323043</v>
      </c>
      <c r="L20" s="38">
        <f t="shared" si="7"/>
        <v>0.19509032201612825</v>
      </c>
      <c r="N20" s="43">
        <f t="shared" si="8"/>
        <v>29.122635536915162</v>
      </c>
      <c r="P20" s="43">
        <f t="shared" si="9"/>
        <v>5.7928523789827517</v>
      </c>
    </row>
    <row r="21" spans="2:16">
      <c r="B21" s="65">
        <v>12</v>
      </c>
      <c r="C21" s="48">
        <f t="shared" si="10"/>
        <v>30</v>
      </c>
      <c r="D21" s="48">
        <f t="shared" si="0"/>
        <v>4.2095177560159884</v>
      </c>
      <c r="E21" s="58">
        <f t="shared" si="1"/>
        <v>-6.4671567275790078</v>
      </c>
      <c r="F21" s="48">
        <f t="shared" si="2"/>
        <v>-1.1480502970952697</v>
      </c>
      <c r="G21" s="75">
        <f t="shared" si="3"/>
        <v>7.0710678118654755</v>
      </c>
      <c r="H21" s="86">
        <f t="shared" si="4"/>
        <v>-5</v>
      </c>
      <c r="I21" s="49">
        <f t="shared" si="5"/>
        <v>-1.5307337294603616</v>
      </c>
      <c r="J21" s="49">
        <f>SUM(C21:I21)</f>
        <v>27.134644813746821</v>
      </c>
      <c r="K21" s="37">
        <f t="shared" si="6"/>
        <v>0.70710678118654768</v>
      </c>
      <c r="L21" s="38">
        <f t="shared" si="7"/>
        <v>0.70710678118654735</v>
      </c>
      <c r="N21" s="43">
        <f t="shared" si="8"/>
        <v>19.187091352888764</v>
      </c>
      <c r="P21" s="43">
        <f t="shared" si="9"/>
        <v>19.187091352888753</v>
      </c>
    </row>
    <row r="22" spans="2:16">
      <c r="B22" s="65">
        <v>13</v>
      </c>
      <c r="C22" s="48">
        <f t="shared" si="10"/>
        <v>30</v>
      </c>
      <c r="D22" s="48">
        <f t="shared" si="0"/>
        <v>3.1931314497990857</v>
      </c>
      <c r="E22" s="58">
        <f t="shared" si="1"/>
        <v>-5.41107317353916</v>
      </c>
      <c r="F22" s="48">
        <f t="shared" si="2"/>
        <v>-2.6457637930450644</v>
      </c>
      <c r="G22" s="75">
        <f t="shared" si="3"/>
        <v>5.5557023301960218</v>
      </c>
      <c r="H22" s="86">
        <f t="shared" si="4"/>
        <v>-4.619397662556433</v>
      </c>
      <c r="I22" s="49">
        <f t="shared" si="5"/>
        <v>0.39206856131824008</v>
      </c>
      <c r="J22" s="49">
        <f>SUM(C22:I22)</f>
        <v>26.464667712172687</v>
      </c>
      <c r="K22" s="37">
        <f t="shared" si="6"/>
        <v>0.19509032201612878</v>
      </c>
      <c r="L22" s="38">
        <f t="shared" si="7"/>
        <v>0.98078528040323032</v>
      </c>
      <c r="N22" s="43">
        <f t="shared" si="8"/>
        <v>5.1630005460176154</v>
      </c>
      <c r="P22" s="43">
        <f t="shared" si="9"/>
        <v>25.956156542861606</v>
      </c>
    </row>
    <row r="23" spans="2:16">
      <c r="B23" s="65">
        <v>14</v>
      </c>
      <c r="C23" s="48">
        <f t="shared" si="10"/>
        <v>30</v>
      </c>
      <c r="D23" s="48">
        <f t="shared" si="0"/>
        <v>2.1459935421774117</v>
      </c>
      <c r="E23" s="58">
        <f t="shared" si="1"/>
        <v>-3.8889916311372152</v>
      </c>
      <c r="F23" s="48">
        <f t="shared" si="2"/>
        <v>-2.9423558412096922</v>
      </c>
      <c r="G23" s="75">
        <f t="shared" si="3"/>
        <v>3.8268343236508988</v>
      </c>
      <c r="H23" s="86">
        <f t="shared" si="4"/>
        <v>-3.5355339059327386</v>
      </c>
      <c r="I23" s="49">
        <f t="shared" si="5"/>
        <v>2.2222809320784074</v>
      </c>
      <c r="J23" s="49">
        <f>SUM(C23:I23)</f>
        <v>27.828227419627076</v>
      </c>
      <c r="K23" s="37">
        <f t="shared" si="6"/>
        <v>-0.38268343236508989</v>
      </c>
      <c r="L23" s="38">
        <f t="shared" si="7"/>
        <v>0.92387953251128674</v>
      </c>
      <c r="N23" s="43">
        <f t="shared" si="8"/>
        <v>-10.649401585579199</v>
      </c>
      <c r="P23" s="43">
        <f t="shared" si="9"/>
        <v>25.709929739062833</v>
      </c>
    </row>
    <row r="24" spans="2:16">
      <c r="B24" s="65">
        <v>15</v>
      </c>
      <c r="C24" s="48">
        <f t="shared" si="10"/>
        <v>30</v>
      </c>
      <c r="D24" s="48">
        <f t="shared" si="0"/>
        <v>1.0781885436251684</v>
      </c>
      <c r="E24" s="58">
        <f t="shared" si="1"/>
        <v>-2.031992740781237</v>
      </c>
      <c r="F24" s="48">
        <f t="shared" si="2"/>
        <v>-1.9031798524909362</v>
      </c>
      <c r="G24" s="75">
        <f t="shared" si="3"/>
        <v>1.9509032201612861</v>
      </c>
      <c r="H24" s="86">
        <f t="shared" si="4"/>
        <v>-1.9134171618254521</v>
      </c>
      <c r="I24" s="49">
        <f t="shared" si="5"/>
        <v>3.5276850573934193</v>
      </c>
      <c r="J24" s="49">
        <f>SUM(C24:I24)</f>
        <v>30.708187066082246</v>
      </c>
      <c r="K24" s="37">
        <f t="shared" si="6"/>
        <v>-0.83146961230254512</v>
      </c>
      <c r="L24" s="38">
        <f t="shared" si="7"/>
        <v>0.55557023301960229</v>
      </c>
      <c r="N24" s="43">
        <f t="shared" si="8"/>
        <v>-25.532924394349436</v>
      </c>
      <c r="P24" s="43">
        <f t="shared" si="9"/>
        <v>17.060554643912852</v>
      </c>
    </row>
    <row r="25" spans="2:16">
      <c r="B25" s="65">
        <v>16</v>
      </c>
      <c r="C25" s="48">
        <f t="shared" si="10"/>
        <v>30</v>
      </c>
      <c r="D25" s="48">
        <f t="shared" si="0"/>
        <v>6.7383165019974101E-16</v>
      </c>
      <c r="E25" s="58">
        <f t="shared" si="1"/>
        <v>-1.286405877654051E-15</v>
      </c>
      <c r="F25" s="48">
        <f t="shared" si="2"/>
        <v>-1.286405877654051E-15</v>
      </c>
      <c r="G25" s="75">
        <f t="shared" si="3"/>
        <v>1.22514845490862E-15</v>
      </c>
      <c r="H25" s="86">
        <f t="shared" si="4"/>
        <v>-1.22514845490862E-15</v>
      </c>
      <c r="I25" s="49">
        <f t="shared" si="5"/>
        <v>4</v>
      </c>
      <c r="J25" s="49">
        <f>SUM(C25:I25)</f>
        <v>34</v>
      </c>
      <c r="K25" s="37">
        <f t="shared" si="6"/>
        <v>-1</v>
      </c>
      <c r="L25" s="38">
        <f t="shared" si="7"/>
        <v>3.67544536472586E-16</v>
      </c>
      <c r="N25" s="43">
        <f t="shared" si="8"/>
        <v>-34</v>
      </c>
      <c r="P25" s="43">
        <f t="shared" si="9"/>
        <v>1.2496514240067924E-14</v>
      </c>
    </row>
    <row r="26" spans="2:16">
      <c r="B26" s="65">
        <v>17</v>
      </c>
      <c r="C26" s="48">
        <f t="shared" si="10"/>
        <v>30</v>
      </c>
      <c r="D26" s="48">
        <f t="shared" si="0"/>
        <v>-1.078188543625167</v>
      </c>
      <c r="E26" s="58">
        <f t="shared" si="1"/>
        <v>2.0319927407812344</v>
      </c>
      <c r="F26" s="48">
        <f t="shared" si="2"/>
        <v>1.903179852490934</v>
      </c>
      <c r="G26" s="75">
        <f t="shared" si="3"/>
        <v>-1.9509032201612837</v>
      </c>
      <c r="H26" s="86">
        <f t="shared" si="4"/>
        <v>1.9134171618254499</v>
      </c>
      <c r="I26" s="49">
        <f t="shared" si="5"/>
        <v>3.5276850573934206</v>
      </c>
      <c r="J26" s="49">
        <f>SUM(C26:I26)</f>
        <v>36.347183048704586</v>
      </c>
      <c r="K26" s="37">
        <f t="shared" si="6"/>
        <v>-0.83146961230254557</v>
      </c>
      <c r="L26" s="38">
        <f t="shared" si="7"/>
        <v>-0.55557023301960173</v>
      </c>
      <c r="N26" s="43">
        <f t="shared" si="8"/>
        <v>-30.22157819779606</v>
      </c>
      <c r="P26" s="43">
        <f t="shared" si="9"/>
        <v>-20.193412955974924</v>
      </c>
    </row>
    <row r="27" spans="2:16">
      <c r="B27" s="65">
        <v>18</v>
      </c>
      <c r="C27" s="48">
        <f t="shared" si="10"/>
        <v>30</v>
      </c>
      <c r="D27" s="48">
        <f t="shared" si="0"/>
        <v>-2.1459935421774103</v>
      </c>
      <c r="E27" s="58">
        <f t="shared" si="1"/>
        <v>3.888991631137213</v>
      </c>
      <c r="F27" s="48">
        <f t="shared" si="2"/>
        <v>2.9423558412096913</v>
      </c>
      <c r="G27" s="75">
        <f t="shared" si="3"/>
        <v>-3.8268343236508966</v>
      </c>
      <c r="H27" s="86">
        <f t="shared" si="4"/>
        <v>3.5355339059327369</v>
      </c>
      <c r="I27" s="49">
        <f t="shared" si="5"/>
        <v>2.2222809320784092</v>
      </c>
      <c r="J27" s="49">
        <f>SUM(C27:I27)</f>
        <v>36.616334444529741</v>
      </c>
      <c r="K27" s="37">
        <f t="shared" si="6"/>
        <v>-0.38268343236509056</v>
      </c>
      <c r="L27" s="38">
        <f t="shared" si="7"/>
        <v>-0.92387953251128641</v>
      </c>
      <c r="N27" s="43">
        <f t="shared" si="8"/>
        <v>-14.012464545860732</v>
      </c>
      <c r="P27" s="43">
        <f t="shared" si="9"/>
        <v>-33.829081948889048</v>
      </c>
    </row>
    <row r="28" spans="2:16">
      <c r="B28" s="65">
        <v>19</v>
      </c>
      <c r="C28" s="48">
        <f t="shared" si="10"/>
        <v>30</v>
      </c>
      <c r="D28" s="48">
        <f t="shared" si="0"/>
        <v>-3.1931314497990839</v>
      </c>
      <c r="E28" s="58">
        <f t="shared" si="1"/>
        <v>5.4110731735391564</v>
      </c>
      <c r="F28" s="48">
        <f t="shared" si="2"/>
        <v>2.6457637930450657</v>
      </c>
      <c r="G28" s="75">
        <f t="shared" si="3"/>
        <v>-5.55570233019602</v>
      </c>
      <c r="H28" s="86">
        <f t="shared" si="4"/>
        <v>4.6193976625564321</v>
      </c>
      <c r="I28" s="49">
        <f t="shared" si="5"/>
        <v>0.39206856131824253</v>
      </c>
      <c r="J28" s="49">
        <f>SUM(C28:I28)</f>
        <v>34.319469410463789</v>
      </c>
      <c r="K28" s="37">
        <f t="shared" si="6"/>
        <v>0.19509032201612719</v>
      </c>
      <c r="L28" s="38">
        <f t="shared" si="7"/>
        <v>-0.98078528040323065</v>
      </c>
      <c r="N28" s="43">
        <f t="shared" si="8"/>
        <v>6.6953963387100073</v>
      </c>
      <c r="P28" s="43">
        <f t="shared" si="9"/>
        <v>-33.660030429031828</v>
      </c>
    </row>
    <row r="29" spans="2:16">
      <c r="B29" s="65">
        <v>20</v>
      </c>
      <c r="C29" s="48">
        <f t="shared" si="10"/>
        <v>30</v>
      </c>
      <c r="D29" s="48">
        <f t="shared" si="0"/>
        <v>-4.2095177560159867</v>
      </c>
      <c r="E29" s="58">
        <f t="shared" si="1"/>
        <v>6.4671567275790061</v>
      </c>
      <c r="F29" s="48">
        <f t="shared" si="2"/>
        <v>1.148050297095272</v>
      </c>
      <c r="G29" s="75">
        <f t="shared" si="3"/>
        <v>-7.0710678118654746</v>
      </c>
      <c r="H29" s="86">
        <f t="shared" si="4"/>
        <v>5</v>
      </c>
      <c r="I29" s="49">
        <f t="shared" si="5"/>
        <v>-1.5307337294603593</v>
      </c>
      <c r="J29" s="49">
        <f>SUM(C29:I29)</f>
        <v>29.803887727332459</v>
      </c>
      <c r="K29" s="37">
        <f t="shared" si="6"/>
        <v>0.70710678118654657</v>
      </c>
      <c r="L29" s="38">
        <f t="shared" si="7"/>
        <v>-0.70710678118654846</v>
      </c>
      <c r="N29" s="43">
        <f t="shared" si="8"/>
        <v>21.074531117719275</v>
      </c>
      <c r="P29" s="43">
        <f t="shared" si="9"/>
        <v>-21.074531117719332</v>
      </c>
    </row>
    <row r="30" spans="2:16">
      <c r="B30" s="65">
        <v>21</v>
      </c>
      <c r="C30" s="48">
        <f t="shared" si="10"/>
        <v>30</v>
      </c>
      <c r="D30" s="48">
        <f t="shared" si="0"/>
        <v>-5.1853641050859745</v>
      </c>
      <c r="E30" s="58">
        <f t="shared" si="1"/>
        <v>6.9662930867053783</v>
      </c>
      <c r="F30" s="48">
        <f t="shared" si="2"/>
        <v>-0.87085403176338771</v>
      </c>
      <c r="G30" s="75">
        <f t="shared" si="3"/>
        <v>-8.3146961230254526</v>
      </c>
      <c r="H30" s="86">
        <f t="shared" si="4"/>
        <v>4.6193976625564339</v>
      </c>
      <c r="I30" s="49">
        <f t="shared" si="5"/>
        <v>-3.0920418134509484</v>
      </c>
      <c r="J30" s="49">
        <f>SUM(C30:I30)</f>
        <v>24.122734675936051</v>
      </c>
      <c r="K30" s="37">
        <f t="shared" si="6"/>
        <v>0.98078528040323043</v>
      </c>
      <c r="L30" s="38">
        <f t="shared" si="7"/>
        <v>-0.19509032201612808</v>
      </c>
      <c r="N30" s="43">
        <f t="shared" si="8"/>
        <v>23.659223093230672</v>
      </c>
      <c r="P30" s="43">
        <f t="shared" si="9"/>
        <v>-4.7061120758379831</v>
      </c>
    </row>
    <row r="31" spans="2:16">
      <c r="B31" s="65">
        <v>22</v>
      </c>
      <c r="C31" s="48">
        <f t="shared" si="10"/>
        <v>30</v>
      </c>
      <c r="D31" s="48">
        <f t="shared" si="0"/>
        <v>-6.1112725632156213</v>
      </c>
      <c r="E31" s="58">
        <f t="shared" si="1"/>
        <v>6.865496962822613</v>
      </c>
      <c r="F31" s="48">
        <f t="shared" si="2"/>
        <v>-2.4944088369076352</v>
      </c>
      <c r="G31" s="75">
        <f t="shared" si="3"/>
        <v>-9.2387953251128643</v>
      </c>
      <c r="H31" s="86">
        <f t="shared" si="4"/>
        <v>3.5355339059327417</v>
      </c>
      <c r="I31" s="49">
        <f t="shared" si="5"/>
        <v>-3.9231411216129222</v>
      </c>
      <c r="J31" s="49">
        <f>SUM(C31:I31)</f>
        <v>18.633413021906311</v>
      </c>
      <c r="K31" s="37">
        <f t="shared" si="6"/>
        <v>0.92387953251128674</v>
      </c>
      <c r="L31" s="38">
        <f t="shared" si="7"/>
        <v>0.38268343236508973</v>
      </c>
      <c r="N31" s="43">
        <f t="shared" si="8"/>
        <v>17.215028911768524</v>
      </c>
      <c r="P31" s="43">
        <f t="shared" si="9"/>
        <v>7.1306984518994661</v>
      </c>
    </row>
    <row r="32" spans="2:16">
      <c r="B32" s="65">
        <v>23</v>
      </c>
      <c r="C32" s="48">
        <f t="shared" si="10"/>
        <v>30</v>
      </c>
      <c r="D32" s="48">
        <f t="shared" si="0"/>
        <v>-6.9783261258000993</v>
      </c>
      <c r="E32" s="58">
        <f t="shared" si="1"/>
        <v>6.1734488504384855</v>
      </c>
      <c r="F32" s="48">
        <f t="shared" si="2"/>
        <v>-2.9855541800165906</v>
      </c>
      <c r="G32" s="75">
        <f t="shared" si="3"/>
        <v>-9.8078528040323025</v>
      </c>
      <c r="H32" s="86">
        <f t="shared" si="4"/>
        <v>1.9134171618254525</v>
      </c>
      <c r="I32" s="49">
        <f t="shared" si="5"/>
        <v>-3.8277613429288349</v>
      </c>
      <c r="J32" s="49">
        <f>SUM(C32:I32)</f>
        <v>14.487371559486114</v>
      </c>
      <c r="K32" s="37">
        <f t="shared" si="6"/>
        <v>0.55557023301960251</v>
      </c>
      <c r="L32" s="38">
        <f t="shared" si="7"/>
        <v>0.83146961230254501</v>
      </c>
      <c r="N32" s="43">
        <f t="shared" si="8"/>
        <v>8.0487523931452625</v>
      </c>
      <c r="P32" s="43">
        <f t="shared" si="9"/>
        <v>12.045809213848836</v>
      </c>
    </row>
    <row r="33" spans="2:16">
      <c r="B33" s="65">
        <v>24</v>
      </c>
      <c r="C33" s="48">
        <f t="shared" si="10"/>
        <v>30</v>
      </c>
      <c r="D33" s="48">
        <f t="shared" si="0"/>
        <v>-7.7781745930520216</v>
      </c>
      <c r="E33" s="58">
        <f t="shared" si="1"/>
        <v>4.9497474683058336</v>
      </c>
      <c r="F33" s="48">
        <f t="shared" si="2"/>
        <v>-2.1213203435596419</v>
      </c>
      <c r="G33" s="75">
        <f t="shared" si="3"/>
        <v>-10</v>
      </c>
      <c r="H33" s="86">
        <f t="shared" si="4"/>
        <v>1.83772268236293E-15</v>
      </c>
      <c r="I33" s="49">
        <f t="shared" si="5"/>
        <v>-2.8284271247461938</v>
      </c>
      <c r="J33" s="49">
        <f>SUM(C33:I33)</f>
        <v>12.221825406947978</v>
      </c>
      <c r="K33" s="37">
        <f t="shared" si="6"/>
        <v>5.51316804708879E-16</v>
      </c>
      <c r="L33" s="38">
        <f t="shared" si="7"/>
        <v>1</v>
      </c>
      <c r="N33" s="43">
        <f t="shared" si="8"/>
        <v>6.7380977310683543E-15</v>
      </c>
      <c r="P33" s="43">
        <f t="shared" si="9"/>
        <v>12.221825406947978</v>
      </c>
    </row>
    <row r="34" spans="2:16">
      <c r="B34" s="65">
        <v>25</v>
      </c>
      <c r="C34" s="48">
        <f t="shared" si="10"/>
        <v>30</v>
      </c>
      <c r="D34" s="48">
        <f t="shared" si="0"/>
        <v>-8.5031149869901075</v>
      </c>
      <c r="E34" s="58">
        <f t="shared" si="1"/>
        <v>3.2997771577819859</v>
      </c>
      <c r="F34" s="48">
        <f t="shared" si="2"/>
        <v>-0.29405142098868808</v>
      </c>
      <c r="G34" s="75">
        <f t="shared" si="3"/>
        <v>-9.8078528040323043</v>
      </c>
      <c r="H34" s="86">
        <f t="shared" si="4"/>
        <v>-1.9134171618254492</v>
      </c>
      <c r="I34" s="49">
        <f t="shared" si="5"/>
        <v>-1.1611387090178542</v>
      </c>
      <c r="J34" s="49">
        <f>SUM(C34:I34)</f>
        <v>11.620202074927585</v>
      </c>
      <c r="K34" s="37">
        <f t="shared" si="6"/>
        <v>-0.55557023301960151</v>
      </c>
      <c r="L34" s="38">
        <f t="shared" si="7"/>
        <v>0.83146961230254568</v>
      </c>
      <c r="N34" s="43">
        <f t="shared" si="8"/>
        <v>-6.4558383745023757</v>
      </c>
      <c r="P34" s="43">
        <f t="shared" si="9"/>
        <v>9.6618449141172764</v>
      </c>
    </row>
    <row r="35" spans="2:16">
      <c r="B35" s="65">
        <v>26</v>
      </c>
      <c r="C35" s="48">
        <f t="shared" si="10"/>
        <v>30</v>
      </c>
      <c r="D35" s="48">
        <f t="shared" si="0"/>
        <v>-9.1461657353279993</v>
      </c>
      <c r="E35" s="58">
        <f t="shared" si="1"/>
        <v>1.3656322541129013</v>
      </c>
      <c r="F35" s="48">
        <f t="shared" si="2"/>
        <v>1.6667106990588045</v>
      </c>
      <c r="G35" s="75">
        <f t="shared" si="3"/>
        <v>-9.2387953251128661</v>
      </c>
      <c r="H35" s="86">
        <f t="shared" si="4"/>
        <v>-3.5355339059327395</v>
      </c>
      <c r="I35" s="49">
        <f t="shared" si="5"/>
        <v>0.78036128806450855</v>
      </c>
      <c r="J35" s="49">
        <f>SUM(C35:I35)</f>
        <v>11.892209274862612</v>
      </c>
      <c r="K35" s="37">
        <f t="shared" si="6"/>
        <v>-0.92387953251128641</v>
      </c>
      <c r="L35" s="38">
        <f t="shared" si="7"/>
        <v>0.38268343236509073</v>
      </c>
      <c r="N35" s="43">
        <f t="shared" si="8"/>
        <v>-10.986968745386454</v>
      </c>
      <c r="P35" s="43">
        <f t="shared" si="9"/>
        <v>4.5509514637083912</v>
      </c>
    </row>
    <row r="36" spans="2:16">
      <c r="B36" s="65">
        <v>27</v>
      </c>
      <c r="C36" s="48">
        <f t="shared" si="10"/>
        <v>30</v>
      </c>
      <c r="D36" s="48">
        <f t="shared" si="0"/>
        <v>-9.7011339078319043</v>
      </c>
      <c r="E36" s="58">
        <f t="shared" si="1"/>
        <v>-0.68611998230691973</v>
      </c>
      <c r="F36" s="48">
        <f t="shared" si="2"/>
        <v>2.8708210071966267</v>
      </c>
      <c r="G36" s="75">
        <f t="shared" si="3"/>
        <v>-8.3146961230254544</v>
      </c>
      <c r="H36" s="86">
        <f t="shared" si="4"/>
        <v>-4.6193976625564321</v>
      </c>
      <c r="I36" s="49">
        <f t="shared" si="5"/>
        <v>2.5375731366545788</v>
      </c>
      <c r="J36" s="49">
        <f>SUM(C36:I36)</f>
        <v>12.087046468130495</v>
      </c>
      <c r="K36" s="37">
        <f t="shared" si="6"/>
        <v>-0.98078528040323065</v>
      </c>
      <c r="L36" s="38">
        <f t="shared" si="7"/>
        <v>-0.195090322016127</v>
      </c>
      <c r="N36" s="43">
        <f t="shared" si="8"/>
        <v>-11.854797259492246</v>
      </c>
      <c r="P36" s="43">
        <f t="shared" si="9"/>
        <v>-2.3580657876914688</v>
      </c>
    </row>
    <row r="37" spans="2:16">
      <c r="B37" s="65">
        <v>28</v>
      </c>
      <c r="C37" s="48">
        <f t="shared" si="10"/>
        <v>30</v>
      </c>
      <c r="D37" s="48">
        <f t="shared" si="0"/>
        <v>-10.162674857624154</v>
      </c>
      <c r="E37" s="58">
        <f t="shared" si="1"/>
        <v>-2.6787840265556291</v>
      </c>
      <c r="F37" s="48">
        <f t="shared" si="2"/>
        <v>2.7716385975338627</v>
      </c>
      <c r="G37" s="75">
        <f t="shared" si="3"/>
        <v>-7.0710678118654773</v>
      </c>
      <c r="H37" s="86">
        <f t="shared" si="4"/>
        <v>-5</v>
      </c>
      <c r="I37" s="49">
        <f t="shared" si="5"/>
        <v>3.6955181300451456</v>
      </c>
      <c r="J37" s="49">
        <f>SUM(C37:I37)</f>
        <v>11.554630031533748</v>
      </c>
      <c r="K37" s="37">
        <f t="shared" si="6"/>
        <v>-0.70710678118654735</v>
      </c>
      <c r="L37" s="38">
        <f t="shared" si="7"/>
        <v>-0.70710678118654768</v>
      </c>
      <c r="N37" s="43">
        <f t="shared" si="8"/>
        <v>-8.1703572493992418</v>
      </c>
      <c r="P37" s="43">
        <f t="shared" si="9"/>
        <v>-8.1703572493992453</v>
      </c>
    </row>
    <row r="38" spans="2:16">
      <c r="B38" s="65">
        <v>29</v>
      </c>
      <c r="C38" s="48">
        <f t="shared" si="10"/>
        <v>30</v>
      </c>
      <c r="D38" s="48">
        <f t="shared" si="0"/>
        <v>-10.526343693054297</v>
      </c>
      <c r="E38" s="58">
        <f t="shared" si="1"/>
        <v>-4.4407529891455138</v>
      </c>
      <c r="F38" s="48">
        <f t="shared" si="2"/>
        <v>1.4141902104779953</v>
      </c>
      <c r="G38" s="75">
        <f t="shared" si="3"/>
        <v>-5.5557023301960218</v>
      </c>
      <c r="H38" s="86">
        <f t="shared" si="4"/>
        <v>-4.6193976625564339</v>
      </c>
      <c r="I38" s="49">
        <f t="shared" si="5"/>
        <v>3.9807389066887877</v>
      </c>
      <c r="J38" s="49">
        <f>SUM(C38:I38)</f>
        <v>10.252732442214516</v>
      </c>
      <c r="K38" s="37">
        <f t="shared" si="6"/>
        <v>-0.19509032201613</v>
      </c>
      <c r="L38" s="38">
        <f t="shared" si="7"/>
        <v>-0.9807852804032301</v>
      </c>
      <c r="N38" s="43">
        <f t="shared" si="8"/>
        <v>-2.0002088736968529</v>
      </c>
      <c r="P38" s="43">
        <f t="shared" si="9"/>
        <v>-10.055729063236658</v>
      </c>
    </row>
    <row r="39" spans="2:16">
      <c r="B39" s="65">
        <v>30</v>
      </c>
      <c r="C39" s="48">
        <f t="shared" si="10"/>
        <v>30</v>
      </c>
      <c r="D39" s="48">
        <f t="shared" si="0"/>
        <v>-10.788638084435535</v>
      </c>
      <c r="E39" s="58">
        <f t="shared" si="1"/>
        <v>-5.8202872861178161</v>
      </c>
      <c r="F39" s="48">
        <f t="shared" si="2"/>
        <v>-0.58527096604838569</v>
      </c>
      <c r="G39" s="75">
        <f t="shared" si="3"/>
        <v>-3.8268343236509041</v>
      </c>
      <c r="H39" s="86">
        <f t="shared" si="4"/>
        <v>-3.5355339059327422</v>
      </c>
      <c r="I39" s="49">
        <f t="shared" si="5"/>
        <v>3.3258784492101827</v>
      </c>
      <c r="J39" s="49">
        <f>SUM(C39:I39)</f>
        <v>8.7693138830248021</v>
      </c>
      <c r="K39" s="37">
        <f t="shared" si="6"/>
        <v>0.38268343236508956</v>
      </c>
      <c r="L39" s="38">
        <f t="shared" si="7"/>
        <v>-0.92387953251128685</v>
      </c>
      <c r="N39" s="43">
        <f t="shared" si="8"/>
        <v>3.3558711362427629</v>
      </c>
      <c r="P39" s="43">
        <f t="shared" si="9"/>
        <v>-8.1017896106936913</v>
      </c>
    </row>
    <row r="40" spans="2:16">
      <c r="B40" s="65">
        <v>31</v>
      </c>
      <c r="C40" s="48">
        <f t="shared" si="10"/>
        <v>30</v>
      </c>
      <c r="D40" s="48">
        <f t="shared" si="0"/>
        <v>-10.947031993394164</v>
      </c>
      <c r="E40" s="58">
        <f t="shared" si="1"/>
        <v>-6.6985823501254593</v>
      </c>
      <c r="F40" s="48">
        <f t="shared" si="2"/>
        <v>-2.3190313600882071</v>
      </c>
      <c r="G40" s="75">
        <f t="shared" si="3"/>
        <v>-1.9509032201612873</v>
      </c>
      <c r="H40" s="86">
        <f t="shared" si="4"/>
        <v>-1.913417161825453</v>
      </c>
      <c r="I40" s="49">
        <f t="shared" si="5"/>
        <v>1.885586947303993</v>
      </c>
      <c r="J40" s="49">
        <f>SUM(C40:I40)</f>
        <v>8.0566208617094244</v>
      </c>
      <c r="K40" s="37">
        <f t="shared" si="6"/>
        <v>0.83146961230254401</v>
      </c>
      <c r="L40" s="38">
        <f t="shared" si="7"/>
        <v>-0.55557023301960407</v>
      </c>
      <c r="N40" s="43">
        <f t="shared" si="8"/>
        <v>6.6988354243541233</v>
      </c>
      <c r="P40" s="43">
        <f t="shared" si="9"/>
        <v>-4.4760187294905078</v>
      </c>
    </row>
    <row r="41" spans="2:16">
      <c r="B41" s="65">
        <v>32</v>
      </c>
      <c r="C41" s="48">
        <f t="shared" si="10"/>
        <v>30</v>
      </c>
      <c r="D41" s="48">
        <f t="shared" si="0"/>
        <v>-11</v>
      </c>
      <c r="E41" s="58">
        <f t="shared" si="1"/>
        <v>-7</v>
      </c>
      <c r="F41" s="48">
        <f t="shared" si="2"/>
        <v>-3</v>
      </c>
      <c r="G41" s="75">
        <f t="shared" si="3"/>
        <v>-2.45029690981724E-15</v>
      </c>
      <c r="H41" s="86">
        <f t="shared" si="4"/>
        <v>-2.45029690981724E-15</v>
      </c>
      <c r="I41" s="49">
        <f t="shared" si="5"/>
        <v>2.45029690981724E-15</v>
      </c>
      <c r="J41" s="49">
        <f>SUM(C41:I41)</f>
        <v>8.9999999999999982</v>
      </c>
      <c r="K41" s="37">
        <f t="shared" si="6"/>
        <v>1</v>
      </c>
      <c r="L41" s="38">
        <f t="shared" si="7"/>
        <v>-7.3508907294517201E-16</v>
      </c>
      <c r="N41" s="43">
        <f t="shared" si="8"/>
        <v>8.9999999999999982</v>
      </c>
      <c r="P41" s="43">
        <f t="shared" si="9"/>
        <v>-6.6158016565065465E-15</v>
      </c>
    </row>
    <row r="42" spans="2:16">
      <c r="B42" s="65">
        <v>33</v>
      </c>
      <c r="C42" s="48">
        <f t="shared" si="10"/>
        <v>30</v>
      </c>
      <c r="D42" s="48">
        <f t="shared" si="0"/>
        <v>-10.947031993394166</v>
      </c>
      <c r="E42" s="58">
        <f t="shared" si="1"/>
        <v>-6.6985823501254611</v>
      </c>
      <c r="F42" s="48">
        <f t="shared" si="2"/>
        <v>-2.3190313600882102</v>
      </c>
      <c r="G42" s="75">
        <f t="shared" si="3"/>
        <v>1.9509032201612824</v>
      </c>
      <c r="H42" s="86">
        <f t="shared" si="4"/>
        <v>1.9134171618254485</v>
      </c>
      <c r="I42" s="49">
        <f t="shared" si="5"/>
        <v>-1.8855869473039826</v>
      </c>
      <c r="J42" s="49">
        <f>SUM(C42:I42)</f>
        <v>12.014087731074909</v>
      </c>
      <c r="K42" s="37">
        <f t="shared" si="6"/>
        <v>0.83146961230254479</v>
      </c>
      <c r="L42" s="38">
        <f t="shared" si="7"/>
        <v>0.55557023301960284</v>
      </c>
      <c r="N42" s="43">
        <f t="shared" si="8"/>
        <v>9.9893488679256155</v>
      </c>
      <c r="P42" s="43">
        <f t="shared" si="9"/>
        <v>6.6746695202712392</v>
      </c>
    </row>
    <row r="43" spans="2:16">
      <c r="B43" s="65">
        <v>34</v>
      </c>
      <c r="C43" s="48">
        <f t="shared" si="10"/>
        <v>30</v>
      </c>
      <c r="D43" s="48">
        <f t="shared" si="0"/>
        <v>-10.788638084435535</v>
      </c>
      <c r="E43" s="58">
        <f t="shared" si="1"/>
        <v>-5.8202872861178188</v>
      </c>
      <c r="F43" s="48">
        <f t="shared" si="2"/>
        <v>-0.58527096604839079</v>
      </c>
      <c r="G43" s="75">
        <f t="shared" si="3"/>
        <v>3.8268343236508997</v>
      </c>
      <c r="H43" s="86">
        <f t="shared" si="4"/>
        <v>3.5355339059327391</v>
      </c>
      <c r="I43" s="49">
        <f t="shared" si="5"/>
        <v>-3.3258784492101801</v>
      </c>
      <c r="J43" s="49">
        <f>SUM(C43:I43)</f>
        <v>16.842293443771716</v>
      </c>
      <c r="K43" s="37">
        <f t="shared" si="6"/>
        <v>0.38268343236509089</v>
      </c>
      <c r="L43" s="38">
        <f t="shared" si="7"/>
        <v>0.92387953251128629</v>
      </c>
      <c r="N43" s="43">
        <f t="shared" si="8"/>
        <v>6.4452666639626273</v>
      </c>
      <c r="P43" s="43">
        <f t="shared" si="9"/>
        <v>15.560250193249715</v>
      </c>
    </row>
    <row r="44" spans="2:16">
      <c r="B44" s="65">
        <v>35</v>
      </c>
      <c r="C44" s="48">
        <f t="shared" si="10"/>
        <v>30</v>
      </c>
      <c r="D44" s="48">
        <f t="shared" si="0"/>
        <v>-10.526343693054299</v>
      </c>
      <c r="E44" s="58">
        <f t="shared" si="1"/>
        <v>-4.4407529891455173</v>
      </c>
      <c r="F44" s="48">
        <f t="shared" si="2"/>
        <v>1.4141902104779907</v>
      </c>
      <c r="G44" s="75">
        <f t="shared" si="3"/>
        <v>5.5557023301960182</v>
      </c>
      <c r="H44" s="86">
        <f t="shared" si="4"/>
        <v>4.6193976625564321</v>
      </c>
      <c r="I44" s="49">
        <f t="shared" si="5"/>
        <v>-3.9807389066887868</v>
      </c>
      <c r="J44" s="49">
        <f>SUM(C44:I44)</f>
        <v>22.641454614341839</v>
      </c>
      <c r="K44" s="37">
        <f t="shared" si="6"/>
        <v>-0.19509032201612858</v>
      </c>
      <c r="L44" s="38">
        <f t="shared" si="7"/>
        <v>0.98078528040323043</v>
      </c>
      <c r="N44" s="43">
        <f t="shared" si="8"/>
        <v>-4.4171286716255098</v>
      </c>
      <c r="P44" s="43">
        <f t="shared" si="9"/>
        <v>22.206405412664274</v>
      </c>
    </row>
    <row r="45" spans="2:16">
      <c r="B45" s="65">
        <v>36</v>
      </c>
      <c r="C45" s="48">
        <f t="shared" si="10"/>
        <v>30</v>
      </c>
      <c r="D45" s="48">
        <f t="shared" si="0"/>
        <v>-10.162674857624156</v>
      </c>
      <c r="E45" s="58">
        <f t="shared" si="1"/>
        <v>-2.678784026555634</v>
      </c>
      <c r="F45" s="48">
        <f t="shared" si="2"/>
        <v>2.7716385975338604</v>
      </c>
      <c r="G45" s="75">
        <f t="shared" si="3"/>
        <v>7.0710678118654737</v>
      </c>
      <c r="H45" s="86">
        <f t="shared" si="4"/>
        <v>5</v>
      </c>
      <c r="I45" s="49">
        <f t="shared" si="5"/>
        <v>-3.6955181300451474</v>
      </c>
      <c r="J45" s="49">
        <f>SUM(C45:I45)</f>
        <v>28.305729395174399</v>
      </c>
      <c r="K45" s="37">
        <f t="shared" si="6"/>
        <v>-0.70710678118654635</v>
      </c>
      <c r="L45" s="38">
        <f t="shared" si="7"/>
        <v>0.70710678118654868</v>
      </c>
      <c r="N45" s="43">
        <f t="shared" si="8"/>
        <v>-20.015173201759175</v>
      </c>
      <c r="P45" s="43">
        <f t="shared" si="9"/>
        <v>20.015173201759243</v>
      </c>
    </row>
    <row r="46" spans="2:16">
      <c r="B46" s="65">
        <v>37</v>
      </c>
      <c r="C46" s="48">
        <f t="shared" si="10"/>
        <v>30</v>
      </c>
      <c r="D46" s="48">
        <f t="shared" si="0"/>
        <v>-9.7011339078319061</v>
      </c>
      <c r="E46" s="58">
        <f t="shared" si="1"/>
        <v>-0.68611998230692484</v>
      </c>
      <c r="F46" s="48">
        <f t="shared" si="2"/>
        <v>2.8708210071966285</v>
      </c>
      <c r="G46" s="75">
        <f t="shared" si="3"/>
        <v>8.3146961230254526</v>
      </c>
      <c r="H46" s="86">
        <f t="shared" si="4"/>
        <v>4.6193976625564339</v>
      </c>
      <c r="I46" s="49">
        <f t="shared" si="5"/>
        <v>-2.5375731366545882</v>
      </c>
      <c r="J46" s="49">
        <f>SUM(C46:I46)</f>
        <v>32.880087765985095</v>
      </c>
      <c r="K46" s="37">
        <f t="shared" si="6"/>
        <v>-0.98078528040323043</v>
      </c>
      <c r="L46" s="38">
        <f t="shared" si="7"/>
        <v>0.19509032201612844</v>
      </c>
      <c r="N46" s="43">
        <f t="shared" si="8"/>
        <v>-32.248306099244516</v>
      </c>
      <c r="P46" s="43">
        <f t="shared" si="9"/>
        <v>6.4145869101845978</v>
      </c>
    </row>
    <row r="47" spans="2:16">
      <c r="B47" s="65">
        <v>38</v>
      </c>
      <c r="C47" s="48">
        <f t="shared" si="10"/>
        <v>30</v>
      </c>
      <c r="D47" s="48">
        <f t="shared" si="0"/>
        <v>-9.1461657353279993</v>
      </c>
      <c r="E47" s="58">
        <f t="shared" si="1"/>
        <v>1.3656322541128905</v>
      </c>
      <c r="F47" s="48">
        <f t="shared" si="2"/>
        <v>1.6667106990588085</v>
      </c>
      <c r="G47" s="75">
        <f t="shared" si="3"/>
        <v>9.2387953251128643</v>
      </c>
      <c r="H47" s="86">
        <f t="shared" si="4"/>
        <v>3.5355339059327431</v>
      </c>
      <c r="I47" s="49">
        <f t="shared" si="5"/>
        <v>-0.78036128806451333</v>
      </c>
      <c r="J47" s="49">
        <f>SUM(C47:I47)</f>
        <v>35.880145160824796</v>
      </c>
      <c r="K47" s="37">
        <f t="shared" si="6"/>
        <v>-0.92387953251128763</v>
      </c>
      <c r="L47" s="38">
        <f t="shared" si="7"/>
        <v>-0.38268343236508773</v>
      </c>
      <c r="N47" s="43">
        <f t="shared" si="8"/>
        <v>-33.148931737619954</v>
      </c>
      <c r="P47" s="43">
        <f t="shared" si="9"/>
        <v>-13.730737103902026</v>
      </c>
    </row>
    <row r="48" spans="2:16">
      <c r="B48" s="65">
        <v>39</v>
      </c>
      <c r="C48" s="48">
        <f t="shared" si="10"/>
        <v>30</v>
      </c>
      <c r="D48" s="48">
        <f t="shared" si="0"/>
        <v>-8.5031149869901075</v>
      </c>
      <c r="E48" s="58">
        <f t="shared" si="1"/>
        <v>3.2997771577819814</v>
      </c>
      <c r="F48" s="48">
        <f t="shared" si="2"/>
        <v>-0.29405142098868298</v>
      </c>
      <c r="G48" s="75">
        <f t="shared" si="3"/>
        <v>9.8078528040323025</v>
      </c>
      <c r="H48" s="86">
        <f t="shared" si="4"/>
        <v>1.9134171618254536</v>
      </c>
      <c r="I48" s="49">
        <f t="shared" si="5"/>
        <v>1.1611387090178429</v>
      </c>
      <c r="J48" s="49">
        <f>SUM(C48:I48)</f>
        <v>37.385019424678795</v>
      </c>
      <c r="K48" s="37">
        <f t="shared" si="6"/>
        <v>-0.55557023301960273</v>
      </c>
      <c r="L48" s="38">
        <f t="shared" si="7"/>
        <v>-0.8314696123025449</v>
      </c>
      <c r="N48" s="43">
        <f t="shared" si="8"/>
        <v>-20.770003953211173</v>
      </c>
      <c r="P48" s="43">
        <f t="shared" si="9"/>
        <v>-31.084507606960788</v>
      </c>
    </row>
    <row r="49" spans="2:16">
      <c r="B49" s="65">
        <v>40</v>
      </c>
      <c r="C49" s="48">
        <f t="shared" si="10"/>
        <v>30</v>
      </c>
      <c r="D49" s="48">
        <f t="shared" si="0"/>
        <v>-7.7781745930520243</v>
      </c>
      <c r="E49" s="58">
        <f t="shared" si="1"/>
        <v>4.9497474683058265</v>
      </c>
      <c r="F49" s="48">
        <f t="shared" si="2"/>
        <v>-2.1213203435596384</v>
      </c>
      <c r="G49" s="75">
        <f t="shared" si="3"/>
        <v>10</v>
      </c>
      <c r="H49" s="86">
        <f t="shared" si="4"/>
        <v>3.06287113727155E-15</v>
      </c>
      <c r="I49" s="49">
        <f t="shared" si="5"/>
        <v>2.8284271247461903</v>
      </c>
      <c r="J49" s="49">
        <f>SUM(C49:I49)</f>
        <v>37.878679656440355</v>
      </c>
      <c r="K49" s="37">
        <f t="shared" si="6"/>
        <v>-2.6952181805817155E-15</v>
      </c>
      <c r="L49" s="38">
        <f t="shared" si="7"/>
        <v>-1</v>
      </c>
      <c r="N49" s="43">
        <f t="shared" si="8"/>
        <v>-1.0209130606646882E-13</v>
      </c>
      <c r="P49" s="43">
        <f t="shared" si="9"/>
        <v>-37.878679656440355</v>
      </c>
    </row>
    <row r="50" spans="2:16">
      <c r="B50" s="65">
        <v>41</v>
      </c>
      <c r="C50" s="48">
        <f t="shared" si="10"/>
        <v>30</v>
      </c>
      <c r="D50" s="48">
        <f t="shared" si="0"/>
        <v>-6.9783261258001055</v>
      </c>
      <c r="E50" s="58">
        <f t="shared" si="1"/>
        <v>6.1734488504384828</v>
      </c>
      <c r="F50" s="48">
        <f t="shared" si="2"/>
        <v>-2.9855541800165906</v>
      </c>
      <c r="G50" s="75">
        <f t="shared" si="3"/>
        <v>9.8078528040323061</v>
      </c>
      <c r="H50" s="86">
        <f t="shared" si="4"/>
        <v>-1.9134171618254396</v>
      </c>
      <c r="I50" s="49">
        <f t="shared" si="5"/>
        <v>3.8277613429288335</v>
      </c>
      <c r="J50" s="49">
        <f>SUM(C50:I50)</f>
        <v>37.931765529757485</v>
      </c>
      <c r="K50" s="37">
        <f t="shared" si="6"/>
        <v>0.55557023301960129</v>
      </c>
      <c r="L50" s="38">
        <f t="shared" si="7"/>
        <v>-0.8314696123025459</v>
      </c>
      <c r="N50" s="43">
        <f t="shared" si="8"/>
        <v>21.073759814212245</v>
      </c>
      <c r="P50" s="43">
        <f t="shared" si="9"/>
        <v>-31.539110378978531</v>
      </c>
    </row>
    <row r="51" spans="2:16">
      <c r="B51" s="65">
        <v>42</v>
      </c>
      <c r="C51" s="48">
        <f t="shared" si="10"/>
        <v>30</v>
      </c>
      <c r="D51" s="48">
        <f t="shared" si="0"/>
        <v>-6.111272563215624</v>
      </c>
      <c r="E51" s="58">
        <f t="shared" si="1"/>
        <v>6.865496962822613</v>
      </c>
      <c r="F51" s="48">
        <f t="shared" si="2"/>
        <v>-2.4944088369076352</v>
      </c>
      <c r="G51" s="75">
        <f t="shared" si="3"/>
        <v>9.2387953251128678</v>
      </c>
      <c r="H51" s="86">
        <f t="shared" si="4"/>
        <v>-3.5355339059327386</v>
      </c>
      <c r="I51" s="49">
        <f t="shared" si="5"/>
        <v>3.9231411216129217</v>
      </c>
      <c r="J51" s="49">
        <f>SUM(C51:I51)</f>
        <v>37.886218103492403</v>
      </c>
      <c r="K51" s="37">
        <f t="shared" si="6"/>
        <v>0.92387953251128685</v>
      </c>
      <c r="L51" s="38">
        <f t="shared" si="7"/>
        <v>-0.38268343236508945</v>
      </c>
      <c r="N51" s="43">
        <f t="shared" si="8"/>
        <v>35.002301470075217</v>
      </c>
      <c r="P51" s="43">
        <f t="shared" si="9"/>
        <v>-14.498427983176862</v>
      </c>
    </row>
    <row r="52" spans="2:16">
      <c r="B52" s="65">
        <v>43</v>
      </c>
      <c r="C52" s="48">
        <f t="shared" si="10"/>
        <v>30</v>
      </c>
      <c r="D52" s="48">
        <f t="shared" si="0"/>
        <v>-5.1853641050859762</v>
      </c>
      <c r="E52" s="58">
        <f t="shared" si="1"/>
        <v>6.9662930867053783</v>
      </c>
      <c r="F52" s="48">
        <f t="shared" si="2"/>
        <v>-0.8708540317633926</v>
      </c>
      <c r="G52" s="75">
        <f t="shared" si="3"/>
        <v>8.3146961230254561</v>
      </c>
      <c r="H52" s="86">
        <f t="shared" si="4"/>
        <v>-4.6193976625564312</v>
      </c>
      <c r="I52" s="49">
        <f t="shared" si="5"/>
        <v>3.0920418134509515</v>
      </c>
      <c r="J52" s="49">
        <f>SUM(C52:I52)</f>
        <v>37.697415223775991</v>
      </c>
      <c r="K52" s="37">
        <f t="shared" si="6"/>
        <v>0.98078528040323076</v>
      </c>
      <c r="L52" s="38">
        <f t="shared" si="7"/>
        <v>0.19509032201612664</v>
      </c>
      <c r="N52" s="43">
        <f t="shared" si="8"/>
        <v>36.973069960728154</v>
      </c>
      <c r="P52" s="43">
        <f t="shared" si="9"/>
        <v>7.3544008751820931</v>
      </c>
    </row>
    <row r="53" spans="2:16">
      <c r="B53" s="65">
        <v>44</v>
      </c>
      <c r="C53" s="48">
        <f t="shared" si="10"/>
        <v>30</v>
      </c>
      <c r="D53" s="48">
        <f t="shared" si="0"/>
        <v>-4.2095177560159938</v>
      </c>
      <c r="E53" s="58">
        <f t="shared" si="1"/>
        <v>6.4671567275790069</v>
      </c>
      <c r="F53" s="48">
        <f t="shared" si="2"/>
        <v>1.1480502970952673</v>
      </c>
      <c r="G53" s="75">
        <f t="shared" si="3"/>
        <v>7.0710678118654835</v>
      </c>
      <c r="H53" s="86">
        <f t="shared" si="4"/>
        <v>-5</v>
      </c>
      <c r="I53" s="49">
        <f t="shared" si="5"/>
        <v>1.5307337294603574</v>
      </c>
      <c r="J53" s="49">
        <f>SUM(C53:I53)</f>
        <v>37.00749080998412</v>
      </c>
      <c r="K53" s="37">
        <f t="shared" si="6"/>
        <v>0.70710678118654757</v>
      </c>
      <c r="L53" s="38">
        <f t="shared" si="7"/>
        <v>0.70710678118654746</v>
      </c>
      <c r="N53" s="43">
        <f t="shared" si="8"/>
        <v>26.16824770643861</v>
      </c>
      <c r="P53" s="43">
        <f t="shared" si="9"/>
        <v>26.168247706438606</v>
      </c>
    </row>
    <row r="54" spans="2:16">
      <c r="B54" s="65">
        <v>45</v>
      </c>
      <c r="C54" s="48">
        <f t="shared" si="10"/>
        <v>30</v>
      </c>
      <c r="D54" s="48">
        <f t="shared" si="0"/>
        <v>-3.193131449799087</v>
      </c>
      <c r="E54" s="58">
        <f t="shared" si="1"/>
        <v>5.4110731735391635</v>
      </c>
      <c r="F54" s="48">
        <f t="shared" si="2"/>
        <v>2.6457637930450657</v>
      </c>
      <c r="G54" s="75">
        <f t="shared" si="3"/>
        <v>5.5557023301960227</v>
      </c>
      <c r="H54" s="86">
        <f t="shared" si="4"/>
        <v>-4.6193976625564339</v>
      </c>
      <c r="I54" s="49">
        <f t="shared" si="5"/>
        <v>-0.39206856131823764</v>
      </c>
      <c r="J54" s="49">
        <f>SUM(C54:I54)</f>
        <v>35.407941623106481</v>
      </c>
      <c r="K54" s="37">
        <f t="shared" si="6"/>
        <v>0.19509032201613036</v>
      </c>
      <c r="L54" s="38">
        <f t="shared" si="7"/>
        <v>0.98078528040322999</v>
      </c>
      <c r="N54" s="43">
        <f t="shared" si="8"/>
        <v>6.9077467331801889</v>
      </c>
      <c r="P54" s="43">
        <f t="shared" si="9"/>
        <v>34.727587953319691</v>
      </c>
    </row>
    <row r="55" spans="2:16">
      <c r="B55" s="65">
        <v>46</v>
      </c>
      <c r="C55" s="48">
        <f t="shared" si="10"/>
        <v>30</v>
      </c>
      <c r="D55" s="48">
        <f t="shared" si="0"/>
        <v>-2.1459935421774152</v>
      </c>
      <c r="E55" s="58">
        <f t="shared" si="1"/>
        <v>3.8889916311372175</v>
      </c>
      <c r="F55" s="48">
        <f t="shared" si="2"/>
        <v>2.9423558412096926</v>
      </c>
      <c r="G55" s="75">
        <f t="shared" si="3"/>
        <v>3.826834323650905</v>
      </c>
      <c r="H55" s="86">
        <f t="shared" si="4"/>
        <v>-3.5355339059327435</v>
      </c>
      <c r="I55" s="49">
        <f t="shared" si="5"/>
        <v>-2.2222809320784109</v>
      </c>
      <c r="J55" s="49">
        <f>SUM(C55:I55)</f>
        <v>32.754373415809241</v>
      </c>
      <c r="K55" s="37">
        <f t="shared" si="6"/>
        <v>-0.38268343236508923</v>
      </c>
      <c r="L55" s="38">
        <f t="shared" si="7"/>
        <v>0.92387953251128696</v>
      </c>
      <c r="N55" s="43">
        <f t="shared" si="8"/>
        <v>-12.534556043729712</v>
      </c>
      <c r="P55" s="43">
        <f t="shared" si="9"/>
        <v>30.261095199097966</v>
      </c>
    </row>
    <row r="56" spans="2:16">
      <c r="B56" s="65">
        <v>47</v>
      </c>
      <c r="C56" s="48">
        <f t="shared" si="10"/>
        <v>30</v>
      </c>
      <c r="D56" s="48">
        <f t="shared" si="0"/>
        <v>-1.078188543625165</v>
      </c>
      <c r="E56" s="58">
        <f t="shared" si="1"/>
        <v>2.031992740781245</v>
      </c>
      <c r="F56" s="48">
        <f t="shared" si="2"/>
        <v>1.903179852490938</v>
      </c>
      <c r="G56" s="75">
        <f t="shared" si="3"/>
        <v>1.9509032201612797</v>
      </c>
      <c r="H56" s="86">
        <f t="shared" si="4"/>
        <v>-1.9134171618254461</v>
      </c>
      <c r="I56" s="49">
        <f t="shared" si="5"/>
        <v>-3.5276850573934184</v>
      </c>
      <c r="J56" s="49">
        <f>SUM(C56:I56)</f>
        <v>29.366785050589435</v>
      </c>
      <c r="K56" s="37">
        <f t="shared" si="6"/>
        <v>-0.83146961230254379</v>
      </c>
      <c r="L56" s="38">
        <f t="shared" si="7"/>
        <v>0.5555702330196044</v>
      </c>
      <c r="N56" s="43">
        <f t="shared" si="8"/>
        <v>-24.417589380585735</v>
      </c>
      <c r="P56" s="43">
        <f t="shared" si="9"/>
        <v>16.315311613592609</v>
      </c>
    </row>
    <row r="57" spans="2:16">
      <c r="B57" s="65">
        <v>48</v>
      </c>
      <c r="C57" s="48">
        <f t="shared" si="10"/>
        <v>30</v>
      </c>
      <c r="D57" s="48">
        <f t="shared" si="0"/>
        <v>-2.021494950599223E-15</v>
      </c>
      <c r="E57" s="58">
        <f t="shared" si="1"/>
        <v>3.859217632962153E-15</v>
      </c>
      <c r="F57" s="48">
        <f t="shared" si="2"/>
        <v>-1.4698528852385984E-15</v>
      </c>
      <c r="G57" s="75">
        <f t="shared" si="3"/>
        <v>3.67544536472586E-15</v>
      </c>
      <c r="H57" s="86">
        <f t="shared" si="4"/>
        <v>-3.67544536472586E-15</v>
      </c>
      <c r="I57" s="49">
        <f t="shared" si="5"/>
        <v>-4</v>
      </c>
      <c r="J57" s="49">
        <f>SUM(C57:I57)</f>
        <v>26</v>
      </c>
      <c r="K57" s="37">
        <f t="shared" si="6"/>
        <v>-1</v>
      </c>
      <c r="L57" s="38">
        <f t="shared" si="7"/>
        <v>1.102633609417758E-15</v>
      </c>
      <c r="N57" s="43">
        <f t="shared" si="8"/>
        <v>-26</v>
      </c>
      <c r="P57" s="43">
        <f t="shared" si="9"/>
        <v>2.8668473844861708E-14</v>
      </c>
    </row>
    <row r="58" spans="2:16">
      <c r="B58" s="65">
        <v>49</v>
      </c>
      <c r="C58" s="48">
        <f t="shared" si="10"/>
        <v>30</v>
      </c>
      <c r="D58" s="48">
        <f t="shared" si="0"/>
        <v>1.078188543625161</v>
      </c>
      <c r="E58" s="58">
        <f t="shared" si="1"/>
        <v>-2.0319927407812379</v>
      </c>
      <c r="F58" s="48">
        <f t="shared" si="2"/>
        <v>-1.9031798524909405</v>
      </c>
      <c r="G58" s="75">
        <f t="shared" si="3"/>
        <v>-1.9509032201612726</v>
      </c>
      <c r="H58" s="86">
        <f t="shared" si="4"/>
        <v>1.9134171618254392</v>
      </c>
      <c r="I58" s="49">
        <f t="shared" si="5"/>
        <v>-3.5276850573934215</v>
      </c>
      <c r="J58" s="49">
        <f>SUM(C58:I58)</f>
        <v>23.577844834623725</v>
      </c>
      <c r="K58" s="37">
        <f t="shared" si="6"/>
        <v>-0.83146961230254501</v>
      </c>
      <c r="L58" s="38">
        <f t="shared" si="7"/>
        <v>-0.55557023301960262</v>
      </c>
      <c r="N58" s="43">
        <f t="shared" si="8"/>
        <v>-19.604261503574154</v>
      </c>
      <c r="P58" s="43">
        <f t="shared" si="9"/>
        <v>-13.099148748871936</v>
      </c>
    </row>
    <row r="59" spans="2:16">
      <c r="B59" s="65">
        <v>50</v>
      </c>
      <c r="C59" s="48">
        <f t="shared" si="10"/>
        <v>30</v>
      </c>
      <c r="D59" s="48">
        <f t="shared" si="0"/>
        <v>2.1459935421774112</v>
      </c>
      <c r="E59" s="58">
        <f t="shared" si="1"/>
        <v>-3.8889916311372108</v>
      </c>
      <c r="F59" s="48">
        <f t="shared" si="2"/>
        <v>-2.9423558412096891</v>
      </c>
      <c r="G59" s="75">
        <f t="shared" si="3"/>
        <v>-3.8268343236508984</v>
      </c>
      <c r="H59" s="86">
        <f t="shared" si="4"/>
        <v>3.5355339059327378</v>
      </c>
      <c r="I59" s="49">
        <f t="shared" si="5"/>
        <v>-2.2222809320784171</v>
      </c>
      <c r="J59" s="49">
        <f>SUM(C59:I59)</f>
        <v>22.801064720033931</v>
      </c>
      <c r="K59" s="37">
        <f t="shared" si="6"/>
        <v>-0.38268343236509123</v>
      </c>
      <c r="L59" s="38">
        <f t="shared" si="7"/>
        <v>-0.92387953251128618</v>
      </c>
      <c r="N59" s="43">
        <f t="shared" si="8"/>
        <v>-8.7255897086411718</v>
      </c>
      <c r="P59" s="43">
        <f t="shared" si="9"/>
        <v>-21.065437014304528</v>
      </c>
    </row>
    <row r="60" spans="2:16">
      <c r="B60" s="65">
        <v>51</v>
      </c>
      <c r="C60" s="48">
        <f t="shared" si="10"/>
        <v>30</v>
      </c>
      <c r="D60" s="48">
        <f t="shared" si="0"/>
        <v>3.1931314497990826</v>
      </c>
      <c r="E60" s="58">
        <f t="shared" si="1"/>
        <v>-5.4110731735391591</v>
      </c>
      <c r="F60" s="48">
        <f t="shared" si="2"/>
        <v>-2.6457637930450693</v>
      </c>
      <c r="G60" s="75">
        <f t="shared" si="3"/>
        <v>-5.5557023301960173</v>
      </c>
      <c r="H60" s="86">
        <f t="shared" si="4"/>
        <v>4.6193976625564312</v>
      </c>
      <c r="I60" s="49">
        <f t="shared" si="5"/>
        <v>-0.39206856131824497</v>
      </c>
      <c r="J60" s="49">
        <f>SUM(C60:I60)</f>
        <v>23.807921254257025</v>
      </c>
      <c r="K60" s="37">
        <f t="shared" si="6"/>
        <v>0.19509032201612822</v>
      </c>
      <c r="L60" s="38">
        <f t="shared" si="7"/>
        <v>-0.98078528040323043</v>
      </c>
      <c r="N60" s="43">
        <f t="shared" si="8"/>
        <v>4.6446950240276266</v>
      </c>
      <c r="P60" s="43">
        <f t="shared" si="9"/>
        <v>-23.350458723174505</v>
      </c>
    </row>
    <row r="61" spans="2:16">
      <c r="B61" s="65">
        <v>52</v>
      </c>
      <c r="C61" s="48">
        <f t="shared" si="10"/>
        <v>30</v>
      </c>
      <c r="D61" s="48">
        <f t="shared" si="0"/>
        <v>4.2095177560159902</v>
      </c>
      <c r="E61" s="58">
        <f t="shared" si="1"/>
        <v>-6.4671567275790052</v>
      </c>
      <c r="F61" s="48">
        <f t="shared" si="2"/>
        <v>-1.1480502970952744</v>
      </c>
      <c r="G61" s="75">
        <f t="shared" si="3"/>
        <v>-7.0710678118654791</v>
      </c>
      <c r="H61" s="86">
        <f t="shared" si="4"/>
        <v>5</v>
      </c>
      <c r="I61" s="49">
        <f t="shared" si="5"/>
        <v>1.5307337294603505</v>
      </c>
      <c r="J61" s="49">
        <f>SUM(C61:I61)</f>
        <v>26.053976648936583</v>
      </c>
      <c r="K61" s="37">
        <f t="shared" si="6"/>
        <v>0.70710678118654602</v>
      </c>
      <c r="L61" s="38">
        <f t="shared" si="7"/>
        <v>-0.70710678118654902</v>
      </c>
      <c r="N61" s="43">
        <f t="shared" si="8"/>
        <v>18.422943565338979</v>
      </c>
      <c r="P61" s="43">
        <f t="shared" si="9"/>
        <v>-18.422943565339057</v>
      </c>
    </row>
    <row r="62" spans="2:16">
      <c r="B62" s="65">
        <v>53</v>
      </c>
      <c r="C62" s="48">
        <f t="shared" si="10"/>
        <v>30</v>
      </c>
      <c r="D62" s="48">
        <f t="shared" si="0"/>
        <v>5.1853641050859736</v>
      </c>
      <c r="E62" s="58">
        <f t="shared" si="1"/>
        <v>-6.9662930867053774</v>
      </c>
      <c r="F62" s="48">
        <f t="shared" si="2"/>
        <v>0.87085403176338527</v>
      </c>
      <c r="G62" s="75">
        <f t="shared" si="3"/>
        <v>-8.3146961230254508</v>
      </c>
      <c r="H62" s="86">
        <f t="shared" si="4"/>
        <v>4.6193976625564339</v>
      </c>
      <c r="I62" s="49">
        <f t="shared" si="5"/>
        <v>3.0920418134509466</v>
      </c>
      <c r="J62" s="49">
        <f>SUM(C62:I62)</f>
        <v>28.486668403125915</v>
      </c>
      <c r="K62" s="37">
        <f t="shared" si="6"/>
        <v>0.98078528040323032</v>
      </c>
      <c r="L62" s="38">
        <f t="shared" si="7"/>
        <v>-0.1950903220161288</v>
      </c>
      <c r="N62" s="43">
        <f t="shared" si="8"/>
        <v>27.939305057513693</v>
      </c>
      <c r="P62" s="43">
        <f t="shared" si="9"/>
        <v>-5.5574733119325161</v>
      </c>
    </row>
    <row r="63" spans="2:16">
      <c r="B63" s="65">
        <v>54</v>
      </c>
      <c r="C63" s="48">
        <f t="shared" si="10"/>
        <v>30</v>
      </c>
      <c r="D63" s="48">
        <f t="shared" si="0"/>
        <v>6.1112725632156204</v>
      </c>
      <c r="E63" s="58">
        <f t="shared" si="1"/>
        <v>-6.8654969628226148</v>
      </c>
      <c r="F63" s="48">
        <f t="shared" si="2"/>
        <v>2.4944088369076365</v>
      </c>
      <c r="G63" s="75">
        <f t="shared" si="3"/>
        <v>-9.2387953251128643</v>
      </c>
      <c r="H63" s="86">
        <f t="shared" si="4"/>
        <v>3.5355339059327435</v>
      </c>
      <c r="I63" s="49">
        <f t="shared" si="5"/>
        <v>3.9231411216129199</v>
      </c>
      <c r="J63" s="49">
        <f>SUM(C63:I63)</f>
        <v>29.96006413973344</v>
      </c>
      <c r="K63" s="37">
        <f t="shared" si="6"/>
        <v>0.92387953251128774</v>
      </c>
      <c r="L63" s="38">
        <f t="shared" si="7"/>
        <v>0.38268343236508739</v>
      </c>
      <c r="N63" s="43">
        <f t="shared" si="8"/>
        <v>27.679490051425127</v>
      </c>
      <c r="P63" s="43">
        <f t="shared" si="9"/>
        <v>11.465220178871363</v>
      </c>
    </row>
    <row r="64" spans="2:16">
      <c r="B64" s="65">
        <v>55</v>
      </c>
      <c r="C64" s="48">
        <f t="shared" si="10"/>
        <v>30</v>
      </c>
      <c r="D64" s="48">
        <f t="shared" si="0"/>
        <v>6.9783261258001019</v>
      </c>
      <c r="E64" s="58">
        <f t="shared" si="1"/>
        <v>-6.1734488504384935</v>
      </c>
      <c r="F64" s="48">
        <f t="shared" si="2"/>
        <v>2.9855541800165901</v>
      </c>
      <c r="G64" s="75">
        <f t="shared" si="3"/>
        <v>-9.8078528040323061</v>
      </c>
      <c r="H64" s="86">
        <f t="shared" si="4"/>
        <v>1.9134171618254467</v>
      </c>
      <c r="I64" s="49">
        <f t="shared" si="5"/>
        <v>3.8277613429288357</v>
      </c>
      <c r="J64" s="49">
        <f>SUM(C64:I64)</f>
        <v>29.72375715610017</v>
      </c>
      <c r="K64" s="37">
        <f t="shared" si="6"/>
        <v>0.55557023301960606</v>
      </c>
      <c r="L64" s="38">
        <f t="shared" si="7"/>
        <v>0.83146961230254268</v>
      </c>
      <c r="N64" s="43">
        <f t="shared" si="8"/>
        <v>16.513634689432756</v>
      </c>
      <c r="P64" s="43">
        <f t="shared" si="9"/>
        <v>24.714400838757538</v>
      </c>
    </row>
    <row r="65" spans="2:16">
      <c r="B65" s="65">
        <v>56</v>
      </c>
      <c r="C65" s="48">
        <f t="shared" si="10"/>
        <v>30</v>
      </c>
      <c r="D65" s="48">
        <f t="shared" si="0"/>
        <v>7.7781745930520207</v>
      </c>
      <c r="E65" s="58">
        <f t="shared" si="1"/>
        <v>-4.9497474683058318</v>
      </c>
      <c r="F65" s="48">
        <f t="shared" si="2"/>
        <v>2.1213203435596513</v>
      </c>
      <c r="G65" s="75">
        <f t="shared" si="3"/>
        <v>-10</v>
      </c>
      <c r="H65" s="86">
        <f t="shared" si="4"/>
        <v>4.28801959218017E-15</v>
      </c>
      <c r="I65" s="49">
        <f t="shared" si="5"/>
        <v>2.8284271247461956</v>
      </c>
      <c r="J65" s="49">
        <f>SUM(C65:I65)</f>
        <v>27.778174593052043</v>
      </c>
      <c r="K65" s="37">
        <f t="shared" si="6"/>
        <v>-4.8995096174619945E-16</v>
      </c>
      <c r="L65" s="38">
        <f t="shared" si="7"/>
        <v>1</v>
      </c>
      <c r="N65" s="43">
        <f t="shared" si="8"/>
        <v>-1.3609943357419692E-14</v>
      </c>
      <c r="P65" s="43">
        <f t="shared" si="9"/>
        <v>27.778174593052043</v>
      </c>
    </row>
    <row r="66" spans="2:16">
      <c r="B66" s="65">
        <v>57</v>
      </c>
      <c r="C66" s="48">
        <f t="shared" si="10"/>
        <v>30</v>
      </c>
      <c r="D66" s="48">
        <f t="shared" si="0"/>
        <v>8.5031149869901039</v>
      </c>
      <c r="E66" s="58">
        <f t="shared" si="1"/>
        <v>-3.2997771577819881</v>
      </c>
      <c r="F66" s="48">
        <f t="shared" si="2"/>
        <v>0.29405142098869069</v>
      </c>
      <c r="G66" s="75">
        <f t="shared" si="3"/>
        <v>-9.8078528040323061</v>
      </c>
      <c r="H66" s="86">
        <f t="shared" si="4"/>
        <v>-1.9134171618254388</v>
      </c>
      <c r="I66" s="49">
        <f t="shared" si="5"/>
        <v>1.1611387090178498</v>
      </c>
      <c r="J66" s="49">
        <f>SUM(C66:I66)</f>
        <v>24.937257993356912</v>
      </c>
      <c r="K66" s="37">
        <f t="shared" si="6"/>
        <v>-0.55557023301960096</v>
      </c>
      <c r="L66" s="38">
        <f t="shared" si="7"/>
        <v>0.83146961230254612</v>
      </c>
      <c r="N66" s="43">
        <f t="shared" si="8"/>
        <v>-13.854398234239206</v>
      </c>
      <c r="P66" s="43">
        <f t="shared" si="9"/>
        <v>20.734572235625041</v>
      </c>
    </row>
    <row r="67" spans="2:16">
      <c r="B67" s="65">
        <v>58</v>
      </c>
      <c r="C67" s="48">
        <f t="shared" si="10"/>
        <v>30</v>
      </c>
      <c r="D67" s="48">
        <f t="shared" si="0"/>
        <v>9.1461657353279975</v>
      </c>
      <c r="E67" s="58">
        <f t="shared" si="1"/>
        <v>-1.36563225411291</v>
      </c>
      <c r="F67" s="48">
        <f t="shared" si="2"/>
        <v>-1.6667106990588021</v>
      </c>
      <c r="G67" s="75">
        <f t="shared" si="3"/>
        <v>-9.2387953251128678</v>
      </c>
      <c r="H67" s="86">
        <f t="shared" si="4"/>
        <v>-3.5355339059327378</v>
      </c>
      <c r="I67" s="49">
        <f t="shared" si="5"/>
        <v>-0.78036128806450611</v>
      </c>
      <c r="J67" s="49">
        <f>SUM(C67:I67)</f>
        <v>22.559132263046173</v>
      </c>
      <c r="K67" s="37">
        <f t="shared" si="6"/>
        <v>-0.92387953251128541</v>
      </c>
      <c r="L67" s="38">
        <f t="shared" si="7"/>
        <v>0.38268343236509306</v>
      </c>
      <c r="N67" s="43">
        <f t="shared" si="8"/>
        <v>-20.841920569043353</v>
      </c>
      <c r="P67" s="43">
        <f t="shared" si="9"/>
        <v>8.6330061656006194</v>
      </c>
    </row>
    <row r="68" spans="2:16">
      <c r="B68" s="65">
        <v>59</v>
      </c>
      <c r="C68" s="48">
        <f t="shared" si="10"/>
        <v>30</v>
      </c>
      <c r="D68" s="48">
        <f t="shared" si="0"/>
        <v>9.7011339078319025</v>
      </c>
      <c r="E68" s="58">
        <f t="shared" si="1"/>
        <v>0.68611998230692961</v>
      </c>
      <c r="F68" s="48">
        <f t="shared" si="2"/>
        <v>-2.8708210071966263</v>
      </c>
      <c r="G68" s="75">
        <f t="shared" si="3"/>
        <v>-8.3146961230254561</v>
      </c>
      <c r="H68" s="86">
        <f t="shared" si="4"/>
        <v>-4.6193976625564312</v>
      </c>
      <c r="I68" s="49">
        <f t="shared" si="5"/>
        <v>-2.5375731366545824</v>
      </c>
      <c r="J68" s="49">
        <f>SUM(C68:I68)</f>
        <v>22.044765960705735</v>
      </c>
      <c r="K68" s="37">
        <f t="shared" si="6"/>
        <v>-0.9807852804032301</v>
      </c>
      <c r="L68" s="38">
        <f t="shared" si="7"/>
        <v>-0.19509032201612977</v>
      </c>
      <c r="N68" s="43">
        <f t="shared" si="8"/>
        <v>-21.621181964194356</v>
      </c>
      <c r="P68" s="43">
        <f t="shared" si="9"/>
        <v>-4.3007204900442986</v>
      </c>
    </row>
    <row r="69" spans="2:16">
      <c r="B69" s="65">
        <v>60</v>
      </c>
      <c r="C69" s="48">
        <f t="shared" si="10"/>
        <v>30</v>
      </c>
      <c r="D69" s="48">
        <f t="shared" si="0"/>
        <v>10.162674857624152</v>
      </c>
      <c r="E69" s="58">
        <f t="shared" si="1"/>
        <v>2.6787840265556269</v>
      </c>
      <c r="F69" s="48">
        <f t="shared" si="2"/>
        <v>-2.7716385975338595</v>
      </c>
      <c r="G69" s="75">
        <f t="shared" si="3"/>
        <v>-7.0710678118654844</v>
      </c>
      <c r="H69" s="86">
        <f t="shared" si="4"/>
        <v>-5</v>
      </c>
      <c r="I69" s="49">
        <f t="shared" si="5"/>
        <v>-3.6955181300451447</v>
      </c>
      <c r="J69" s="49">
        <f>SUM(C69:I69)</f>
        <v>24.303234344735294</v>
      </c>
      <c r="K69" s="37">
        <f t="shared" si="6"/>
        <v>-0.70710678118654791</v>
      </c>
      <c r="L69" s="38">
        <f t="shared" si="7"/>
        <v>-0.70710678118654713</v>
      </c>
      <c r="N69" s="43">
        <f t="shared" si="8"/>
        <v>-17.184981809928136</v>
      </c>
      <c r="P69" s="43">
        <f t="shared" si="9"/>
        <v>-17.184981809928118</v>
      </c>
    </row>
    <row r="70" spans="2:16">
      <c r="B70" s="65">
        <v>61</v>
      </c>
      <c r="C70" s="48">
        <f t="shared" si="10"/>
        <v>30</v>
      </c>
      <c r="D70" s="48">
        <f t="shared" si="0"/>
        <v>10.526343693054297</v>
      </c>
      <c r="E70" s="58">
        <f t="shared" si="1"/>
        <v>4.4407529891455111</v>
      </c>
      <c r="F70" s="48">
        <f t="shared" si="2"/>
        <v>-1.414190210477988</v>
      </c>
      <c r="G70" s="75">
        <f t="shared" si="3"/>
        <v>-5.5557023301960236</v>
      </c>
      <c r="H70" s="86">
        <f t="shared" si="4"/>
        <v>-4.6193976625564348</v>
      </c>
      <c r="I70" s="49">
        <f t="shared" si="5"/>
        <v>-3.9807389066887873</v>
      </c>
      <c r="J70" s="49">
        <f>SUM(C70:I70)</f>
        <v>29.397067572280573</v>
      </c>
      <c r="K70" s="37">
        <f t="shared" si="6"/>
        <v>-0.19509032201613072</v>
      </c>
      <c r="L70" s="38">
        <f t="shared" si="7"/>
        <v>-0.98078528040322999</v>
      </c>
      <c r="N70" s="43">
        <f t="shared" si="8"/>
        <v>-5.7350833790061708</v>
      </c>
      <c r="P70" s="43">
        <f t="shared" si="9"/>
        <v>-28.8322111619119</v>
      </c>
    </row>
    <row r="71" spans="2:16">
      <c r="B71" s="65">
        <v>62</v>
      </c>
      <c r="C71" s="48">
        <f t="shared" si="10"/>
        <v>30</v>
      </c>
      <c r="D71" s="48">
        <f t="shared" si="0"/>
        <v>10.788638084435533</v>
      </c>
      <c r="E71" s="58">
        <f t="shared" si="1"/>
        <v>5.8202872861178081</v>
      </c>
      <c r="F71" s="48">
        <f t="shared" si="2"/>
        <v>0.58527096604837281</v>
      </c>
      <c r="G71" s="75">
        <f t="shared" si="3"/>
        <v>-3.8268343236509059</v>
      </c>
      <c r="H71" s="86">
        <f t="shared" si="4"/>
        <v>-3.535533905932744</v>
      </c>
      <c r="I71" s="49">
        <f t="shared" si="5"/>
        <v>-3.3258784492101841</v>
      </c>
      <c r="J71" s="49">
        <f>SUM(C71:I71)</f>
        <v>36.505949657807875</v>
      </c>
      <c r="K71" s="37">
        <f t="shared" si="6"/>
        <v>0.38268343236508556</v>
      </c>
      <c r="L71" s="38">
        <f t="shared" si="7"/>
        <v>-0.92387953251128851</v>
      </c>
      <c r="N71" s="43">
        <f t="shared" si="8"/>
        <v>13.970222116796938</v>
      </c>
      <c r="P71" s="43">
        <f t="shared" si="9"/>
        <v>-33.727099703736172</v>
      </c>
    </row>
    <row r="72" spans="2:16">
      <c r="B72" s="65">
        <v>63</v>
      </c>
      <c r="C72" s="48">
        <f t="shared" si="10"/>
        <v>30</v>
      </c>
      <c r="D72" s="48">
        <f t="shared" si="0"/>
        <v>10.947031993394166</v>
      </c>
      <c r="E72" s="58">
        <f t="shared" si="1"/>
        <v>6.6985823501254629</v>
      </c>
      <c r="F72" s="48">
        <f t="shared" si="2"/>
        <v>2.3190313600882053</v>
      </c>
      <c r="G72" s="75">
        <f t="shared" si="3"/>
        <v>-1.9509032201612808</v>
      </c>
      <c r="H72" s="86">
        <f t="shared" si="4"/>
        <v>-1.9134171618254472</v>
      </c>
      <c r="I72" s="49">
        <f t="shared" si="5"/>
        <v>-1.885586947303989</v>
      </c>
      <c r="J72" s="49">
        <f>SUM(C72:I72)</f>
        <v>44.214738374317108</v>
      </c>
      <c r="K72" s="37">
        <f t="shared" si="6"/>
        <v>0.83146961230254557</v>
      </c>
      <c r="L72" s="38">
        <f t="shared" si="7"/>
        <v>-0.55557023301960173</v>
      </c>
      <c r="N72" s="43">
        <f t="shared" si="8"/>
        <v>36.763211374151929</v>
      </c>
      <c r="P72" s="43">
        <f t="shared" si="9"/>
        <v>-24.564392501520082</v>
      </c>
    </row>
    <row r="73" spans="2:16">
      <c r="B73" s="66">
        <v>64</v>
      </c>
      <c r="C73" s="87">
        <f t="shared" si="10"/>
        <v>30</v>
      </c>
      <c r="D73" s="87">
        <f t="shared" si="0"/>
        <v>11</v>
      </c>
      <c r="E73" s="59">
        <f t="shared" si="1"/>
        <v>7</v>
      </c>
      <c r="F73" s="87">
        <f t="shared" si="2"/>
        <v>3</v>
      </c>
      <c r="G73" s="88">
        <f t="shared" si="3"/>
        <v>-4.90059381963448E-15</v>
      </c>
      <c r="H73" s="89">
        <f t="shared" si="4"/>
        <v>-4.90059381963448E-15</v>
      </c>
      <c r="I73" s="50">
        <f t="shared" si="5"/>
        <v>-4.90059381963448E-15</v>
      </c>
      <c r="J73" s="50">
        <f>SUM(C73:I73)</f>
        <v>50.999999999999979</v>
      </c>
      <c r="K73" s="37">
        <f t="shared" si="6"/>
        <v>1</v>
      </c>
      <c r="L73" s="38">
        <f t="shared" si="7"/>
        <v>-1.470178145890344E-15</v>
      </c>
      <c r="N73" s="43">
        <f t="shared" si="8"/>
        <v>50.999999999999979</v>
      </c>
      <c r="P73" s="43">
        <f t="shared" si="9"/>
        <v>-7.4979085440407519E-14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F23-CD16-47B2-8A13-14219A05BAF6}">
  <dimension ref="B2:P73"/>
  <sheetViews>
    <sheetView showRowColHeaders="0" topLeftCell="A4" workbookViewId="0">
      <selection activeCell="AB30" sqref="AB30"/>
    </sheetView>
  </sheetViews>
  <sheetFormatPr defaultRowHeight="15"/>
  <cols>
    <col min="2" max="2" width="10.5703125" customWidth="1"/>
    <col min="11" max="11" width="9.42578125" customWidth="1"/>
    <col min="12" max="12" width="9.5703125" customWidth="1"/>
    <col min="14" max="14" width="15.5703125" customWidth="1"/>
    <col min="16" max="16" width="17.28515625" customWidth="1"/>
  </cols>
  <sheetData>
    <row r="2" spans="2:16">
      <c r="P2" s="57"/>
    </row>
    <row r="3" spans="2:16">
      <c r="P3" s="57"/>
    </row>
    <row r="5" spans="2:16">
      <c r="B5" s="24" t="s">
        <v>0</v>
      </c>
      <c r="C5" s="13">
        <v>30</v>
      </c>
      <c r="D5" s="2">
        <v>11</v>
      </c>
      <c r="E5" s="13">
        <v>7</v>
      </c>
      <c r="F5" s="70">
        <v>3</v>
      </c>
      <c r="G5" s="71">
        <v>10</v>
      </c>
      <c r="H5" s="72">
        <v>5</v>
      </c>
      <c r="I5" s="82">
        <v>4</v>
      </c>
      <c r="J5" s="84"/>
      <c r="K5" s="13">
        <v>1</v>
      </c>
      <c r="L5" s="2">
        <v>1</v>
      </c>
      <c r="N5" s="24" t="s">
        <v>28</v>
      </c>
      <c r="P5" s="24" t="s">
        <v>29</v>
      </c>
    </row>
    <row r="6" spans="2:16">
      <c r="B6" s="25" t="s">
        <v>1</v>
      </c>
      <c r="C6" s="14">
        <v>0</v>
      </c>
      <c r="D6" s="3">
        <v>1</v>
      </c>
      <c r="E6" s="14">
        <v>3</v>
      </c>
      <c r="F6" s="69">
        <v>7</v>
      </c>
      <c r="G6" s="73">
        <v>2</v>
      </c>
      <c r="H6" s="74">
        <v>4</v>
      </c>
      <c r="I6" s="83">
        <v>5</v>
      </c>
      <c r="J6" s="85"/>
      <c r="K6" s="14">
        <v>6</v>
      </c>
      <c r="L6" s="3">
        <v>6</v>
      </c>
      <c r="N6" s="47">
        <f>SUM(N9:N73)/(32*K5)</f>
        <v>1.593749999999994</v>
      </c>
      <c r="P6" s="47">
        <f>SUM(P9:P73)/32*L5</f>
        <v>-1.2328733953875784E-15</v>
      </c>
    </row>
    <row r="7" spans="2:16">
      <c r="B7" s="1"/>
      <c r="C7" s="1"/>
      <c r="D7" s="1"/>
      <c r="E7" s="1"/>
      <c r="F7" s="1"/>
    </row>
    <row r="8" spans="2:16">
      <c r="B8" s="26" t="s">
        <v>2</v>
      </c>
      <c r="C8" s="27" t="s">
        <v>19</v>
      </c>
      <c r="D8" s="33" t="s">
        <v>12</v>
      </c>
      <c r="E8" s="27" t="s">
        <v>13</v>
      </c>
      <c r="F8" s="33" t="s">
        <v>20</v>
      </c>
      <c r="G8" s="27" t="s">
        <v>21</v>
      </c>
      <c r="H8" s="33" t="s">
        <v>22</v>
      </c>
      <c r="I8" s="26" t="s">
        <v>23</v>
      </c>
      <c r="J8" s="26" t="s">
        <v>24</v>
      </c>
      <c r="K8" s="27" t="s">
        <v>17</v>
      </c>
      <c r="L8" s="28" t="s">
        <v>30</v>
      </c>
      <c r="N8" s="80" t="s">
        <v>18</v>
      </c>
      <c r="P8" s="27" t="s">
        <v>31</v>
      </c>
    </row>
    <row r="9" spans="2:16">
      <c r="B9" s="68">
        <v>0</v>
      </c>
      <c r="C9" s="48">
        <f>$C$5*COS(2*PI()*$C$6*B10/64)</f>
        <v>30</v>
      </c>
      <c r="D9" s="48">
        <f>$D$5*COS(2*PI()*$D$6*B9/64)</f>
        <v>11</v>
      </c>
      <c r="E9" s="58">
        <f>$E$5*COS(2*PI()*$E$6*B9/64)</f>
        <v>7</v>
      </c>
      <c r="F9" s="48">
        <f>$F$5*COS(2*PI()*$F$6*B9/64)</f>
        <v>3</v>
      </c>
      <c r="G9" s="75">
        <f>$G$5*SIN(2*PI()*$G$6*B9/64)</f>
        <v>0</v>
      </c>
      <c r="H9" s="86">
        <f>$H$5*SIN(2*PI()*$H$6*B9/64)</f>
        <v>0</v>
      </c>
      <c r="I9" s="48">
        <f>$I$5*SIN(2*PI()*$I$6*B9/64)</f>
        <v>0</v>
      </c>
      <c r="J9" s="48">
        <f>SUM(C9:I9)</f>
        <v>51</v>
      </c>
      <c r="K9" s="37">
        <f>$K$5*COS(2*PI()*$K$6*B9/64)</f>
        <v>1</v>
      </c>
      <c r="L9" s="38">
        <f>$L$5*SIN(2*PI()*$L$6*B9/64)</f>
        <v>0</v>
      </c>
      <c r="N9" s="43">
        <f>J9*K9</f>
        <v>51</v>
      </c>
      <c r="P9" s="43">
        <f>J9*L9</f>
        <v>0</v>
      </c>
    </row>
    <row r="10" spans="2:16">
      <c r="B10" s="65">
        <v>1</v>
      </c>
      <c r="C10" s="48">
        <f>$C$5*COS(2*PI()*$C$6*B11/64)</f>
        <v>30</v>
      </c>
      <c r="D10" s="48">
        <f t="shared" ref="D10:D73" si="0">$D$5*COS(2*PI()*$D$6*B10/64)</f>
        <v>10.947031993394166</v>
      </c>
      <c r="E10" s="58">
        <f t="shared" ref="E10:E73" si="1">$E$5*COS(2*PI()*$E$6*B10/64)</f>
        <v>6.698582350125462</v>
      </c>
      <c r="F10" s="48">
        <f t="shared" ref="F10:F73" si="2">$F$5*COS(2*PI()*$F$6*B10/64)</f>
        <v>2.3190313600882111</v>
      </c>
      <c r="G10" s="75">
        <f t="shared" ref="G10:G73" si="3">$G$5*SIN(2*PI()*$G$6*B10/64)</f>
        <v>1.9509032201612824</v>
      </c>
      <c r="H10" s="86">
        <f t="shared" ref="H10:H73" si="4">$H$5*SIN(2*PI()*$H$6*B10/64)</f>
        <v>1.913417161825449</v>
      </c>
      <c r="I10" s="49">
        <f t="shared" ref="I10:I73" si="5">$I$5*SIN(2*PI()*$I$6*B10/64)</f>
        <v>1.8855869473039906</v>
      </c>
      <c r="J10" s="49">
        <f>SUM(C10:I10)</f>
        <v>55.714553032898557</v>
      </c>
      <c r="K10" s="37">
        <f t="shared" ref="K10:K73" si="6">$K$5*COS(2*PI()*$K$6*B10/64)</f>
        <v>0.83146961230254524</v>
      </c>
      <c r="L10" s="38">
        <f t="shared" ref="L10:L73" si="7">$L$5*SIN(2*PI()*$L$6*B10/64)</f>
        <v>0.55557023301960218</v>
      </c>
      <c r="N10" s="43">
        <f t="shared" ref="N10:N73" si="8">J10*K10</f>
        <v>46.324957809873759</v>
      </c>
      <c r="P10" s="43">
        <f t="shared" ref="P10:P73" si="9">J10*L10</f>
        <v>30.953347211070433</v>
      </c>
    </row>
    <row r="11" spans="2:16">
      <c r="B11" s="65">
        <v>2</v>
      </c>
      <c r="C11" s="48">
        <f t="shared" ref="C11:C73" si="10">$C$5*COS(2*PI()*$C$6*B11/64)</f>
        <v>30</v>
      </c>
      <c r="D11" s="48">
        <f t="shared" si="0"/>
        <v>10.788638084435535</v>
      </c>
      <c r="E11" s="58">
        <f t="shared" si="1"/>
        <v>5.820287286117817</v>
      </c>
      <c r="F11" s="48">
        <f t="shared" si="2"/>
        <v>0.58527096604838502</v>
      </c>
      <c r="G11" s="75">
        <f t="shared" si="3"/>
        <v>3.8268343236508979</v>
      </c>
      <c r="H11" s="86">
        <f t="shared" si="4"/>
        <v>3.5355339059327373</v>
      </c>
      <c r="I11" s="49">
        <f t="shared" si="5"/>
        <v>3.3258784492101809</v>
      </c>
      <c r="J11" s="49">
        <f>SUM(C11:I11)</f>
        <v>57.882443015395552</v>
      </c>
      <c r="K11" s="37">
        <f t="shared" si="6"/>
        <v>0.38268343236508984</v>
      </c>
      <c r="L11" s="38">
        <f t="shared" si="7"/>
        <v>0.92387953251128674</v>
      </c>
      <c r="N11" s="43">
        <f t="shared" si="8"/>
        <v>22.15065196680829</v>
      </c>
      <c r="P11" s="43">
        <f t="shared" si="9"/>
        <v>53.476404393674834</v>
      </c>
    </row>
    <row r="12" spans="2:16">
      <c r="B12" s="65">
        <v>3</v>
      </c>
      <c r="C12" s="48">
        <f t="shared" si="10"/>
        <v>30</v>
      </c>
      <c r="D12" s="48">
        <f t="shared" si="0"/>
        <v>10.526343693054297</v>
      </c>
      <c r="E12" s="58">
        <f t="shared" si="1"/>
        <v>4.4407529891455182</v>
      </c>
      <c r="F12" s="48">
        <f t="shared" si="2"/>
        <v>-1.4141902104779931</v>
      </c>
      <c r="G12" s="75">
        <f t="shared" si="3"/>
        <v>5.5557023301960218</v>
      </c>
      <c r="H12" s="86">
        <f t="shared" si="4"/>
        <v>4.6193976625564339</v>
      </c>
      <c r="I12" s="49">
        <f t="shared" si="5"/>
        <v>3.9807389066887873</v>
      </c>
      <c r="J12" s="49">
        <f>SUM(C12:I12)</f>
        <v>57.708745371163062</v>
      </c>
      <c r="K12" s="37">
        <f t="shared" si="6"/>
        <v>-0.19509032201612819</v>
      </c>
      <c r="L12" s="38">
        <f t="shared" si="7"/>
        <v>0.98078528040323043</v>
      </c>
      <c r="N12" s="43">
        <f t="shared" si="8"/>
        <v>-11.25841771760695</v>
      </c>
      <c r="P12" s="43">
        <f t="shared" si="9"/>
        <v>56.599888010574787</v>
      </c>
    </row>
    <row r="13" spans="2:16">
      <c r="B13" s="65">
        <v>4</v>
      </c>
      <c r="C13" s="48">
        <f t="shared" si="10"/>
        <v>30</v>
      </c>
      <c r="D13" s="48">
        <f t="shared" si="0"/>
        <v>10.162674857624154</v>
      </c>
      <c r="E13" s="58">
        <f t="shared" si="1"/>
        <v>2.6787840265556291</v>
      </c>
      <c r="F13" s="48">
        <f t="shared" si="2"/>
        <v>-2.77163859753386</v>
      </c>
      <c r="G13" s="75">
        <f t="shared" si="3"/>
        <v>7.0710678118654746</v>
      </c>
      <c r="H13" s="86">
        <f t="shared" si="4"/>
        <v>5</v>
      </c>
      <c r="I13" s="49">
        <f t="shared" si="5"/>
        <v>3.695518130045147</v>
      </c>
      <c r="J13" s="49">
        <f>SUM(C13:I13)</f>
        <v>55.836406228556548</v>
      </c>
      <c r="K13" s="37">
        <f t="shared" si="6"/>
        <v>-0.70710678118654746</v>
      </c>
      <c r="L13" s="38">
        <f t="shared" si="7"/>
        <v>0.70710678118654757</v>
      </c>
      <c r="N13" s="43">
        <f t="shared" si="8"/>
        <v>-39.48230148129911</v>
      </c>
      <c r="P13" s="43">
        <f t="shared" si="9"/>
        <v>39.482301481299118</v>
      </c>
    </row>
    <row r="14" spans="2:16">
      <c r="B14" s="65">
        <v>5</v>
      </c>
      <c r="C14" s="48">
        <f t="shared" si="10"/>
        <v>30</v>
      </c>
      <c r="D14" s="48">
        <f t="shared" si="0"/>
        <v>9.7011339078319061</v>
      </c>
      <c r="E14" s="58">
        <f t="shared" si="1"/>
        <v>0.68611998230692539</v>
      </c>
      <c r="F14" s="48">
        <f t="shared" si="2"/>
        <v>-2.8708210071966267</v>
      </c>
      <c r="G14" s="75">
        <f t="shared" si="3"/>
        <v>8.3146961230254526</v>
      </c>
      <c r="H14" s="86">
        <f t="shared" si="4"/>
        <v>4.6193976625564339</v>
      </c>
      <c r="I14" s="49">
        <f t="shared" si="5"/>
        <v>2.537573136654582</v>
      </c>
      <c r="J14" s="49">
        <f>SUM(C14:I14)</f>
        <v>52.98809980517867</v>
      </c>
      <c r="K14" s="37">
        <f t="shared" si="6"/>
        <v>-0.98078528040323043</v>
      </c>
      <c r="L14" s="38">
        <f t="shared" si="7"/>
        <v>0.19509032201612861</v>
      </c>
      <c r="N14" s="43">
        <f t="shared" si="8"/>
        <v>-51.969948325456521</v>
      </c>
      <c r="P14" s="43">
        <f t="shared" si="9"/>
        <v>10.337465454015069</v>
      </c>
    </row>
    <row r="15" spans="2:16">
      <c r="B15" s="65">
        <v>6</v>
      </c>
      <c r="C15" s="48">
        <f t="shared" si="10"/>
        <v>30</v>
      </c>
      <c r="D15" s="48">
        <f t="shared" si="0"/>
        <v>9.1461657353279975</v>
      </c>
      <c r="E15" s="58">
        <f t="shared" si="1"/>
        <v>-1.3656322541128973</v>
      </c>
      <c r="F15" s="48">
        <f t="shared" si="2"/>
        <v>-1.6667106990588065</v>
      </c>
      <c r="G15" s="75">
        <f t="shared" si="3"/>
        <v>9.2387953251128678</v>
      </c>
      <c r="H15" s="86">
        <f t="shared" si="4"/>
        <v>3.5355339059327378</v>
      </c>
      <c r="I15" s="49">
        <f t="shared" si="5"/>
        <v>0.78036128806451444</v>
      </c>
      <c r="J15" s="49">
        <f>SUM(C15:I15)</f>
        <v>49.668513301266415</v>
      </c>
      <c r="K15" s="37">
        <f t="shared" si="6"/>
        <v>-0.92387953251128685</v>
      </c>
      <c r="L15" s="38">
        <f t="shared" si="7"/>
        <v>-0.38268343236508967</v>
      </c>
      <c r="N15" s="43">
        <f t="shared" si="8"/>
        <v>-45.887722849304652</v>
      </c>
      <c r="P15" s="43">
        <f t="shared" si="9"/>
        <v>-19.007317150599743</v>
      </c>
    </row>
    <row r="16" spans="2:16">
      <c r="B16" s="65">
        <v>7</v>
      </c>
      <c r="C16" s="48">
        <f t="shared" si="10"/>
        <v>30</v>
      </c>
      <c r="D16" s="48">
        <f t="shared" si="0"/>
        <v>8.5031149869901075</v>
      </c>
      <c r="E16" s="58">
        <f t="shared" si="1"/>
        <v>-3.2997771577819837</v>
      </c>
      <c r="F16" s="48">
        <f t="shared" si="2"/>
        <v>0.29405142098868026</v>
      </c>
      <c r="G16" s="75">
        <f t="shared" si="3"/>
        <v>9.8078528040323043</v>
      </c>
      <c r="H16" s="86">
        <f t="shared" si="4"/>
        <v>1.9134171618254494</v>
      </c>
      <c r="I16" s="49">
        <f t="shared" si="5"/>
        <v>-1.1611387090178484</v>
      </c>
      <c r="J16" s="49">
        <f>SUM(C16:I16)</f>
        <v>46.057520507036713</v>
      </c>
      <c r="K16" s="37">
        <f t="shared" si="6"/>
        <v>-0.55557023301960218</v>
      </c>
      <c r="L16" s="38">
        <f t="shared" si="7"/>
        <v>-0.83146961230254524</v>
      </c>
      <c r="N16" s="43">
        <f t="shared" si="8"/>
        <v>-25.588187400399491</v>
      </c>
      <c r="P16" s="43">
        <f t="shared" si="9"/>
        <v>-38.295428719602342</v>
      </c>
    </row>
    <row r="17" spans="2:16">
      <c r="B17" s="65">
        <v>8</v>
      </c>
      <c r="C17" s="48">
        <f t="shared" si="10"/>
        <v>30</v>
      </c>
      <c r="D17" s="48">
        <f t="shared" si="0"/>
        <v>7.7781745930520234</v>
      </c>
      <c r="E17" s="58">
        <f t="shared" si="1"/>
        <v>-4.9497474683058318</v>
      </c>
      <c r="F17" s="48">
        <f t="shared" si="2"/>
        <v>2.1213203435596419</v>
      </c>
      <c r="G17" s="75">
        <f t="shared" si="3"/>
        <v>10</v>
      </c>
      <c r="H17" s="86">
        <f t="shared" si="4"/>
        <v>6.1257422745431001E-16</v>
      </c>
      <c r="I17" s="49">
        <f t="shared" si="5"/>
        <v>-2.8284271247461898</v>
      </c>
      <c r="J17" s="49">
        <f>SUM(C17:I17)</f>
        <v>42.121320343559638</v>
      </c>
      <c r="K17" s="37">
        <f t="shared" si="6"/>
        <v>-1.83772268236293E-16</v>
      </c>
      <c r="L17" s="38">
        <f t="shared" si="7"/>
        <v>-1</v>
      </c>
      <c r="N17" s="43">
        <f t="shared" si="8"/>
        <v>-7.7407305806434673E-15</v>
      </c>
      <c r="P17" s="43">
        <f t="shared" si="9"/>
        <v>-42.121320343559638</v>
      </c>
    </row>
    <row r="18" spans="2:16">
      <c r="B18" s="65">
        <v>9</v>
      </c>
      <c r="C18" s="48">
        <f t="shared" si="10"/>
        <v>30</v>
      </c>
      <c r="D18" s="48">
        <f t="shared" si="0"/>
        <v>6.9783261258001001</v>
      </c>
      <c r="E18" s="58">
        <f t="shared" si="1"/>
        <v>-6.1734488504384846</v>
      </c>
      <c r="F18" s="48">
        <f t="shared" si="2"/>
        <v>2.9855541800165906</v>
      </c>
      <c r="G18" s="75">
        <f t="shared" si="3"/>
        <v>9.8078528040323043</v>
      </c>
      <c r="H18" s="86">
        <f t="shared" si="4"/>
        <v>-1.9134171618254483</v>
      </c>
      <c r="I18" s="49">
        <f t="shared" si="5"/>
        <v>-3.8277613429288353</v>
      </c>
      <c r="J18" s="49">
        <f>SUM(C18:I18)</f>
        <v>37.857105754656232</v>
      </c>
      <c r="K18" s="37">
        <f t="shared" si="6"/>
        <v>0.55557023301960184</v>
      </c>
      <c r="L18" s="38">
        <f t="shared" si="7"/>
        <v>-0.83146961230254546</v>
      </c>
      <c r="N18" s="43">
        <f t="shared" si="8"/>
        <v>21.032281065562074</v>
      </c>
      <c r="P18" s="43">
        <f t="shared" si="9"/>
        <v>-31.477033044720478</v>
      </c>
    </row>
    <row r="19" spans="2:16">
      <c r="B19" s="65">
        <v>10</v>
      </c>
      <c r="C19" s="48">
        <f t="shared" si="10"/>
        <v>30</v>
      </c>
      <c r="D19" s="48">
        <f t="shared" si="0"/>
        <v>6.1112725632156248</v>
      </c>
      <c r="E19" s="58">
        <f t="shared" si="1"/>
        <v>-6.865496962822613</v>
      </c>
      <c r="F19" s="48">
        <f t="shared" si="2"/>
        <v>2.4944088369076365</v>
      </c>
      <c r="G19" s="75">
        <f t="shared" si="3"/>
        <v>9.2387953251128678</v>
      </c>
      <c r="H19" s="86">
        <f t="shared" si="4"/>
        <v>-3.5355339059327373</v>
      </c>
      <c r="I19" s="49">
        <f t="shared" si="5"/>
        <v>-3.9231411216129217</v>
      </c>
      <c r="J19" s="49">
        <f>SUM(C19:I19)</f>
        <v>33.520304734867857</v>
      </c>
      <c r="K19" s="37">
        <f t="shared" si="6"/>
        <v>0.92387953251128652</v>
      </c>
      <c r="L19" s="38">
        <f t="shared" si="7"/>
        <v>-0.38268343236509039</v>
      </c>
      <c r="N19" s="43">
        <f t="shared" si="8"/>
        <v>30.968723468085578</v>
      </c>
      <c r="P19" s="43">
        <f t="shared" si="9"/>
        <v>-12.827665269863022</v>
      </c>
    </row>
    <row r="20" spans="2:16">
      <c r="B20" s="65">
        <v>11</v>
      </c>
      <c r="C20" s="48">
        <f t="shared" si="10"/>
        <v>30</v>
      </c>
      <c r="D20" s="48">
        <f t="shared" si="0"/>
        <v>5.1853641050859762</v>
      </c>
      <c r="E20" s="58">
        <f t="shared" si="1"/>
        <v>-6.9662930867053783</v>
      </c>
      <c r="F20" s="48">
        <f t="shared" si="2"/>
        <v>0.87085403176338771</v>
      </c>
      <c r="G20" s="75">
        <f t="shared" si="3"/>
        <v>8.3146961230254544</v>
      </c>
      <c r="H20" s="86">
        <f t="shared" si="4"/>
        <v>-4.6193976625564321</v>
      </c>
      <c r="I20" s="49">
        <f t="shared" si="5"/>
        <v>-3.0920418134509475</v>
      </c>
      <c r="J20" s="49">
        <f>SUM(C20:I20)</f>
        <v>29.693181697162061</v>
      </c>
      <c r="K20" s="37">
        <f t="shared" si="6"/>
        <v>0.98078528040323043</v>
      </c>
      <c r="L20" s="38">
        <f t="shared" si="7"/>
        <v>0.19509032201612825</v>
      </c>
      <c r="N20" s="43">
        <f t="shared" si="8"/>
        <v>29.122635536915162</v>
      </c>
      <c r="P20" s="43">
        <f t="shared" si="9"/>
        <v>5.7928523789827517</v>
      </c>
    </row>
    <row r="21" spans="2:16">
      <c r="B21" s="65">
        <v>12</v>
      </c>
      <c r="C21" s="48">
        <f t="shared" si="10"/>
        <v>30</v>
      </c>
      <c r="D21" s="48">
        <f t="shared" si="0"/>
        <v>4.2095177560159884</v>
      </c>
      <c r="E21" s="58">
        <f t="shared" si="1"/>
        <v>-6.4671567275790078</v>
      </c>
      <c r="F21" s="48">
        <f t="shared" si="2"/>
        <v>-1.1480502970952697</v>
      </c>
      <c r="G21" s="75">
        <f t="shared" si="3"/>
        <v>7.0710678118654755</v>
      </c>
      <c r="H21" s="86">
        <f t="shared" si="4"/>
        <v>-5</v>
      </c>
      <c r="I21" s="49">
        <f t="shared" si="5"/>
        <v>-1.5307337294603616</v>
      </c>
      <c r="J21" s="49">
        <f>SUM(C21:I21)</f>
        <v>27.134644813746821</v>
      </c>
      <c r="K21" s="37">
        <f t="shared" si="6"/>
        <v>0.70710678118654768</v>
      </c>
      <c r="L21" s="38">
        <f t="shared" si="7"/>
        <v>0.70710678118654735</v>
      </c>
      <c r="N21" s="43">
        <f t="shared" si="8"/>
        <v>19.187091352888764</v>
      </c>
      <c r="P21" s="43">
        <f t="shared" si="9"/>
        <v>19.187091352888753</v>
      </c>
    </row>
    <row r="22" spans="2:16">
      <c r="B22" s="65">
        <v>13</v>
      </c>
      <c r="C22" s="48">
        <f t="shared" si="10"/>
        <v>30</v>
      </c>
      <c r="D22" s="48">
        <f t="shared" si="0"/>
        <v>3.1931314497990857</v>
      </c>
      <c r="E22" s="58">
        <f t="shared" si="1"/>
        <v>-5.41107317353916</v>
      </c>
      <c r="F22" s="48">
        <f t="shared" si="2"/>
        <v>-2.6457637930450644</v>
      </c>
      <c r="G22" s="75">
        <f t="shared" si="3"/>
        <v>5.5557023301960218</v>
      </c>
      <c r="H22" s="86">
        <f t="shared" si="4"/>
        <v>-4.619397662556433</v>
      </c>
      <c r="I22" s="49">
        <f t="shared" si="5"/>
        <v>0.39206856131824008</v>
      </c>
      <c r="J22" s="49">
        <f>SUM(C22:I22)</f>
        <v>26.464667712172687</v>
      </c>
      <c r="K22" s="37">
        <f t="shared" si="6"/>
        <v>0.19509032201612878</v>
      </c>
      <c r="L22" s="38">
        <f t="shared" si="7"/>
        <v>0.98078528040323032</v>
      </c>
      <c r="N22" s="43">
        <f t="shared" si="8"/>
        <v>5.1630005460176154</v>
      </c>
      <c r="P22" s="43">
        <f t="shared" si="9"/>
        <v>25.956156542861606</v>
      </c>
    </row>
    <row r="23" spans="2:16">
      <c r="B23" s="65">
        <v>14</v>
      </c>
      <c r="C23" s="48">
        <f t="shared" si="10"/>
        <v>30</v>
      </c>
      <c r="D23" s="48">
        <f t="shared" si="0"/>
        <v>2.1459935421774117</v>
      </c>
      <c r="E23" s="58">
        <f t="shared" si="1"/>
        <v>-3.8889916311372152</v>
      </c>
      <c r="F23" s="48">
        <f t="shared" si="2"/>
        <v>-2.9423558412096922</v>
      </c>
      <c r="G23" s="75">
        <f t="shared" si="3"/>
        <v>3.8268343236508988</v>
      </c>
      <c r="H23" s="86">
        <f t="shared" si="4"/>
        <v>-3.5355339059327386</v>
      </c>
      <c r="I23" s="49">
        <f t="shared" si="5"/>
        <v>2.2222809320784074</v>
      </c>
      <c r="J23" s="49">
        <f>SUM(C23:I23)</f>
        <v>27.828227419627076</v>
      </c>
      <c r="K23" s="37">
        <f t="shared" si="6"/>
        <v>-0.38268343236508989</v>
      </c>
      <c r="L23" s="38">
        <f t="shared" si="7"/>
        <v>0.92387953251128674</v>
      </c>
      <c r="N23" s="43">
        <f t="shared" si="8"/>
        <v>-10.649401585579199</v>
      </c>
      <c r="P23" s="43">
        <f t="shared" si="9"/>
        <v>25.709929739062833</v>
      </c>
    </row>
    <row r="24" spans="2:16">
      <c r="B24" s="65">
        <v>15</v>
      </c>
      <c r="C24" s="48">
        <f t="shared" si="10"/>
        <v>30</v>
      </c>
      <c r="D24" s="48">
        <f t="shared" si="0"/>
        <v>1.0781885436251684</v>
      </c>
      <c r="E24" s="58">
        <f t="shared" si="1"/>
        <v>-2.031992740781237</v>
      </c>
      <c r="F24" s="48">
        <f t="shared" si="2"/>
        <v>-1.9031798524909362</v>
      </c>
      <c r="G24" s="75">
        <f t="shared" si="3"/>
        <v>1.9509032201612861</v>
      </c>
      <c r="H24" s="86">
        <f t="shared" si="4"/>
        <v>-1.9134171618254521</v>
      </c>
      <c r="I24" s="49">
        <f t="shared" si="5"/>
        <v>3.5276850573934193</v>
      </c>
      <c r="J24" s="49">
        <f>SUM(C24:I24)</f>
        <v>30.708187066082246</v>
      </c>
      <c r="K24" s="37">
        <f t="shared" si="6"/>
        <v>-0.83146961230254512</v>
      </c>
      <c r="L24" s="38">
        <f t="shared" si="7"/>
        <v>0.55557023301960229</v>
      </c>
      <c r="N24" s="43">
        <f t="shared" si="8"/>
        <v>-25.532924394349436</v>
      </c>
      <c r="P24" s="43">
        <f t="shared" si="9"/>
        <v>17.060554643912852</v>
      </c>
    </row>
    <row r="25" spans="2:16">
      <c r="B25" s="65">
        <v>16</v>
      </c>
      <c r="C25" s="48">
        <f t="shared" si="10"/>
        <v>30</v>
      </c>
      <c r="D25" s="48">
        <f t="shared" si="0"/>
        <v>6.7383165019974101E-16</v>
      </c>
      <c r="E25" s="58">
        <f t="shared" si="1"/>
        <v>-1.286405877654051E-15</v>
      </c>
      <c r="F25" s="48">
        <f t="shared" si="2"/>
        <v>-1.286405877654051E-15</v>
      </c>
      <c r="G25" s="75">
        <f t="shared" si="3"/>
        <v>1.22514845490862E-15</v>
      </c>
      <c r="H25" s="86">
        <f t="shared" si="4"/>
        <v>-1.22514845490862E-15</v>
      </c>
      <c r="I25" s="49">
        <f t="shared" si="5"/>
        <v>4</v>
      </c>
      <c r="J25" s="49">
        <f>SUM(C25:I25)</f>
        <v>34</v>
      </c>
      <c r="K25" s="37">
        <f t="shared" si="6"/>
        <v>-1</v>
      </c>
      <c r="L25" s="38">
        <f t="shared" si="7"/>
        <v>3.67544536472586E-16</v>
      </c>
      <c r="N25" s="43">
        <f t="shared" si="8"/>
        <v>-34</v>
      </c>
      <c r="P25" s="43">
        <f t="shared" si="9"/>
        <v>1.2496514240067924E-14</v>
      </c>
    </row>
    <row r="26" spans="2:16">
      <c r="B26" s="65">
        <v>17</v>
      </c>
      <c r="C26" s="48">
        <f t="shared" si="10"/>
        <v>30</v>
      </c>
      <c r="D26" s="48">
        <f t="shared" si="0"/>
        <v>-1.078188543625167</v>
      </c>
      <c r="E26" s="58">
        <f t="shared" si="1"/>
        <v>2.0319927407812344</v>
      </c>
      <c r="F26" s="48">
        <f t="shared" si="2"/>
        <v>1.903179852490934</v>
      </c>
      <c r="G26" s="75">
        <f t="shared" si="3"/>
        <v>-1.9509032201612837</v>
      </c>
      <c r="H26" s="86">
        <f t="shared" si="4"/>
        <v>1.9134171618254499</v>
      </c>
      <c r="I26" s="49">
        <f t="shared" si="5"/>
        <v>3.5276850573934206</v>
      </c>
      <c r="J26" s="49">
        <f>SUM(C26:I26)</f>
        <v>36.347183048704586</v>
      </c>
      <c r="K26" s="37">
        <f t="shared" si="6"/>
        <v>-0.83146961230254557</v>
      </c>
      <c r="L26" s="38">
        <f t="shared" si="7"/>
        <v>-0.55557023301960173</v>
      </c>
      <c r="N26" s="43">
        <f t="shared" si="8"/>
        <v>-30.22157819779606</v>
      </c>
      <c r="P26" s="43">
        <f t="shared" si="9"/>
        <v>-20.193412955974924</v>
      </c>
    </row>
    <row r="27" spans="2:16">
      <c r="B27" s="65">
        <v>18</v>
      </c>
      <c r="C27" s="48">
        <f t="shared" si="10"/>
        <v>30</v>
      </c>
      <c r="D27" s="48">
        <f t="shared" si="0"/>
        <v>-2.1459935421774103</v>
      </c>
      <c r="E27" s="58">
        <f t="shared" si="1"/>
        <v>3.888991631137213</v>
      </c>
      <c r="F27" s="48">
        <f t="shared" si="2"/>
        <v>2.9423558412096913</v>
      </c>
      <c r="G27" s="75">
        <f t="shared" si="3"/>
        <v>-3.8268343236508966</v>
      </c>
      <c r="H27" s="86">
        <f t="shared" si="4"/>
        <v>3.5355339059327369</v>
      </c>
      <c r="I27" s="49">
        <f t="shared" si="5"/>
        <v>2.2222809320784092</v>
      </c>
      <c r="J27" s="49">
        <f>SUM(C27:I27)</f>
        <v>36.616334444529741</v>
      </c>
      <c r="K27" s="37">
        <f t="shared" si="6"/>
        <v>-0.38268343236509056</v>
      </c>
      <c r="L27" s="38">
        <f t="shared" si="7"/>
        <v>-0.92387953251128641</v>
      </c>
      <c r="N27" s="43">
        <f t="shared" si="8"/>
        <v>-14.012464545860732</v>
      </c>
      <c r="P27" s="43">
        <f t="shared" si="9"/>
        <v>-33.829081948889048</v>
      </c>
    </row>
    <row r="28" spans="2:16">
      <c r="B28" s="65">
        <v>19</v>
      </c>
      <c r="C28" s="48">
        <f t="shared" si="10"/>
        <v>30</v>
      </c>
      <c r="D28" s="48">
        <f t="shared" si="0"/>
        <v>-3.1931314497990839</v>
      </c>
      <c r="E28" s="58">
        <f t="shared" si="1"/>
        <v>5.4110731735391564</v>
      </c>
      <c r="F28" s="48">
        <f t="shared" si="2"/>
        <v>2.6457637930450657</v>
      </c>
      <c r="G28" s="75">
        <f t="shared" si="3"/>
        <v>-5.55570233019602</v>
      </c>
      <c r="H28" s="86">
        <f t="shared" si="4"/>
        <v>4.6193976625564321</v>
      </c>
      <c r="I28" s="49">
        <f t="shared" si="5"/>
        <v>0.39206856131824253</v>
      </c>
      <c r="J28" s="49">
        <f>SUM(C28:I28)</f>
        <v>34.319469410463789</v>
      </c>
      <c r="K28" s="37">
        <f t="shared" si="6"/>
        <v>0.19509032201612719</v>
      </c>
      <c r="L28" s="38">
        <f t="shared" si="7"/>
        <v>-0.98078528040323065</v>
      </c>
      <c r="N28" s="43">
        <f t="shared" si="8"/>
        <v>6.6953963387100073</v>
      </c>
      <c r="P28" s="43">
        <f t="shared" si="9"/>
        <v>-33.660030429031828</v>
      </c>
    </row>
    <row r="29" spans="2:16">
      <c r="B29" s="65">
        <v>20</v>
      </c>
      <c r="C29" s="48">
        <f t="shared" si="10"/>
        <v>30</v>
      </c>
      <c r="D29" s="48">
        <f t="shared" si="0"/>
        <v>-4.2095177560159867</v>
      </c>
      <c r="E29" s="58">
        <f t="shared" si="1"/>
        <v>6.4671567275790061</v>
      </c>
      <c r="F29" s="48">
        <f t="shared" si="2"/>
        <v>1.148050297095272</v>
      </c>
      <c r="G29" s="75">
        <f t="shared" si="3"/>
        <v>-7.0710678118654746</v>
      </c>
      <c r="H29" s="86">
        <f t="shared" si="4"/>
        <v>5</v>
      </c>
      <c r="I29" s="49">
        <f t="shared" si="5"/>
        <v>-1.5307337294603593</v>
      </c>
      <c r="J29" s="49">
        <f>SUM(C29:I29)</f>
        <v>29.803887727332459</v>
      </c>
      <c r="K29" s="37">
        <f t="shared" si="6"/>
        <v>0.70710678118654657</v>
      </c>
      <c r="L29" s="38">
        <f t="shared" si="7"/>
        <v>-0.70710678118654846</v>
      </c>
      <c r="N29" s="43">
        <f t="shared" si="8"/>
        <v>21.074531117719275</v>
      </c>
      <c r="P29" s="43">
        <f t="shared" si="9"/>
        <v>-21.074531117719332</v>
      </c>
    </row>
    <row r="30" spans="2:16">
      <c r="B30" s="65">
        <v>21</v>
      </c>
      <c r="C30" s="48">
        <f t="shared" si="10"/>
        <v>30</v>
      </c>
      <c r="D30" s="48">
        <f t="shared" si="0"/>
        <v>-5.1853641050859745</v>
      </c>
      <c r="E30" s="58">
        <f t="shared" si="1"/>
        <v>6.9662930867053783</v>
      </c>
      <c r="F30" s="48">
        <f t="shared" si="2"/>
        <v>-0.87085403176338771</v>
      </c>
      <c r="G30" s="75">
        <f t="shared" si="3"/>
        <v>-8.3146961230254526</v>
      </c>
      <c r="H30" s="86">
        <f t="shared" si="4"/>
        <v>4.6193976625564339</v>
      </c>
      <c r="I30" s="49">
        <f t="shared" si="5"/>
        <v>-3.0920418134509484</v>
      </c>
      <c r="J30" s="49">
        <f>SUM(C30:I30)</f>
        <v>24.122734675936051</v>
      </c>
      <c r="K30" s="37">
        <f t="shared" si="6"/>
        <v>0.98078528040323043</v>
      </c>
      <c r="L30" s="38">
        <f t="shared" si="7"/>
        <v>-0.19509032201612808</v>
      </c>
      <c r="N30" s="43">
        <f t="shared" si="8"/>
        <v>23.659223093230672</v>
      </c>
      <c r="P30" s="43">
        <f t="shared" si="9"/>
        <v>-4.7061120758379831</v>
      </c>
    </row>
    <row r="31" spans="2:16">
      <c r="B31" s="65">
        <v>22</v>
      </c>
      <c r="C31" s="48">
        <f t="shared" si="10"/>
        <v>30</v>
      </c>
      <c r="D31" s="48">
        <f t="shared" si="0"/>
        <v>-6.1112725632156213</v>
      </c>
      <c r="E31" s="58">
        <f t="shared" si="1"/>
        <v>6.865496962822613</v>
      </c>
      <c r="F31" s="48">
        <f t="shared" si="2"/>
        <v>-2.4944088369076352</v>
      </c>
      <c r="G31" s="75">
        <f t="shared" si="3"/>
        <v>-9.2387953251128643</v>
      </c>
      <c r="H31" s="86">
        <f t="shared" si="4"/>
        <v>3.5355339059327417</v>
      </c>
      <c r="I31" s="49">
        <f t="shared" si="5"/>
        <v>-3.9231411216129222</v>
      </c>
      <c r="J31" s="49">
        <f>SUM(C31:I31)</f>
        <v>18.633413021906311</v>
      </c>
      <c r="K31" s="37">
        <f t="shared" si="6"/>
        <v>0.92387953251128674</v>
      </c>
      <c r="L31" s="38">
        <f t="shared" si="7"/>
        <v>0.38268343236508973</v>
      </c>
      <c r="N31" s="43">
        <f t="shared" si="8"/>
        <v>17.215028911768524</v>
      </c>
      <c r="P31" s="43">
        <f t="shared" si="9"/>
        <v>7.1306984518994661</v>
      </c>
    </row>
    <row r="32" spans="2:16">
      <c r="B32" s="65">
        <v>23</v>
      </c>
      <c r="C32" s="48">
        <f t="shared" si="10"/>
        <v>30</v>
      </c>
      <c r="D32" s="48">
        <f t="shared" si="0"/>
        <v>-6.9783261258000993</v>
      </c>
      <c r="E32" s="58">
        <f t="shared" si="1"/>
        <v>6.1734488504384855</v>
      </c>
      <c r="F32" s="48">
        <f t="shared" si="2"/>
        <v>-2.9855541800165906</v>
      </c>
      <c r="G32" s="75">
        <f t="shared" si="3"/>
        <v>-9.8078528040323025</v>
      </c>
      <c r="H32" s="86">
        <f t="shared" si="4"/>
        <v>1.9134171618254525</v>
      </c>
      <c r="I32" s="49">
        <f t="shared" si="5"/>
        <v>-3.8277613429288349</v>
      </c>
      <c r="J32" s="49">
        <f>SUM(C32:I32)</f>
        <v>14.487371559486114</v>
      </c>
      <c r="K32" s="37">
        <f t="shared" si="6"/>
        <v>0.55557023301960251</v>
      </c>
      <c r="L32" s="38">
        <f t="shared" si="7"/>
        <v>0.83146961230254501</v>
      </c>
      <c r="N32" s="43">
        <f t="shared" si="8"/>
        <v>8.0487523931452625</v>
      </c>
      <c r="P32" s="43">
        <f t="shared" si="9"/>
        <v>12.045809213848836</v>
      </c>
    </row>
    <row r="33" spans="2:16">
      <c r="B33" s="65">
        <v>24</v>
      </c>
      <c r="C33" s="48">
        <f t="shared" si="10"/>
        <v>30</v>
      </c>
      <c r="D33" s="48">
        <f t="shared" si="0"/>
        <v>-7.7781745930520216</v>
      </c>
      <c r="E33" s="58">
        <f t="shared" si="1"/>
        <v>4.9497474683058336</v>
      </c>
      <c r="F33" s="48">
        <f t="shared" si="2"/>
        <v>-2.1213203435596419</v>
      </c>
      <c r="G33" s="75">
        <f t="shared" si="3"/>
        <v>-10</v>
      </c>
      <c r="H33" s="86">
        <f t="shared" si="4"/>
        <v>1.83772268236293E-15</v>
      </c>
      <c r="I33" s="49">
        <f t="shared" si="5"/>
        <v>-2.8284271247461938</v>
      </c>
      <c r="J33" s="49">
        <f>SUM(C33:I33)</f>
        <v>12.221825406947978</v>
      </c>
      <c r="K33" s="37">
        <f t="shared" si="6"/>
        <v>5.51316804708879E-16</v>
      </c>
      <c r="L33" s="38">
        <f t="shared" si="7"/>
        <v>1</v>
      </c>
      <c r="N33" s="43">
        <f t="shared" si="8"/>
        <v>6.7380977310683543E-15</v>
      </c>
      <c r="P33" s="43">
        <f t="shared" si="9"/>
        <v>12.221825406947978</v>
      </c>
    </row>
    <row r="34" spans="2:16">
      <c r="B34" s="65">
        <v>25</v>
      </c>
      <c r="C34" s="48">
        <f t="shared" si="10"/>
        <v>30</v>
      </c>
      <c r="D34" s="48">
        <f t="shared" si="0"/>
        <v>-8.5031149869901075</v>
      </c>
      <c r="E34" s="58">
        <f t="shared" si="1"/>
        <v>3.2997771577819859</v>
      </c>
      <c r="F34" s="48">
        <f t="shared" si="2"/>
        <v>-0.29405142098868808</v>
      </c>
      <c r="G34" s="75">
        <f t="shared" si="3"/>
        <v>-9.8078528040323043</v>
      </c>
      <c r="H34" s="86">
        <f t="shared" si="4"/>
        <v>-1.9134171618254492</v>
      </c>
      <c r="I34" s="49">
        <f t="shared" si="5"/>
        <v>-1.1611387090178542</v>
      </c>
      <c r="J34" s="49">
        <f>SUM(C34:I34)</f>
        <v>11.620202074927585</v>
      </c>
      <c r="K34" s="37">
        <f t="shared" si="6"/>
        <v>-0.55557023301960151</v>
      </c>
      <c r="L34" s="38">
        <f t="shared" si="7"/>
        <v>0.83146961230254568</v>
      </c>
      <c r="N34" s="43">
        <f t="shared" si="8"/>
        <v>-6.4558383745023757</v>
      </c>
      <c r="P34" s="43">
        <f t="shared" si="9"/>
        <v>9.6618449141172764</v>
      </c>
    </row>
    <row r="35" spans="2:16">
      <c r="B35" s="65">
        <v>26</v>
      </c>
      <c r="C35" s="48">
        <f t="shared" si="10"/>
        <v>30</v>
      </c>
      <c r="D35" s="48">
        <f t="shared" si="0"/>
        <v>-9.1461657353279993</v>
      </c>
      <c r="E35" s="58">
        <f t="shared" si="1"/>
        <v>1.3656322541129013</v>
      </c>
      <c r="F35" s="48">
        <f t="shared" si="2"/>
        <v>1.6667106990588045</v>
      </c>
      <c r="G35" s="75">
        <f t="shared" si="3"/>
        <v>-9.2387953251128661</v>
      </c>
      <c r="H35" s="86">
        <f t="shared" si="4"/>
        <v>-3.5355339059327395</v>
      </c>
      <c r="I35" s="49">
        <f t="shared" si="5"/>
        <v>0.78036128806450855</v>
      </c>
      <c r="J35" s="49">
        <f>SUM(C35:I35)</f>
        <v>11.892209274862612</v>
      </c>
      <c r="K35" s="37">
        <f t="shared" si="6"/>
        <v>-0.92387953251128641</v>
      </c>
      <c r="L35" s="38">
        <f t="shared" si="7"/>
        <v>0.38268343236509073</v>
      </c>
      <c r="N35" s="43">
        <f t="shared" si="8"/>
        <v>-10.986968745386454</v>
      </c>
      <c r="P35" s="43">
        <f t="shared" si="9"/>
        <v>4.5509514637083912</v>
      </c>
    </row>
    <row r="36" spans="2:16">
      <c r="B36" s="65">
        <v>27</v>
      </c>
      <c r="C36" s="48">
        <f t="shared" si="10"/>
        <v>30</v>
      </c>
      <c r="D36" s="48">
        <f t="shared" si="0"/>
        <v>-9.7011339078319043</v>
      </c>
      <c r="E36" s="58">
        <f t="shared" si="1"/>
        <v>-0.68611998230691973</v>
      </c>
      <c r="F36" s="48">
        <f t="shared" si="2"/>
        <v>2.8708210071966267</v>
      </c>
      <c r="G36" s="75">
        <f t="shared" si="3"/>
        <v>-8.3146961230254544</v>
      </c>
      <c r="H36" s="86">
        <f t="shared" si="4"/>
        <v>-4.6193976625564321</v>
      </c>
      <c r="I36" s="49">
        <f t="shared" si="5"/>
        <v>2.5375731366545788</v>
      </c>
      <c r="J36" s="49">
        <f>SUM(C36:I36)</f>
        <v>12.087046468130495</v>
      </c>
      <c r="K36" s="37">
        <f t="shared" si="6"/>
        <v>-0.98078528040323065</v>
      </c>
      <c r="L36" s="38">
        <f t="shared" si="7"/>
        <v>-0.195090322016127</v>
      </c>
      <c r="N36" s="43">
        <f t="shared" si="8"/>
        <v>-11.854797259492246</v>
      </c>
      <c r="P36" s="43">
        <f t="shared" si="9"/>
        <v>-2.3580657876914688</v>
      </c>
    </row>
    <row r="37" spans="2:16">
      <c r="B37" s="65">
        <v>28</v>
      </c>
      <c r="C37" s="48">
        <f t="shared" si="10"/>
        <v>30</v>
      </c>
      <c r="D37" s="48">
        <f t="shared" si="0"/>
        <v>-10.162674857624154</v>
      </c>
      <c r="E37" s="58">
        <f t="shared" si="1"/>
        <v>-2.6787840265556291</v>
      </c>
      <c r="F37" s="48">
        <f t="shared" si="2"/>
        <v>2.7716385975338627</v>
      </c>
      <c r="G37" s="75">
        <f t="shared" si="3"/>
        <v>-7.0710678118654773</v>
      </c>
      <c r="H37" s="86">
        <f t="shared" si="4"/>
        <v>-5</v>
      </c>
      <c r="I37" s="49">
        <f t="shared" si="5"/>
        <v>3.6955181300451456</v>
      </c>
      <c r="J37" s="49">
        <f>SUM(C37:I37)</f>
        <v>11.554630031533748</v>
      </c>
      <c r="K37" s="37">
        <f t="shared" si="6"/>
        <v>-0.70710678118654735</v>
      </c>
      <c r="L37" s="38">
        <f t="shared" si="7"/>
        <v>-0.70710678118654768</v>
      </c>
      <c r="N37" s="43">
        <f t="shared" si="8"/>
        <v>-8.1703572493992418</v>
      </c>
      <c r="P37" s="43">
        <f t="shared" si="9"/>
        <v>-8.1703572493992453</v>
      </c>
    </row>
    <row r="38" spans="2:16">
      <c r="B38" s="65">
        <v>29</v>
      </c>
      <c r="C38" s="48">
        <f t="shared" si="10"/>
        <v>30</v>
      </c>
      <c r="D38" s="48">
        <f t="shared" si="0"/>
        <v>-10.526343693054297</v>
      </c>
      <c r="E38" s="58">
        <f t="shared" si="1"/>
        <v>-4.4407529891455138</v>
      </c>
      <c r="F38" s="48">
        <f t="shared" si="2"/>
        <v>1.4141902104779953</v>
      </c>
      <c r="G38" s="75">
        <f t="shared" si="3"/>
        <v>-5.5557023301960218</v>
      </c>
      <c r="H38" s="86">
        <f t="shared" si="4"/>
        <v>-4.6193976625564339</v>
      </c>
      <c r="I38" s="49">
        <f t="shared" si="5"/>
        <v>3.9807389066887877</v>
      </c>
      <c r="J38" s="49">
        <f>SUM(C38:I38)</f>
        <v>10.252732442214516</v>
      </c>
      <c r="K38" s="37">
        <f t="shared" si="6"/>
        <v>-0.19509032201613</v>
      </c>
      <c r="L38" s="38">
        <f t="shared" si="7"/>
        <v>-0.9807852804032301</v>
      </c>
      <c r="N38" s="43">
        <f t="shared" si="8"/>
        <v>-2.0002088736968529</v>
      </c>
      <c r="P38" s="43">
        <f t="shared" si="9"/>
        <v>-10.055729063236658</v>
      </c>
    </row>
    <row r="39" spans="2:16">
      <c r="B39" s="65">
        <v>30</v>
      </c>
      <c r="C39" s="48">
        <f t="shared" si="10"/>
        <v>30</v>
      </c>
      <c r="D39" s="48">
        <f t="shared" si="0"/>
        <v>-10.788638084435535</v>
      </c>
      <c r="E39" s="58">
        <f t="shared" si="1"/>
        <v>-5.8202872861178161</v>
      </c>
      <c r="F39" s="48">
        <f t="shared" si="2"/>
        <v>-0.58527096604838569</v>
      </c>
      <c r="G39" s="75">
        <f t="shared" si="3"/>
        <v>-3.8268343236509041</v>
      </c>
      <c r="H39" s="86">
        <f t="shared" si="4"/>
        <v>-3.5355339059327422</v>
      </c>
      <c r="I39" s="49">
        <f t="shared" si="5"/>
        <v>3.3258784492101827</v>
      </c>
      <c r="J39" s="49">
        <f>SUM(C39:I39)</f>
        <v>8.7693138830248021</v>
      </c>
      <c r="K39" s="37">
        <f t="shared" si="6"/>
        <v>0.38268343236508956</v>
      </c>
      <c r="L39" s="38">
        <f t="shared" si="7"/>
        <v>-0.92387953251128685</v>
      </c>
      <c r="N39" s="43">
        <f t="shared" si="8"/>
        <v>3.3558711362427629</v>
      </c>
      <c r="P39" s="43">
        <f t="shared" si="9"/>
        <v>-8.1017896106936913</v>
      </c>
    </row>
    <row r="40" spans="2:16">
      <c r="B40" s="65">
        <v>31</v>
      </c>
      <c r="C40" s="48">
        <f t="shared" si="10"/>
        <v>30</v>
      </c>
      <c r="D40" s="48">
        <f t="shared" si="0"/>
        <v>-10.947031993394164</v>
      </c>
      <c r="E40" s="58">
        <f t="shared" si="1"/>
        <v>-6.6985823501254593</v>
      </c>
      <c r="F40" s="48">
        <f t="shared" si="2"/>
        <v>-2.3190313600882071</v>
      </c>
      <c r="G40" s="75">
        <f t="shared" si="3"/>
        <v>-1.9509032201612873</v>
      </c>
      <c r="H40" s="86">
        <f t="shared" si="4"/>
        <v>-1.913417161825453</v>
      </c>
      <c r="I40" s="49">
        <f t="shared" si="5"/>
        <v>1.885586947303993</v>
      </c>
      <c r="J40" s="49">
        <f>SUM(C40:I40)</f>
        <v>8.0566208617094244</v>
      </c>
      <c r="K40" s="37">
        <f t="shared" si="6"/>
        <v>0.83146961230254401</v>
      </c>
      <c r="L40" s="38">
        <f t="shared" si="7"/>
        <v>-0.55557023301960407</v>
      </c>
      <c r="N40" s="43">
        <f t="shared" si="8"/>
        <v>6.6988354243541233</v>
      </c>
      <c r="P40" s="43">
        <f t="shared" si="9"/>
        <v>-4.4760187294905078</v>
      </c>
    </row>
    <row r="41" spans="2:16">
      <c r="B41" s="65">
        <v>32</v>
      </c>
      <c r="C41" s="48">
        <f t="shared" si="10"/>
        <v>30</v>
      </c>
      <c r="D41" s="48">
        <f t="shared" si="0"/>
        <v>-11</v>
      </c>
      <c r="E41" s="58">
        <f t="shared" si="1"/>
        <v>-7</v>
      </c>
      <c r="F41" s="48">
        <f t="shared" si="2"/>
        <v>-3</v>
      </c>
      <c r="G41" s="75">
        <f t="shared" si="3"/>
        <v>-2.45029690981724E-15</v>
      </c>
      <c r="H41" s="86">
        <f t="shared" si="4"/>
        <v>-2.45029690981724E-15</v>
      </c>
      <c r="I41" s="49">
        <f t="shared" si="5"/>
        <v>2.45029690981724E-15</v>
      </c>
      <c r="J41" s="49">
        <f>SUM(C41:I41)</f>
        <v>8.9999999999999982</v>
      </c>
      <c r="K41" s="37">
        <f t="shared" si="6"/>
        <v>1</v>
      </c>
      <c r="L41" s="38">
        <f t="shared" si="7"/>
        <v>-7.3508907294517201E-16</v>
      </c>
      <c r="N41" s="43">
        <f t="shared" si="8"/>
        <v>8.9999999999999982</v>
      </c>
      <c r="P41" s="43">
        <f t="shared" si="9"/>
        <v>-6.6158016565065465E-15</v>
      </c>
    </row>
    <row r="42" spans="2:16">
      <c r="B42" s="65">
        <v>33</v>
      </c>
      <c r="C42" s="48">
        <f t="shared" si="10"/>
        <v>30</v>
      </c>
      <c r="D42" s="48">
        <f t="shared" si="0"/>
        <v>-10.947031993394166</v>
      </c>
      <c r="E42" s="58">
        <f t="shared" si="1"/>
        <v>-6.6985823501254611</v>
      </c>
      <c r="F42" s="48">
        <f t="shared" si="2"/>
        <v>-2.3190313600882102</v>
      </c>
      <c r="G42" s="75">
        <f t="shared" si="3"/>
        <v>1.9509032201612824</v>
      </c>
      <c r="H42" s="86">
        <f t="shared" si="4"/>
        <v>1.9134171618254485</v>
      </c>
      <c r="I42" s="49">
        <f t="shared" si="5"/>
        <v>-1.8855869473039826</v>
      </c>
      <c r="J42" s="49">
        <f>SUM(C42:I42)</f>
        <v>12.014087731074909</v>
      </c>
      <c r="K42" s="37">
        <f t="shared" si="6"/>
        <v>0.83146961230254479</v>
      </c>
      <c r="L42" s="38">
        <f t="shared" si="7"/>
        <v>0.55557023301960284</v>
      </c>
      <c r="N42" s="43">
        <f t="shared" si="8"/>
        <v>9.9893488679256155</v>
      </c>
      <c r="P42" s="43">
        <f t="shared" si="9"/>
        <v>6.6746695202712392</v>
      </c>
    </row>
    <row r="43" spans="2:16">
      <c r="B43" s="65">
        <v>34</v>
      </c>
      <c r="C43" s="48">
        <f t="shared" si="10"/>
        <v>30</v>
      </c>
      <c r="D43" s="48">
        <f t="shared" si="0"/>
        <v>-10.788638084435535</v>
      </c>
      <c r="E43" s="58">
        <f t="shared" si="1"/>
        <v>-5.8202872861178188</v>
      </c>
      <c r="F43" s="48">
        <f t="shared" si="2"/>
        <v>-0.58527096604839079</v>
      </c>
      <c r="G43" s="75">
        <f t="shared" si="3"/>
        <v>3.8268343236508997</v>
      </c>
      <c r="H43" s="86">
        <f t="shared" si="4"/>
        <v>3.5355339059327391</v>
      </c>
      <c r="I43" s="49">
        <f t="shared" si="5"/>
        <v>-3.3258784492101801</v>
      </c>
      <c r="J43" s="49">
        <f>SUM(C43:I43)</f>
        <v>16.842293443771716</v>
      </c>
      <c r="K43" s="37">
        <f t="shared" si="6"/>
        <v>0.38268343236509089</v>
      </c>
      <c r="L43" s="38">
        <f t="shared" si="7"/>
        <v>0.92387953251128629</v>
      </c>
      <c r="N43" s="43">
        <f t="shared" si="8"/>
        <v>6.4452666639626273</v>
      </c>
      <c r="P43" s="43">
        <f t="shared" si="9"/>
        <v>15.560250193249715</v>
      </c>
    </row>
    <row r="44" spans="2:16">
      <c r="B44" s="65">
        <v>35</v>
      </c>
      <c r="C44" s="48">
        <f t="shared" si="10"/>
        <v>30</v>
      </c>
      <c r="D44" s="48">
        <f t="shared" si="0"/>
        <v>-10.526343693054299</v>
      </c>
      <c r="E44" s="58">
        <f t="shared" si="1"/>
        <v>-4.4407529891455173</v>
      </c>
      <c r="F44" s="48">
        <f t="shared" si="2"/>
        <v>1.4141902104779907</v>
      </c>
      <c r="G44" s="75">
        <f t="shared" si="3"/>
        <v>5.5557023301960182</v>
      </c>
      <c r="H44" s="86">
        <f t="shared" si="4"/>
        <v>4.6193976625564321</v>
      </c>
      <c r="I44" s="49">
        <f t="shared" si="5"/>
        <v>-3.9807389066887868</v>
      </c>
      <c r="J44" s="49">
        <f>SUM(C44:I44)</f>
        <v>22.641454614341839</v>
      </c>
      <c r="K44" s="37">
        <f t="shared" si="6"/>
        <v>-0.19509032201612858</v>
      </c>
      <c r="L44" s="38">
        <f t="shared" si="7"/>
        <v>0.98078528040323043</v>
      </c>
      <c r="N44" s="43">
        <f t="shared" si="8"/>
        <v>-4.4171286716255098</v>
      </c>
      <c r="P44" s="43">
        <f t="shared" si="9"/>
        <v>22.206405412664274</v>
      </c>
    </row>
    <row r="45" spans="2:16">
      <c r="B45" s="65">
        <v>36</v>
      </c>
      <c r="C45" s="48">
        <f t="shared" si="10"/>
        <v>30</v>
      </c>
      <c r="D45" s="48">
        <f t="shared" si="0"/>
        <v>-10.162674857624156</v>
      </c>
      <c r="E45" s="58">
        <f t="shared" si="1"/>
        <v>-2.678784026555634</v>
      </c>
      <c r="F45" s="48">
        <f t="shared" si="2"/>
        <v>2.7716385975338604</v>
      </c>
      <c r="G45" s="75">
        <f t="shared" si="3"/>
        <v>7.0710678118654737</v>
      </c>
      <c r="H45" s="86">
        <f t="shared" si="4"/>
        <v>5</v>
      </c>
      <c r="I45" s="49">
        <f t="shared" si="5"/>
        <v>-3.6955181300451474</v>
      </c>
      <c r="J45" s="49">
        <f>SUM(C45:I45)</f>
        <v>28.305729395174399</v>
      </c>
      <c r="K45" s="37">
        <f t="shared" si="6"/>
        <v>-0.70710678118654635</v>
      </c>
      <c r="L45" s="38">
        <f t="shared" si="7"/>
        <v>0.70710678118654868</v>
      </c>
      <c r="N45" s="43">
        <f t="shared" si="8"/>
        <v>-20.015173201759175</v>
      </c>
      <c r="P45" s="43">
        <f t="shared" si="9"/>
        <v>20.015173201759243</v>
      </c>
    </row>
    <row r="46" spans="2:16">
      <c r="B46" s="65">
        <v>37</v>
      </c>
      <c r="C46" s="48">
        <f t="shared" si="10"/>
        <v>30</v>
      </c>
      <c r="D46" s="48">
        <f t="shared" si="0"/>
        <v>-9.7011339078319061</v>
      </c>
      <c r="E46" s="58">
        <f t="shared" si="1"/>
        <v>-0.68611998230692484</v>
      </c>
      <c r="F46" s="48">
        <f t="shared" si="2"/>
        <v>2.8708210071966285</v>
      </c>
      <c r="G46" s="75">
        <f t="shared" si="3"/>
        <v>8.3146961230254526</v>
      </c>
      <c r="H46" s="86">
        <f t="shared" si="4"/>
        <v>4.6193976625564339</v>
      </c>
      <c r="I46" s="49">
        <f t="shared" si="5"/>
        <v>-2.5375731366545882</v>
      </c>
      <c r="J46" s="49">
        <f>SUM(C46:I46)</f>
        <v>32.880087765985095</v>
      </c>
      <c r="K46" s="37">
        <f t="shared" si="6"/>
        <v>-0.98078528040323043</v>
      </c>
      <c r="L46" s="38">
        <f t="shared" si="7"/>
        <v>0.19509032201612844</v>
      </c>
      <c r="N46" s="43">
        <f t="shared" si="8"/>
        <v>-32.248306099244516</v>
      </c>
      <c r="P46" s="43">
        <f t="shared" si="9"/>
        <v>6.4145869101845978</v>
      </c>
    </row>
    <row r="47" spans="2:16">
      <c r="B47" s="65">
        <v>38</v>
      </c>
      <c r="C47" s="48">
        <f t="shared" si="10"/>
        <v>30</v>
      </c>
      <c r="D47" s="48">
        <f t="shared" si="0"/>
        <v>-9.1461657353279993</v>
      </c>
      <c r="E47" s="58">
        <f t="shared" si="1"/>
        <v>1.3656322541128905</v>
      </c>
      <c r="F47" s="48">
        <f t="shared" si="2"/>
        <v>1.6667106990588085</v>
      </c>
      <c r="G47" s="75">
        <f t="shared" si="3"/>
        <v>9.2387953251128643</v>
      </c>
      <c r="H47" s="86">
        <f t="shared" si="4"/>
        <v>3.5355339059327431</v>
      </c>
      <c r="I47" s="49">
        <f t="shared" si="5"/>
        <v>-0.78036128806451333</v>
      </c>
      <c r="J47" s="49">
        <f>SUM(C47:I47)</f>
        <v>35.880145160824796</v>
      </c>
      <c r="K47" s="37">
        <f t="shared" si="6"/>
        <v>-0.92387953251128763</v>
      </c>
      <c r="L47" s="38">
        <f t="shared" si="7"/>
        <v>-0.38268343236508773</v>
      </c>
      <c r="N47" s="43">
        <f t="shared" si="8"/>
        <v>-33.148931737619954</v>
      </c>
      <c r="P47" s="43">
        <f t="shared" si="9"/>
        <v>-13.730737103902026</v>
      </c>
    </row>
    <row r="48" spans="2:16">
      <c r="B48" s="65">
        <v>39</v>
      </c>
      <c r="C48" s="48">
        <f t="shared" si="10"/>
        <v>30</v>
      </c>
      <c r="D48" s="48">
        <f t="shared" si="0"/>
        <v>-8.5031149869901075</v>
      </c>
      <c r="E48" s="58">
        <f t="shared" si="1"/>
        <v>3.2997771577819814</v>
      </c>
      <c r="F48" s="48">
        <f t="shared" si="2"/>
        <v>-0.29405142098868298</v>
      </c>
      <c r="G48" s="75">
        <f t="shared" si="3"/>
        <v>9.8078528040323025</v>
      </c>
      <c r="H48" s="86">
        <f t="shared" si="4"/>
        <v>1.9134171618254536</v>
      </c>
      <c r="I48" s="49">
        <f t="shared" si="5"/>
        <v>1.1611387090178429</v>
      </c>
      <c r="J48" s="49">
        <f>SUM(C48:I48)</f>
        <v>37.385019424678795</v>
      </c>
      <c r="K48" s="37">
        <f t="shared" si="6"/>
        <v>-0.55557023301960273</v>
      </c>
      <c r="L48" s="38">
        <f t="shared" si="7"/>
        <v>-0.8314696123025449</v>
      </c>
      <c r="N48" s="43">
        <f t="shared" si="8"/>
        <v>-20.770003953211173</v>
      </c>
      <c r="P48" s="43">
        <f t="shared" si="9"/>
        <v>-31.084507606960788</v>
      </c>
    </row>
    <row r="49" spans="2:16">
      <c r="B49" s="65">
        <v>40</v>
      </c>
      <c r="C49" s="48">
        <f t="shared" si="10"/>
        <v>30</v>
      </c>
      <c r="D49" s="48">
        <f t="shared" si="0"/>
        <v>-7.7781745930520243</v>
      </c>
      <c r="E49" s="58">
        <f t="shared" si="1"/>
        <v>4.9497474683058265</v>
      </c>
      <c r="F49" s="48">
        <f t="shared" si="2"/>
        <v>-2.1213203435596384</v>
      </c>
      <c r="G49" s="75">
        <f t="shared" si="3"/>
        <v>10</v>
      </c>
      <c r="H49" s="86">
        <f t="shared" si="4"/>
        <v>3.06287113727155E-15</v>
      </c>
      <c r="I49" s="49">
        <f t="shared" si="5"/>
        <v>2.8284271247461903</v>
      </c>
      <c r="J49" s="49">
        <f>SUM(C49:I49)</f>
        <v>37.878679656440355</v>
      </c>
      <c r="K49" s="37">
        <f t="shared" si="6"/>
        <v>-2.6952181805817155E-15</v>
      </c>
      <c r="L49" s="38">
        <f t="shared" si="7"/>
        <v>-1</v>
      </c>
      <c r="N49" s="43">
        <f t="shared" si="8"/>
        <v>-1.0209130606646882E-13</v>
      </c>
      <c r="P49" s="43">
        <f t="shared" si="9"/>
        <v>-37.878679656440355</v>
      </c>
    </row>
    <row r="50" spans="2:16">
      <c r="B50" s="65">
        <v>41</v>
      </c>
      <c r="C50" s="48">
        <f t="shared" si="10"/>
        <v>30</v>
      </c>
      <c r="D50" s="48">
        <f t="shared" si="0"/>
        <v>-6.9783261258001055</v>
      </c>
      <c r="E50" s="58">
        <f t="shared" si="1"/>
        <v>6.1734488504384828</v>
      </c>
      <c r="F50" s="48">
        <f t="shared" si="2"/>
        <v>-2.9855541800165906</v>
      </c>
      <c r="G50" s="75">
        <f t="shared" si="3"/>
        <v>9.8078528040323061</v>
      </c>
      <c r="H50" s="86">
        <f t="shared" si="4"/>
        <v>-1.9134171618254396</v>
      </c>
      <c r="I50" s="49">
        <f t="shared" si="5"/>
        <v>3.8277613429288335</v>
      </c>
      <c r="J50" s="49">
        <f>SUM(C50:I50)</f>
        <v>37.931765529757485</v>
      </c>
      <c r="K50" s="37">
        <f t="shared" si="6"/>
        <v>0.55557023301960129</v>
      </c>
      <c r="L50" s="38">
        <f t="shared" si="7"/>
        <v>-0.8314696123025459</v>
      </c>
      <c r="N50" s="43">
        <f t="shared" si="8"/>
        <v>21.073759814212245</v>
      </c>
      <c r="P50" s="43">
        <f t="shared" si="9"/>
        <v>-31.539110378978531</v>
      </c>
    </row>
    <row r="51" spans="2:16">
      <c r="B51" s="65">
        <v>42</v>
      </c>
      <c r="C51" s="48">
        <f t="shared" si="10"/>
        <v>30</v>
      </c>
      <c r="D51" s="48">
        <f t="shared" si="0"/>
        <v>-6.111272563215624</v>
      </c>
      <c r="E51" s="58">
        <f t="shared" si="1"/>
        <v>6.865496962822613</v>
      </c>
      <c r="F51" s="48">
        <f t="shared" si="2"/>
        <v>-2.4944088369076352</v>
      </c>
      <c r="G51" s="75">
        <f t="shared" si="3"/>
        <v>9.2387953251128678</v>
      </c>
      <c r="H51" s="86">
        <f t="shared" si="4"/>
        <v>-3.5355339059327386</v>
      </c>
      <c r="I51" s="49">
        <f t="shared" si="5"/>
        <v>3.9231411216129217</v>
      </c>
      <c r="J51" s="49">
        <f>SUM(C51:I51)</f>
        <v>37.886218103492403</v>
      </c>
      <c r="K51" s="37">
        <f t="shared" si="6"/>
        <v>0.92387953251128685</v>
      </c>
      <c r="L51" s="38">
        <f t="shared" si="7"/>
        <v>-0.38268343236508945</v>
      </c>
      <c r="N51" s="43">
        <f t="shared" si="8"/>
        <v>35.002301470075217</v>
      </c>
      <c r="P51" s="43">
        <f t="shared" si="9"/>
        <v>-14.498427983176862</v>
      </c>
    </row>
    <row r="52" spans="2:16">
      <c r="B52" s="65">
        <v>43</v>
      </c>
      <c r="C52" s="48">
        <f t="shared" si="10"/>
        <v>30</v>
      </c>
      <c r="D52" s="48">
        <f t="shared" si="0"/>
        <v>-5.1853641050859762</v>
      </c>
      <c r="E52" s="58">
        <f t="shared" si="1"/>
        <v>6.9662930867053783</v>
      </c>
      <c r="F52" s="48">
        <f t="shared" si="2"/>
        <v>-0.8708540317633926</v>
      </c>
      <c r="G52" s="75">
        <f t="shared" si="3"/>
        <v>8.3146961230254561</v>
      </c>
      <c r="H52" s="86">
        <f t="shared" si="4"/>
        <v>-4.6193976625564312</v>
      </c>
      <c r="I52" s="49">
        <f t="shared" si="5"/>
        <v>3.0920418134509515</v>
      </c>
      <c r="J52" s="49">
        <f>SUM(C52:I52)</f>
        <v>37.697415223775991</v>
      </c>
      <c r="K52" s="37">
        <f t="shared" si="6"/>
        <v>0.98078528040323076</v>
      </c>
      <c r="L52" s="38">
        <f t="shared" si="7"/>
        <v>0.19509032201612664</v>
      </c>
      <c r="N52" s="43">
        <f t="shared" si="8"/>
        <v>36.973069960728154</v>
      </c>
      <c r="P52" s="43">
        <f t="shared" si="9"/>
        <v>7.3544008751820931</v>
      </c>
    </row>
    <row r="53" spans="2:16">
      <c r="B53" s="65">
        <v>44</v>
      </c>
      <c r="C53" s="48">
        <f t="shared" si="10"/>
        <v>30</v>
      </c>
      <c r="D53" s="48">
        <f t="shared" si="0"/>
        <v>-4.2095177560159938</v>
      </c>
      <c r="E53" s="58">
        <f t="shared" si="1"/>
        <v>6.4671567275790069</v>
      </c>
      <c r="F53" s="48">
        <f t="shared" si="2"/>
        <v>1.1480502970952673</v>
      </c>
      <c r="G53" s="75">
        <f t="shared" si="3"/>
        <v>7.0710678118654835</v>
      </c>
      <c r="H53" s="86">
        <f t="shared" si="4"/>
        <v>-5</v>
      </c>
      <c r="I53" s="49">
        <f t="shared" si="5"/>
        <v>1.5307337294603574</v>
      </c>
      <c r="J53" s="49">
        <f>SUM(C53:I53)</f>
        <v>37.00749080998412</v>
      </c>
      <c r="K53" s="37">
        <f t="shared" si="6"/>
        <v>0.70710678118654757</v>
      </c>
      <c r="L53" s="38">
        <f t="shared" si="7"/>
        <v>0.70710678118654746</v>
      </c>
      <c r="N53" s="43">
        <f t="shared" si="8"/>
        <v>26.16824770643861</v>
      </c>
      <c r="P53" s="43">
        <f t="shared" si="9"/>
        <v>26.168247706438606</v>
      </c>
    </row>
    <row r="54" spans="2:16">
      <c r="B54" s="65">
        <v>45</v>
      </c>
      <c r="C54" s="48">
        <f t="shared" si="10"/>
        <v>30</v>
      </c>
      <c r="D54" s="48">
        <f t="shared" si="0"/>
        <v>-3.193131449799087</v>
      </c>
      <c r="E54" s="58">
        <f t="shared" si="1"/>
        <v>5.4110731735391635</v>
      </c>
      <c r="F54" s="48">
        <f t="shared" si="2"/>
        <v>2.6457637930450657</v>
      </c>
      <c r="G54" s="75">
        <f t="shared" si="3"/>
        <v>5.5557023301960227</v>
      </c>
      <c r="H54" s="86">
        <f t="shared" si="4"/>
        <v>-4.6193976625564339</v>
      </c>
      <c r="I54" s="49">
        <f t="shared" si="5"/>
        <v>-0.39206856131823764</v>
      </c>
      <c r="J54" s="49">
        <f>SUM(C54:I54)</f>
        <v>35.407941623106481</v>
      </c>
      <c r="K54" s="37">
        <f t="shared" si="6"/>
        <v>0.19509032201613036</v>
      </c>
      <c r="L54" s="38">
        <f t="shared" si="7"/>
        <v>0.98078528040322999</v>
      </c>
      <c r="N54" s="43">
        <f t="shared" si="8"/>
        <v>6.9077467331801889</v>
      </c>
      <c r="P54" s="43">
        <f t="shared" si="9"/>
        <v>34.727587953319691</v>
      </c>
    </row>
    <row r="55" spans="2:16">
      <c r="B55" s="65">
        <v>46</v>
      </c>
      <c r="C55" s="48">
        <f t="shared" si="10"/>
        <v>30</v>
      </c>
      <c r="D55" s="48">
        <f t="shared" si="0"/>
        <v>-2.1459935421774152</v>
      </c>
      <c r="E55" s="58">
        <f t="shared" si="1"/>
        <v>3.8889916311372175</v>
      </c>
      <c r="F55" s="48">
        <f t="shared" si="2"/>
        <v>2.9423558412096926</v>
      </c>
      <c r="G55" s="75">
        <f t="shared" si="3"/>
        <v>3.826834323650905</v>
      </c>
      <c r="H55" s="86">
        <f t="shared" si="4"/>
        <v>-3.5355339059327435</v>
      </c>
      <c r="I55" s="49">
        <f t="shared" si="5"/>
        <v>-2.2222809320784109</v>
      </c>
      <c r="J55" s="49">
        <f>SUM(C55:I55)</f>
        <v>32.754373415809241</v>
      </c>
      <c r="K55" s="37">
        <f t="shared" si="6"/>
        <v>-0.38268343236508923</v>
      </c>
      <c r="L55" s="38">
        <f t="shared" si="7"/>
        <v>0.92387953251128696</v>
      </c>
      <c r="N55" s="43">
        <f t="shared" si="8"/>
        <v>-12.534556043729712</v>
      </c>
      <c r="P55" s="43">
        <f t="shared" si="9"/>
        <v>30.261095199097966</v>
      </c>
    </row>
    <row r="56" spans="2:16">
      <c r="B56" s="65">
        <v>47</v>
      </c>
      <c r="C56" s="48">
        <f t="shared" si="10"/>
        <v>30</v>
      </c>
      <c r="D56" s="48">
        <f t="shared" si="0"/>
        <v>-1.078188543625165</v>
      </c>
      <c r="E56" s="58">
        <f t="shared" si="1"/>
        <v>2.031992740781245</v>
      </c>
      <c r="F56" s="48">
        <f t="shared" si="2"/>
        <v>1.903179852490938</v>
      </c>
      <c r="G56" s="75">
        <f t="shared" si="3"/>
        <v>1.9509032201612797</v>
      </c>
      <c r="H56" s="86">
        <f t="shared" si="4"/>
        <v>-1.9134171618254461</v>
      </c>
      <c r="I56" s="49">
        <f t="shared" si="5"/>
        <v>-3.5276850573934184</v>
      </c>
      <c r="J56" s="49">
        <f>SUM(C56:I56)</f>
        <v>29.366785050589435</v>
      </c>
      <c r="K56" s="37">
        <f t="shared" si="6"/>
        <v>-0.83146961230254379</v>
      </c>
      <c r="L56" s="38">
        <f t="shared" si="7"/>
        <v>0.5555702330196044</v>
      </c>
      <c r="N56" s="43">
        <f t="shared" si="8"/>
        <v>-24.417589380585735</v>
      </c>
      <c r="P56" s="43">
        <f t="shared" si="9"/>
        <v>16.315311613592609</v>
      </c>
    </row>
    <row r="57" spans="2:16">
      <c r="B57" s="65">
        <v>48</v>
      </c>
      <c r="C57" s="48">
        <f t="shared" si="10"/>
        <v>30</v>
      </c>
      <c r="D57" s="48">
        <f t="shared" si="0"/>
        <v>-2.021494950599223E-15</v>
      </c>
      <c r="E57" s="58">
        <f t="shared" si="1"/>
        <v>3.859217632962153E-15</v>
      </c>
      <c r="F57" s="48">
        <f t="shared" si="2"/>
        <v>-1.4698528852385984E-15</v>
      </c>
      <c r="G57" s="75">
        <f t="shared" si="3"/>
        <v>3.67544536472586E-15</v>
      </c>
      <c r="H57" s="86">
        <f t="shared" si="4"/>
        <v>-3.67544536472586E-15</v>
      </c>
      <c r="I57" s="49">
        <f t="shared" si="5"/>
        <v>-4</v>
      </c>
      <c r="J57" s="49">
        <f>SUM(C57:I57)</f>
        <v>26</v>
      </c>
      <c r="K57" s="37">
        <f t="shared" si="6"/>
        <v>-1</v>
      </c>
      <c r="L57" s="38">
        <f t="shared" si="7"/>
        <v>1.102633609417758E-15</v>
      </c>
      <c r="N57" s="43">
        <f t="shared" si="8"/>
        <v>-26</v>
      </c>
      <c r="P57" s="43">
        <f t="shared" si="9"/>
        <v>2.8668473844861708E-14</v>
      </c>
    </row>
    <row r="58" spans="2:16">
      <c r="B58" s="65">
        <v>49</v>
      </c>
      <c r="C58" s="48">
        <f t="shared" si="10"/>
        <v>30</v>
      </c>
      <c r="D58" s="48">
        <f t="shared" si="0"/>
        <v>1.078188543625161</v>
      </c>
      <c r="E58" s="58">
        <f t="shared" si="1"/>
        <v>-2.0319927407812379</v>
      </c>
      <c r="F58" s="48">
        <f t="shared" si="2"/>
        <v>-1.9031798524909405</v>
      </c>
      <c r="G58" s="75">
        <f t="shared" si="3"/>
        <v>-1.9509032201612726</v>
      </c>
      <c r="H58" s="86">
        <f t="shared" si="4"/>
        <v>1.9134171618254392</v>
      </c>
      <c r="I58" s="49">
        <f t="shared" si="5"/>
        <v>-3.5276850573934215</v>
      </c>
      <c r="J58" s="49">
        <f>SUM(C58:I58)</f>
        <v>23.577844834623725</v>
      </c>
      <c r="K58" s="37">
        <f t="shared" si="6"/>
        <v>-0.83146961230254501</v>
      </c>
      <c r="L58" s="38">
        <f t="shared" si="7"/>
        <v>-0.55557023301960262</v>
      </c>
      <c r="N58" s="43">
        <f t="shared" si="8"/>
        <v>-19.604261503574154</v>
      </c>
      <c r="P58" s="43">
        <f t="shared" si="9"/>
        <v>-13.099148748871936</v>
      </c>
    </row>
    <row r="59" spans="2:16">
      <c r="B59" s="65">
        <v>50</v>
      </c>
      <c r="C59" s="48">
        <f t="shared" si="10"/>
        <v>30</v>
      </c>
      <c r="D59" s="48">
        <f t="shared" si="0"/>
        <v>2.1459935421774112</v>
      </c>
      <c r="E59" s="58">
        <f t="shared" si="1"/>
        <v>-3.8889916311372108</v>
      </c>
      <c r="F59" s="48">
        <f t="shared" si="2"/>
        <v>-2.9423558412096891</v>
      </c>
      <c r="G59" s="75">
        <f t="shared" si="3"/>
        <v>-3.8268343236508984</v>
      </c>
      <c r="H59" s="86">
        <f t="shared" si="4"/>
        <v>3.5355339059327378</v>
      </c>
      <c r="I59" s="49">
        <f t="shared" si="5"/>
        <v>-2.2222809320784171</v>
      </c>
      <c r="J59" s="49">
        <f>SUM(C59:I59)</f>
        <v>22.801064720033931</v>
      </c>
      <c r="K59" s="37">
        <f t="shared" si="6"/>
        <v>-0.38268343236509123</v>
      </c>
      <c r="L59" s="38">
        <f t="shared" si="7"/>
        <v>-0.92387953251128618</v>
      </c>
      <c r="N59" s="43">
        <f t="shared" si="8"/>
        <v>-8.7255897086411718</v>
      </c>
      <c r="P59" s="43">
        <f t="shared" si="9"/>
        <v>-21.065437014304528</v>
      </c>
    </row>
    <row r="60" spans="2:16">
      <c r="B60" s="65">
        <v>51</v>
      </c>
      <c r="C60" s="48">
        <f t="shared" si="10"/>
        <v>30</v>
      </c>
      <c r="D60" s="48">
        <f t="shared" si="0"/>
        <v>3.1931314497990826</v>
      </c>
      <c r="E60" s="58">
        <f t="shared" si="1"/>
        <v>-5.4110731735391591</v>
      </c>
      <c r="F60" s="48">
        <f t="shared" si="2"/>
        <v>-2.6457637930450693</v>
      </c>
      <c r="G60" s="75">
        <f t="shared" si="3"/>
        <v>-5.5557023301960173</v>
      </c>
      <c r="H60" s="86">
        <f t="shared" si="4"/>
        <v>4.6193976625564312</v>
      </c>
      <c r="I60" s="49">
        <f t="shared" si="5"/>
        <v>-0.39206856131824497</v>
      </c>
      <c r="J60" s="49">
        <f>SUM(C60:I60)</f>
        <v>23.807921254257025</v>
      </c>
      <c r="K60" s="37">
        <f t="shared" si="6"/>
        <v>0.19509032201612822</v>
      </c>
      <c r="L60" s="38">
        <f t="shared" si="7"/>
        <v>-0.98078528040323043</v>
      </c>
      <c r="N60" s="43">
        <f t="shared" si="8"/>
        <v>4.6446950240276266</v>
      </c>
      <c r="P60" s="43">
        <f t="shared" si="9"/>
        <v>-23.350458723174505</v>
      </c>
    </row>
    <row r="61" spans="2:16">
      <c r="B61" s="65">
        <v>52</v>
      </c>
      <c r="C61" s="48">
        <f t="shared" si="10"/>
        <v>30</v>
      </c>
      <c r="D61" s="48">
        <f t="shared" si="0"/>
        <v>4.2095177560159902</v>
      </c>
      <c r="E61" s="58">
        <f t="shared" si="1"/>
        <v>-6.4671567275790052</v>
      </c>
      <c r="F61" s="48">
        <f t="shared" si="2"/>
        <v>-1.1480502970952744</v>
      </c>
      <c r="G61" s="75">
        <f t="shared" si="3"/>
        <v>-7.0710678118654791</v>
      </c>
      <c r="H61" s="86">
        <f t="shared" si="4"/>
        <v>5</v>
      </c>
      <c r="I61" s="49">
        <f t="shared" si="5"/>
        <v>1.5307337294603505</v>
      </c>
      <c r="J61" s="49">
        <f>SUM(C61:I61)</f>
        <v>26.053976648936583</v>
      </c>
      <c r="K61" s="37">
        <f t="shared" si="6"/>
        <v>0.70710678118654602</v>
      </c>
      <c r="L61" s="38">
        <f t="shared" si="7"/>
        <v>-0.70710678118654902</v>
      </c>
      <c r="N61" s="43">
        <f t="shared" si="8"/>
        <v>18.422943565338979</v>
      </c>
      <c r="P61" s="43">
        <f t="shared" si="9"/>
        <v>-18.422943565339057</v>
      </c>
    </row>
    <row r="62" spans="2:16">
      <c r="B62" s="65">
        <v>53</v>
      </c>
      <c r="C62" s="48">
        <f t="shared" si="10"/>
        <v>30</v>
      </c>
      <c r="D62" s="48">
        <f t="shared" si="0"/>
        <v>5.1853641050859736</v>
      </c>
      <c r="E62" s="58">
        <f t="shared" si="1"/>
        <v>-6.9662930867053774</v>
      </c>
      <c r="F62" s="48">
        <f t="shared" si="2"/>
        <v>0.87085403176338527</v>
      </c>
      <c r="G62" s="75">
        <f t="shared" si="3"/>
        <v>-8.3146961230254508</v>
      </c>
      <c r="H62" s="86">
        <f t="shared" si="4"/>
        <v>4.6193976625564339</v>
      </c>
      <c r="I62" s="49">
        <f t="shared" si="5"/>
        <v>3.0920418134509466</v>
      </c>
      <c r="J62" s="49">
        <f>SUM(C62:I62)</f>
        <v>28.486668403125915</v>
      </c>
      <c r="K62" s="37">
        <f t="shared" si="6"/>
        <v>0.98078528040323032</v>
      </c>
      <c r="L62" s="38">
        <f t="shared" si="7"/>
        <v>-0.1950903220161288</v>
      </c>
      <c r="N62" s="43">
        <f t="shared" si="8"/>
        <v>27.939305057513693</v>
      </c>
      <c r="P62" s="43">
        <f t="shared" si="9"/>
        <v>-5.5574733119325161</v>
      </c>
    </row>
    <row r="63" spans="2:16">
      <c r="B63" s="65">
        <v>54</v>
      </c>
      <c r="C63" s="48">
        <f t="shared" si="10"/>
        <v>30</v>
      </c>
      <c r="D63" s="48">
        <f t="shared" si="0"/>
        <v>6.1112725632156204</v>
      </c>
      <c r="E63" s="58">
        <f t="shared" si="1"/>
        <v>-6.8654969628226148</v>
      </c>
      <c r="F63" s="48">
        <f t="shared" si="2"/>
        <v>2.4944088369076365</v>
      </c>
      <c r="G63" s="75">
        <f t="shared" si="3"/>
        <v>-9.2387953251128643</v>
      </c>
      <c r="H63" s="86">
        <f t="shared" si="4"/>
        <v>3.5355339059327435</v>
      </c>
      <c r="I63" s="49">
        <f t="shared" si="5"/>
        <v>3.9231411216129199</v>
      </c>
      <c r="J63" s="49">
        <f>SUM(C63:I63)</f>
        <v>29.96006413973344</v>
      </c>
      <c r="K63" s="37">
        <f t="shared" si="6"/>
        <v>0.92387953251128774</v>
      </c>
      <c r="L63" s="38">
        <f t="shared" si="7"/>
        <v>0.38268343236508739</v>
      </c>
      <c r="N63" s="43">
        <f t="shared" si="8"/>
        <v>27.679490051425127</v>
      </c>
      <c r="P63" s="43">
        <f t="shared" si="9"/>
        <v>11.465220178871363</v>
      </c>
    </row>
    <row r="64" spans="2:16">
      <c r="B64" s="65">
        <v>55</v>
      </c>
      <c r="C64" s="48">
        <f t="shared" si="10"/>
        <v>30</v>
      </c>
      <c r="D64" s="48">
        <f t="shared" si="0"/>
        <v>6.9783261258001019</v>
      </c>
      <c r="E64" s="58">
        <f t="shared" si="1"/>
        <v>-6.1734488504384935</v>
      </c>
      <c r="F64" s="48">
        <f t="shared" si="2"/>
        <v>2.9855541800165901</v>
      </c>
      <c r="G64" s="75">
        <f t="shared" si="3"/>
        <v>-9.8078528040323061</v>
      </c>
      <c r="H64" s="86">
        <f t="shared" si="4"/>
        <v>1.9134171618254467</v>
      </c>
      <c r="I64" s="49">
        <f t="shared" si="5"/>
        <v>3.8277613429288357</v>
      </c>
      <c r="J64" s="49">
        <f>SUM(C64:I64)</f>
        <v>29.72375715610017</v>
      </c>
      <c r="K64" s="37">
        <f t="shared" si="6"/>
        <v>0.55557023301960606</v>
      </c>
      <c r="L64" s="38">
        <f t="shared" si="7"/>
        <v>0.83146961230254268</v>
      </c>
      <c r="N64" s="43">
        <f t="shared" si="8"/>
        <v>16.513634689432756</v>
      </c>
      <c r="P64" s="43">
        <f t="shared" si="9"/>
        <v>24.714400838757538</v>
      </c>
    </row>
    <row r="65" spans="2:16">
      <c r="B65" s="65">
        <v>56</v>
      </c>
      <c r="C65" s="48">
        <f t="shared" si="10"/>
        <v>30</v>
      </c>
      <c r="D65" s="48">
        <f t="shared" si="0"/>
        <v>7.7781745930520207</v>
      </c>
      <c r="E65" s="58">
        <f t="shared" si="1"/>
        <v>-4.9497474683058318</v>
      </c>
      <c r="F65" s="48">
        <f t="shared" si="2"/>
        <v>2.1213203435596513</v>
      </c>
      <c r="G65" s="75">
        <f t="shared" si="3"/>
        <v>-10</v>
      </c>
      <c r="H65" s="86">
        <f t="shared" si="4"/>
        <v>4.28801959218017E-15</v>
      </c>
      <c r="I65" s="49">
        <f t="shared" si="5"/>
        <v>2.8284271247461956</v>
      </c>
      <c r="J65" s="49">
        <f>SUM(C65:I65)</f>
        <v>27.778174593052043</v>
      </c>
      <c r="K65" s="37">
        <f t="shared" si="6"/>
        <v>-4.8995096174619945E-16</v>
      </c>
      <c r="L65" s="38">
        <f t="shared" si="7"/>
        <v>1</v>
      </c>
      <c r="N65" s="43">
        <f t="shared" si="8"/>
        <v>-1.3609943357419692E-14</v>
      </c>
      <c r="P65" s="43">
        <f t="shared" si="9"/>
        <v>27.778174593052043</v>
      </c>
    </row>
    <row r="66" spans="2:16">
      <c r="B66" s="65">
        <v>57</v>
      </c>
      <c r="C66" s="48">
        <f t="shared" si="10"/>
        <v>30</v>
      </c>
      <c r="D66" s="48">
        <f t="shared" si="0"/>
        <v>8.5031149869901039</v>
      </c>
      <c r="E66" s="58">
        <f t="shared" si="1"/>
        <v>-3.2997771577819881</v>
      </c>
      <c r="F66" s="48">
        <f t="shared" si="2"/>
        <v>0.29405142098869069</v>
      </c>
      <c r="G66" s="75">
        <f t="shared" si="3"/>
        <v>-9.8078528040323061</v>
      </c>
      <c r="H66" s="86">
        <f t="shared" si="4"/>
        <v>-1.9134171618254388</v>
      </c>
      <c r="I66" s="49">
        <f t="shared" si="5"/>
        <v>1.1611387090178498</v>
      </c>
      <c r="J66" s="49">
        <f>SUM(C66:I66)</f>
        <v>24.937257993356912</v>
      </c>
      <c r="K66" s="37">
        <f t="shared" si="6"/>
        <v>-0.55557023301960096</v>
      </c>
      <c r="L66" s="38">
        <f t="shared" si="7"/>
        <v>0.83146961230254612</v>
      </c>
      <c r="N66" s="43">
        <f t="shared" si="8"/>
        <v>-13.854398234239206</v>
      </c>
      <c r="P66" s="43">
        <f t="shared" si="9"/>
        <v>20.734572235625041</v>
      </c>
    </row>
    <row r="67" spans="2:16">
      <c r="B67" s="65">
        <v>58</v>
      </c>
      <c r="C67" s="48">
        <f t="shared" si="10"/>
        <v>30</v>
      </c>
      <c r="D67" s="48">
        <f t="shared" si="0"/>
        <v>9.1461657353279975</v>
      </c>
      <c r="E67" s="58">
        <f t="shared" si="1"/>
        <v>-1.36563225411291</v>
      </c>
      <c r="F67" s="48">
        <f t="shared" si="2"/>
        <v>-1.6667106990588021</v>
      </c>
      <c r="G67" s="75">
        <f t="shared" si="3"/>
        <v>-9.2387953251128678</v>
      </c>
      <c r="H67" s="86">
        <f t="shared" si="4"/>
        <v>-3.5355339059327378</v>
      </c>
      <c r="I67" s="49">
        <f t="shared" si="5"/>
        <v>-0.78036128806450611</v>
      </c>
      <c r="J67" s="49">
        <f>SUM(C67:I67)</f>
        <v>22.559132263046173</v>
      </c>
      <c r="K67" s="37">
        <f t="shared" si="6"/>
        <v>-0.92387953251128541</v>
      </c>
      <c r="L67" s="38">
        <f t="shared" si="7"/>
        <v>0.38268343236509306</v>
      </c>
      <c r="N67" s="43">
        <f t="shared" si="8"/>
        <v>-20.841920569043353</v>
      </c>
      <c r="P67" s="43">
        <f t="shared" si="9"/>
        <v>8.6330061656006194</v>
      </c>
    </row>
    <row r="68" spans="2:16">
      <c r="B68" s="65">
        <v>59</v>
      </c>
      <c r="C68" s="48">
        <f t="shared" si="10"/>
        <v>30</v>
      </c>
      <c r="D68" s="48">
        <f t="shared" si="0"/>
        <v>9.7011339078319025</v>
      </c>
      <c r="E68" s="58">
        <f t="shared" si="1"/>
        <v>0.68611998230692961</v>
      </c>
      <c r="F68" s="48">
        <f t="shared" si="2"/>
        <v>-2.8708210071966263</v>
      </c>
      <c r="G68" s="75">
        <f t="shared" si="3"/>
        <v>-8.3146961230254561</v>
      </c>
      <c r="H68" s="86">
        <f t="shared" si="4"/>
        <v>-4.6193976625564312</v>
      </c>
      <c r="I68" s="49">
        <f t="shared" si="5"/>
        <v>-2.5375731366545824</v>
      </c>
      <c r="J68" s="49">
        <f>SUM(C68:I68)</f>
        <v>22.044765960705735</v>
      </c>
      <c r="K68" s="37">
        <f t="shared" si="6"/>
        <v>-0.9807852804032301</v>
      </c>
      <c r="L68" s="38">
        <f t="shared" si="7"/>
        <v>-0.19509032201612977</v>
      </c>
      <c r="N68" s="43">
        <f t="shared" si="8"/>
        <v>-21.621181964194356</v>
      </c>
      <c r="P68" s="43">
        <f t="shared" si="9"/>
        <v>-4.3007204900442986</v>
      </c>
    </row>
    <row r="69" spans="2:16">
      <c r="B69" s="65">
        <v>60</v>
      </c>
      <c r="C69" s="48">
        <f t="shared" si="10"/>
        <v>30</v>
      </c>
      <c r="D69" s="48">
        <f t="shared" si="0"/>
        <v>10.162674857624152</v>
      </c>
      <c r="E69" s="58">
        <f t="shared" si="1"/>
        <v>2.6787840265556269</v>
      </c>
      <c r="F69" s="48">
        <f t="shared" si="2"/>
        <v>-2.7716385975338595</v>
      </c>
      <c r="G69" s="75">
        <f t="shared" si="3"/>
        <v>-7.0710678118654844</v>
      </c>
      <c r="H69" s="86">
        <f t="shared" si="4"/>
        <v>-5</v>
      </c>
      <c r="I69" s="49">
        <f t="shared" si="5"/>
        <v>-3.6955181300451447</v>
      </c>
      <c r="J69" s="49">
        <f>SUM(C69:I69)</f>
        <v>24.303234344735294</v>
      </c>
      <c r="K69" s="37">
        <f t="shared" si="6"/>
        <v>-0.70710678118654791</v>
      </c>
      <c r="L69" s="38">
        <f t="shared" si="7"/>
        <v>-0.70710678118654713</v>
      </c>
      <c r="N69" s="43">
        <f t="shared" si="8"/>
        <v>-17.184981809928136</v>
      </c>
      <c r="P69" s="43">
        <f t="shared" si="9"/>
        <v>-17.184981809928118</v>
      </c>
    </row>
    <row r="70" spans="2:16">
      <c r="B70" s="65">
        <v>61</v>
      </c>
      <c r="C70" s="48">
        <f t="shared" si="10"/>
        <v>30</v>
      </c>
      <c r="D70" s="48">
        <f t="shared" si="0"/>
        <v>10.526343693054297</v>
      </c>
      <c r="E70" s="58">
        <f t="shared" si="1"/>
        <v>4.4407529891455111</v>
      </c>
      <c r="F70" s="48">
        <f t="shared" si="2"/>
        <v>-1.414190210477988</v>
      </c>
      <c r="G70" s="75">
        <f t="shared" si="3"/>
        <v>-5.5557023301960236</v>
      </c>
      <c r="H70" s="86">
        <f t="shared" si="4"/>
        <v>-4.6193976625564348</v>
      </c>
      <c r="I70" s="49">
        <f t="shared" si="5"/>
        <v>-3.9807389066887873</v>
      </c>
      <c r="J70" s="49">
        <f>SUM(C70:I70)</f>
        <v>29.397067572280573</v>
      </c>
      <c r="K70" s="37">
        <f t="shared" si="6"/>
        <v>-0.19509032201613072</v>
      </c>
      <c r="L70" s="38">
        <f t="shared" si="7"/>
        <v>-0.98078528040322999</v>
      </c>
      <c r="N70" s="43">
        <f t="shared" si="8"/>
        <v>-5.7350833790061708</v>
      </c>
      <c r="P70" s="43">
        <f t="shared" si="9"/>
        <v>-28.8322111619119</v>
      </c>
    </row>
    <row r="71" spans="2:16">
      <c r="B71" s="65">
        <v>62</v>
      </c>
      <c r="C71" s="48">
        <f t="shared" si="10"/>
        <v>30</v>
      </c>
      <c r="D71" s="48">
        <f t="shared" si="0"/>
        <v>10.788638084435533</v>
      </c>
      <c r="E71" s="58">
        <f t="shared" si="1"/>
        <v>5.8202872861178081</v>
      </c>
      <c r="F71" s="48">
        <f t="shared" si="2"/>
        <v>0.58527096604837281</v>
      </c>
      <c r="G71" s="75">
        <f t="shared" si="3"/>
        <v>-3.8268343236509059</v>
      </c>
      <c r="H71" s="86">
        <f t="shared" si="4"/>
        <v>-3.535533905932744</v>
      </c>
      <c r="I71" s="49">
        <f t="shared" si="5"/>
        <v>-3.3258784492101841</v>
      </c>
      <c r="J71" s="49">
        <f>SUM(C71:I71)</f>
        <v>36.505949657807875</v>
      </c>
      <c r="K71" s="37">
        <f t="shared" si="6"/>
        <v>0.38268343236508556</v>
      </c>
      <c r="L71" s="38">
        <f t="shared" si="7"/>
        <v>-0.92387953251128851</v>
      </c>
      <c r="N71" s="43">
        <f t="shared" si="8"/>
        <v>13.970222116796938</v>
      </c>
      <c r="P71" s="43">
        <f t="shared" si="9"/>
        <v>-33.727099703736172</v>
      </c>
    </row>
    <row r="72" spans="2:16">
      <c r="B72" s="65">
        <v>63</v>
      </c>
      <c r="C72" s="48">
        <f t="shared" si="10"/>
        <v>30</v>
      </c>
      <c r="D72" s="48">
        <f t="shared" si="0"/>
        <v>10.947031993394166</v>
      </c>
      <c r="E72" s="58">
        <f t="shared" si="1"/>
        <v>6.6985823501254629</v>
      </c>
      <c r="F72" s="48">
        <f t="shared" si="2"/>
        <v>2.3190313600882053</v>
      </c>
      <c r="G72" s="75">
        <f t="shared" si="3"/>
        <v>-1.9509032201612808</v>
      </c>
      <c r="H72" s="86">
        <f t="shared" si="4"/>
        <v>-1.9134171618254472</v>
      </c>
      <c r="I72" s="49">
        <f t="shared" si="5"/>
        <v>-1.885586947303989</v>
      </c>
      <c r="J72" s="49">
        <f>SUM(C72:I72)</f>
        <v>44.214738374317108</v>
      </c>
      <c r="K72" s="37">
        <f t="shared" si="6"/>
        <v>0.83146961230254557</v>
      </c>
      <c r="L72" s="38">
        <f t="shared" si="7"/>
        <v>-0.55557023301960173</v>
      </c>
      <c r="N72" s="43">
        <f t="shared" si="8"/>
        <v>36.763211374151929</v>
      </c>
      <c r="P72" s="43">
        <f t="shared" si="9"/>
        <v>-24.564392501520082</v>
      </c>
    </row>
    <row r="73" spans="2:16">
      <c r="B73" s="66">
        <v>64</v>
      </c>
      <c r="C73" s="87">
        <f t="shared" si="10"/>
        <v>30</v>
      </c>
      <c r="D73" s="87">
        <f t="shared" si="0"/>
        <v>11</v>
      </c>
      <c r="E73" s="59">
        <f t="shared" si="1"/>
        <v>7</v>
      </c>
      <c r="F73" s="87">
        <f t="shared" si="2"/>
        <v>3</v>
      </c>
      <c r="G73" s="88">
        <f t="shared" si="3"/>
        <v>-4.90059381963448E-15</v>
      </c>
      <c r="H73" s="89">
        <f t="shared" si="4"/>
        <v>-4.90059381963448E-15</v>
      </c>
      <c r="I73" s="50">
        <f t="shared" si="5"/>
        <v>-4.90059381963448E-15</v>
      </c>
      <c r="J73" s="50">
        <f>SUM(C73:I73)</f>
        <v>50.999999999999979</v>
      </c>
      <c r="K73" s="37">
        <f t="shared" si="6"/>
        <v>1</v>
      </c>
      <c r="L73" s="38">
        <f t="shared" si="7"/>
        <v>-1.470178145890344E-15</v>
      </c>
      <c r="N73" s="43">
        <f t="shared" si="8"/>
        <v>50.999999999999979</v>
      </c>
      <c r="P73" s="43">
        <f t="shared" si="9"/>
        <v>-7.4979085440407519E-14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1E30-3535-432D-9A57-ABBA6429A423}">
  <dimension ref="B2:N70"/>
  <sheetViews>
    <sheetView showRowColHeaders="0" workbookViewId="0">
      <selection activeCell="P8" sqref="P8"/>
    </sheetView>
  </sheetViews>
  <sheetFormatPr defaultRowHeight="15"/>
  <cols>
    <col min="2" max="2" width="11.5703125" customWidth="1"/>
    <col min="11" max="11" width="12" customWidth="1"/>
  </cols>
  <sheetData>
    <row r="2" spans="2:14">
      <c r="B2" s="104" t="s">
        <v>32</v>
      </c>
      <c r="C2" s="2">
        <v>0</v>
      </c>
      <c r="D2" s="13">
        <v>12.73</v>
      </c>
      <c r="E2" s="2">
        <v>-4.24</v>
      </c>
      <c r="F2" s="13">
        <v>2.5499999999999998</v>
      </c>
      <c r="G2" s="2">
        <v>-1.82</v>
      </c>
      <c r="H2" s="13">
        <v>1.41</v>
      </c>
      <c r="I2" s="2">
        <v>-1.1599999999999999</v>
      </c>
    </row>
    <row r="3" spans="2:14">
      <c r="B3" s="105" t="s">
        <v>1</v>
      </c>
      <c r="C3" s="3">
        <v>0</v>
      </c>
      <c r="D3" s="14">
        <v>1</v>
      </c>
      <c r="E3" s="3">
        <v>3</v>
      </c>
      <c r="F3" s="14">
        <v>5</v>
      </c>
      <c r="G3" s="3">
        <v>7</v>
      </c>
      <c r="H3" s="14">
        <v>9</v>
      </c>
      <c r="I3" s="3">
        <v>11</v>
      </c>
    </row>
    <row r="5" spans="2:14">
      <c r="B5" s="80" t="s">
        <v>2</v>
      </c>
      <c r="C5" s="99" t="s">
        <v>19</v>
      </c>
      <c r="D5" s="80" t="s">
        <v>12</v>
      </c>
      <c r="E5" s="99" t="s">
        <v>13</v>
      </c>
      <c r="F5" s="80" t="s">
        <v>20</v>
      </c>
      <c r="G5" s="99" t="s">
        <v>33</v>
      </c>
      <c r="H5" s="80" t="s">
        <v>34</v>
      </c>
      <c r="I5" s="100" t="s">
        <v>35</v>
      </c>
      <c r="K5" s="27" t="s">
        <v>36</v>
      </c>
      <c r="M5" s="101" t="s">
        <v>37</v>
      </c>
      <c r="N5" s="102" t="s">
        <v>38</v>
      </c>
    </row>
    <row r="6" spans="2:14">
      <c r="B6" s="6">
        <v>0</v>
      </c>
      <c r="C6" s="37"/>
      <c r="D6" s="48"/>
      <c r="E6" s="48"/>
      <c r="F6" s="48"/>
      <c r="G6" s="48"/>
      <c r="H6" s="48"/>
      <c r="I6" s="38"/>
      <c r="K6" s="43"/>
      <c r="M6" s="103"/>
      <c r="N6" s="38"/>
    </row>
    <row r="7" spans="2:14">
      <c r="B7" s="4">
        <v>1</v>
      </c>
      <c r="C7" s="39"/>
      <c r="D7" s="49"/>
      <c r="E7" s="49"/>
      <c r="F7" s="49"/>
      <c r="G7" s="49"/>
      <c r="H7" s="49"/>
      <c r="I7" s="40"/>
      <c r="K7" s="44"/>
      <c r="M7" s="90"/>
      <c r="N7" s="40"/>
    </row>
    <row r="8" spans="2:14">
      <c r="B8" s="4">
        <v>2</v>
      </c>
      <c r="C8" s="39"/>
      <c r="D8" s="49"/>
      <c r="E8" s="49"/>
      <c r="F8" s="49"/>
      <c r="G8" s="49"/>
      <c r="H8" s="49"/>
      <c r="I8" s="40"/>
      <c r="K8" s="44"/>
      <c r="M8" s="90"/>
      <c r="N8" s="40"/>
    </row>
    <row r="9" spans="2:14">
      <c r="B9" s="4">
        <v>3</v>
      </c>
      <c r="C9" s="39"/>
      <c r="D9" s="49"/>
      <c r="E9" s="49"/>
      <c r="F9" s="49"/>
      <c r="G9" s="49"/>
      <c r="H9" s="49"/>
      <c r="I9" s="40"/>
      <c r="K9" s="44"/>
      <c r="M9" s="90"/>
      <c r="N9" s="40"/>
    </row>
    <row r="10" spans="2:14">
      <c r="B10" s="4">
        <v>4</v>
      </c>
      <c r="C10" s="39"/>
      <c r="D10" s="49"/>
      <c r="E10" s="49"/>
      <c r="F10" s="49"/>
      <c r="G10" s="49"/>
      <c r="H10" s="49"/>
      <c r="I10" s="40"/>
      <c r="K10" s="44"/>
      <c r="M10" s="90"/>
      <c r="N10" s="40"/>
    </row>
    <row r="11" spans="2:14">
      <c r="B11" s="4">
        <v>5</v>
      </c>
      <c r="C11" s="39"/>
      <c r="D11" s="49"/>
      <c r="E11" s="49"/>
      <c r="F11" s="49"/>
      <c r="G11" s="49"/>
      <c r="H11" s="49"/>
      <c r="I11" s="40"/>
      <c r="K11" s="44"/>
      <c r="M11" s="90"/>
      <c r="N11" s="40"/>
    </row>
    <row r="12" spans="2:14">
      <c r="B12" s="4">
        <v>6</v>
      </c>
      <c r="C12" s="39"/>
      <c r="D12" s="49"/>
      <c r="E12" s="49"/>
      <c r="F12" s="49"/>
      <c r="G12" s="49"/>
      <c r="H12" s="49"/>
      <c r="I12" s="40"/>
      <c r="K12" s="44"/>
      <c r="M12" s="90"/>
      <c r="N12" s="40"/>
    </row>
    <row r="13" spans="2:14">
      <c r="B13" s="4">
        <v>7</v>
      </c>
      <c r="C13" s="39"/>
      <c r="D13" s="49"/>
      <c r="E13" s="49"/>
      <c r="F13" s="49"/>
      <c r="G13" s="49"/>
      <c r="H13" s="49"/>
      <c r="I13" s="40"/>
      <c r="K13" s="44"/>
      <c r="M13" s="90"/>
      <c r="N13" s="40"/>
    </row>
    <row r="14" spans="2:14">
      <c r="B14" s="4">
        <v>8</v>
      </c>
      <c r="C14" s="39"/>
      <c r="D14" s="49"/>
      <c r="E14" s="49"/>
      <c r="F14" s="49"/>
      <c r="G14" s="49"/>
      <c r="H14" s="49"/>
      <c r="I14" s="40"/>
      <c r="K14" s="44"/>
      <c r="M14" s="90"/>
      <c r="N14" s="40"/>
    </row>
    <row r="15" spans="2:14">
      <c r="B15" s="4">
        <v>9</v>
      </c>
      <c r="C15" s="39"/>
      <c r="D15" s="49"/>
      <c r="E15" s="49"/>
      <c r="F15" s="49"/>
      <c r="G15" s="49"/>
      <c r="H15" s="49"/>
      <c r="I15" s="40"/>
      <c r="K15" s="44"/>
      <c r="M15" s="90"/>
      <c r="N15" s="40"/>
    </row>
    <row r="16" spans="2:14">
      <c r="B16" s="4">
        <v>10</v>
      </c>
      <c r="C16" s="39"/>
      <c r="D16" s="49"/>
      <c r="E16" s="49"/>
      <c r="F16" s="49"/>
      <c r="G16" s="49"/>
      <c r="H16" s="49"/>
      <c r="I16" s="40"/>
      <c r="K16" s="44"/>
      <c r="M16" s="91"/>
      <c r="N16" s="42"/>
    </row>
    <row r="17" spans="2:11">
      <c r="B17" s="4">
        <v>11</v>
      </c>
      <c r="C17" s="39"/>
      <c r="D17" s="49"/>
      <c r="E17" s="49"/>
      <c r="F17" s="49"/>
      <c r="G17" s="49"/>
      <c r="H17" s="49"/>
      <c r="I17" s="40"/>
      <c r="K17" s="44"/>
    </row>
    <row r="18" spans="2:11">
      <c r="B18" s="4">
        <v>12</v>
      </c>
      <c r="C18" s="39"/>
      <c r="D18" s="49"/>
      <c r="E18" s="49"/>
      <c r="F18" s="49"/>
      <c r="G18" s="49"/>
      <c r="H18" s="49"/>
      <c r="I18" s="40"/>
      <c r="K18" s="44"/>
    </row>
    <row r="19" spans="2:11">
      <c r="B19" s="4">
        <v>13</v>
      </c>
      <c r="C19" s="39"/>
      <c r="D19" s="49"/>
      <c r="E19" s="49"/>
      <c r="F19" s="49"/>
      <c r="G19" s="49"/>
      <c r="H19" s="49"/>
      <c r="I19" s="40"/>
      <c r="K19" s="44"/>
    </row>
    <row r="20" spans="2:11">
      <c r="B20" s="4">
        <v>14</v>
      </c>
      <c r="C20" s="39"/>
      <c r="D20" s="49"/>
      <c r="E20" s="49"/>
      <c r="F20" s="49"/>
      <c r="G20" s="49"/>
      <c r="H20" s="49"/>
      <c r="I20" s="40"/>
      <c r="K20" s="44"/>
    </row>
    <row r="21" spans="2:11">
      <c r="B21" s="4">
        <v>15</v>
      </c>
      <c r="C21" s="39"/>
      <c r="D21" s="49"/>
      <c r="E21" s="49"/>
      <c r="F21" s="49"/>
      <c r="G21" s="49"/>
      <c r="H21" s="49"/>
      <c r="I21" s="40"/>
      <c r="K21" s="44"/>
    </row>
    <row r="22" spans="2:11">
      <c r="B22" s="4">
        <v>16</v>
      </c>
      <c r="C22" s="39"/>
      <c r="D22" s="49"/>
      <c r="E22" s="49"/>
      <c r="F22" s="49"/>
      <c r="G22" s="49"/>
      <c r="H22" s="49"/>
      <c r="I22" s="40"/>
      <c r="K22" s="44"/>
    </row>
    <row r="23" spans="2:11">
      <c r="B23" s="4">
        <v>17</v>
      </c>
      <c r="C23" s="39"/>
      <c r="D23" s="49"/>
      <c r="E23" s="49"/>
      <c r="F23" s="49"/>
      <c r="G23" s="49"/>
      <c r="H23" s="49"/>
      <c r="I23" s="40"/>
      <c r="K23" s="44"/>
    </row>
    <row r="24" spans="2:11">
      <c r="B24" s="4">
        <v>18</v>
      </c>
      <c r="C24" s="39"/>
      <c r="D24" s="49"/>
      <c r="E24" s="49"/>
      <c r="F24" s="49"/>
      <c r="G24" s="49"/>
      <c r="H24" s="49"/>
      <c r="I24" s="40"/>
      <c r="K24" s="44"/>
    </row>
    <row r="25" spans="2:11">
      <c r="B25" s="4">
        <v>19</v>
      </c>
      <c r="C25" s="39"/>
      <c r="D25" s="49"/>
      <c r="E25" s="49"/>
      <c r="F25" s="49"/>
      <c r="G25" s="49"/>
      <c r="H25" s="49"/>
      <c r="I25" s="40"/>
      <c r="K25" s="44"/>
    </row>
    <row r="26" spans="2:11">
      <c r="B26" s="4">
        <v>20</v>
      </c>
      <c r="C26" s="39"/>
      <c r="D26" s="49"/>
      <c r="E26" s="49"/>
      <c r="F26" s="49"/>
      <c r="G26" s="49"/>
      <c r="H26" s="49"/>
      <c r="I26" s="40"/>
      <c r="K26" s="44"/>
    </row>
    <row r="27" spans="2:11">
      <c r="B27" s="4">
        <v>21</v>
      </c>
      <c r="C27" s="39"/>
      <c r="D27" s="49"/>
      <c r="E27" s="49"/>
      <c r="F27" s="49"/>
      <c r="G27" s="49"/>
      <c r="H27" s="49"/>
      <c r="I27" s="40"/>
      <c r="K27" s="44"/>
    </row>
    <row r="28" spans="2:11">
      <c r="B28" s="4">
        <v>22</v>
      </c>
      <c r="C28" s="39"/>
      <c r="D28" s="49"/>
      <c r="E28" s="49"/>
      <c r="F28" s="49"/>
      <c r="G28" s="49"/>
      <c r="H28" s="49"/>
      <c r="I28" s="40"/>
      <c r="K28" s="44"/>
    </row>
    <row r="29" spans="2:11">
      <c r="B29" s="4">
        <v>23</v>
      </c>
      <c r="C29" s="39"/>
      <c r="D29" s="49"/>
      <c r="E29" s="49"/>
      <c r="F29" s="49"/>
      <c r="G29" s="49"/>
      <c r="H29" s="49"/>
      <c r="I29" s="40"/>
      <c r="K29" s="44"/>
    </row>
    <row r="30" spans="2:11">
      <c r="B30" s="4">
        <v>24</v>
      </c>
      <c r="C30" s="39"/>
      <c r="D30" s="49"/>
      <c r="E30" s="49"/>
      <c r="F30" s="49"/>
      <c r="G30" s="49"/>
      <c r="H30" s="49"/>
      <c r="I30" s="40"/>
      <c r="K30" s="44"/>
    </row>
    <row r="31" spans="2:11">
      <c r="B31" s="4">
        <v>25</v>
      </c>
      <c r="C31" s="39"/>
      <c r="D31" s="49"/>
      <c r="E31" s="49"/>
      <c r="F31" s="49"/>
      <c r="G31" s="49"/>
      <c r="H31" s="49"/>
      <c r="I31" s="40"/>
      <c r="K31" s="44"/>
    </row>
    <row r="32" spans="2:11">
      <c r="B32" s="4">
        <v>26</v>
      </c>
      <c r="C32" s="39"/>
      <c r="D32" s="49"/>
      <c r="E32" s="49"/>
      <c r="F32" s="49"/>
      <c r="G32" s="49"/>
      <c r="H32" s="49"/>
      <c r="I32" s="40"/>
      <c r="K32" s="44"/>
    </row>
    <row r="33" spans="2:11">
      <c r="B33" s="4">
        <v>27</v>
      </c>
      <c r="C33" s="39"/>
      <c r="D33" s="49"/>
      <c r="E33" s="49"/>
      <c r="F33" s="49"/>
      <c r="G33" s="49"/>
      <c r="H33" s="49"/>
      <c r="I33" s="40"/>
      <c r="K33" s="44"/>
    </row>
    <row r="34" spans="2:11">
      <c r="B34" s="4">
        <v>28</v>
      </c>
      <c r="C34" s="39"/>
      <c r="D34" s="49"/>
      <c r="E34" s="49"/>
      <c r="F34" s="49"/>
      <c r="G34" s="49"/>
      <c r="H34" s="49"/>
      <c r="I34" s="40"/>
      <c r="K34" s="44"/>
    </row>
    <row r="35" spans="2:11">
      <c r="B35" s="4">
        <v>29</v>
      </c>
      <c r="C35" s="39"/>
      <c r="D35" s="49"/>
      <c r="E35" s="49"/>
      <c r="F35" s="49"/>
      <c r="G35" s="49"/>
      <c r="H35" s="49"/>
      <c r="I35" s="40"/>
      <c r="K35" s="44"/>
    </row>
    <row r="36" spans="2:11">
      <c r="B36" s="4">
        <v>30</v>
      </c>
      <c r="C36" s="39"/>
      <c r="D36" s="49"/>
      <c r="E36" s="49"/>
      <c r="F36" s="49"/>
      <c r="G36" s="49"/>
      <c r="H36" s="49"/>
      <c r="I36" s="40"/>
      <c r="K36" s="44"/>
    </row>
    <row r="37" spans="2:11">
      <c r="B37" s="4">
        <v>31</v>
      </c>
      <c r="C37" s="39"/>
      <c r="D37" s="49"/>
      <c r="E37" s="49"/>
      <c r="F37" s="49"/>
      <c r="G37" s="49"/>
      <c r="H37" s="49"/>
      <c r="I37" s="40"/>
      <c r="K37" s="44"/>
    </row>
    <row r="38" spans="2:11">
      <c r="B38" s="4">
        <v>32</v>
      </c>
      <c r="C38" s="39"/>
      <c r="D38" s="49"/>
      <c r="E38" s="49"/>
      <c r="F38" s="49"/>
      <c r="G38" s="49"/>
      <c r="H38" s="49"/>
      <c r="I38" s="40"/>
      <c r="K38" s="44"/>
    </row>
    <row r="39" spans="2:11">
      <c r="B39" s="4">
        <v>33</v>
      </c>
      <c r="C39" s="39"/>
      <c r="D39" s="49"/>
      <c r="E39" s="49"/>
      <c r="F39" s="49"/>
      <c r="G39" s="49"/>
      <c r="H39" s="49"/>
      <c r="I39" s="40"/>
      <c r="K39" s="44"/>
    </row>
    <row r="40" spans="2:11">
      <c r="B40" s="4">
        <v>34</v>
      </c>
      <c r="C40" s="39"/>
      <c r="D40" s="49"/>
      <c r="E40" s="49"/>
      <c r="F40" s="49"/>
      <c r="G40" s="49"/>
      <c r="H40" s="49"/>
      <c r="I40" s="40"/>
      <c r="K40" s="44"/>
    </row>
    <row r="41" spans="2:11">
      <c r="B41" s="4">
        <v>35</v>
      </c>
      <c r="C41" s="39"/>
      <c r="D41" s="49"/>
      <c r="E41" s="49"/>
      <c r="F41" s="49"/>
      <c r="G41" s="49"/>
      <c r="H41" s="49"/>
      <c r="I41" s="40"/>
      <c r="K41" s="44"/>
    </row>
    <row r="42" spans="2:11">
      <c r="B42" s="4">
        <v>36</v>
      </c>
      <c r="C42" s="39"/>
      <c r="D42" s="49"/>
      <c r="E42" s="49"/>
      <c r="F42" s="49"/>
      <c r="G42" s="49"/>
      <c r="H42" s="49"/>
      <c r="I42" s="40"/>
      <c r="K42" s="44"/>
    </row>
    <row r="43" spans="2:11">
      <c r="B43" s="4">
        <v>37</v>
      </c>
      <c r="C43" s="39"/>
      <c r="D43" s="49"/>
      <c r="E43" s="49"/>
      <c r="F43" s="49"/>
      <c r="G43" s="49"/>
      <c r="H43" s="49"/>
      <c r="I43" s="40"/>
      <c r="K43" s="44"/>
    </row>
    <row r="44" spans="2:11">
      <c r="B44" s="4">
        <v>38</v>
      </c>
      <c r="C44" s="39"/>
      <c r="D44" s="49"/>
      <c r="E44" s="49"/>
      <c r="F44" s="49"/>
      <c r="G44" s="49"/>
      <c r="H44" s="49"/>
      <c r="I44" s="40"/>
      <c r="K44" s="44"/>
    </row>
    <row r="45" spans="2:11">
      <c r="B45" s="4">
        <v>39</v>
      </c>
      <c r="C45" s="39"/>
      <c r="D45" s="49"/>
      <c r="E45" s="49"/>
      <c r="F45" s="49"/>
      <c r="G45" s="49"/>
      <c r="H45" s="49"/>
      <c r="I45" s="40"/>
      <c r="K45" s="44"/>
    </row>
    <row r="46" spans="2:11">
      <c r="B46" s="4">
        <v>40</v>
      </c>
      <c r="C46" s="39"/>
      <c r="D46" s="49"/>
      <c r="E46" s="49"/>
      <c r="F46" s="49"/>
      <c r="G46" s="49"/>
      <c r="H46" s="49"/>
      <c r="I46" s="40"/>
      <c r="K46" s="44"/>
    </row>
    <row r="47" spans="2:11">
      <c r="B47" s="4">
        <v>41</v>
      </c>
      <c r="C47" s="39"/>
      <c r="D47" s="49"/>
      <c r="E47" s="49"/>
      <c r="F47" s="49"/>
      <c r="G47" s="49"/>
      <c r="H47" s="49"/>
      <c r="I47" s="40"/>
      <c r="K47" s="44"/>
    </row>
    <row r="48" spans="2:11">
      <c r="B48" s="4">
        <v>42</v>
      </c>
      <c r="C48" s="39"/>
      <c r="D48" s="49"/>
      <c r="E48" s="49"/>
      <c r="F48" s="49"/>
      <c r="G48" s="49"/>
      <c r="H48" s="49"/>
      <c r="I48" s="40"/>
      <c r="K48" s="44"/>
    </row>
    <row r="49" spans="2:11">
      <c r="B49" s="4">
        <v>43</v>
      </c>
      <c r="C49" s="39"/>
      <c r="D49" s="49"/>
      <c r="E49" s="49"/>
      <c r="F49" s="49"/>
      <c r="G49" s="49"/>
      <c r="H49" s="49"/>
      <c r="I49" s="40"/>
      <c r="K49" s="44"/>
    </row>
    <row r="50" spans="2:11">
      <c r="B50" s="4">
        <v>44</v>
      </c>
      <c r="C50" s="39"/>
      <c r="D50" s="49"/>
      <c r="E50" s="49"/>
      <c r="F50" s="49"/>
      <c r="G50" s="49"/>
      <c r="H50" s="49"/>
      <c r="I50" s="40"/>
      <c r="K50" s="44"/>
    </row>
    <row r="51" spans="2:11">
      <c r="B51" s="4">
        <v>45</v>
      </c>
      <c r="C51" s="39"/>
      <c r="D51" s="49"/>
      <c r="E51" s="49"/>
      <c r="F51" s="49"/>
      <c r="G51" s="49"/>
      <c r="H51" s="49"/>
      <c r="I51" s="40"/>
      <c r="K51" s="44"/>
    </row>
    <row r="52" spans="2:11">
      <c r="B52" s="4">
        <v>46</v>
      </c>
      <c r="C52" s="39"/>
      <c r="D52" s="49"/>
      <c r="E52" s="49"/>
      <c r="F52" s="49"/>
      <c r="G52" s="49"/>
      <c r="H52" s="49"/>
      <c r="I52" s="40"/>
      <c r="K52" s="44"/>
    </row>
    <row r="53" spans="2:11">
      <c r="B53" s="4">
        <v>47</v>
      </c>
      <c r="C53" s="39"/>
      <c r="D53" s="49"/>
      <c r="E53" s="49"/>
      <c r="F53" s="49"/>
      <c r="G53" s="49"/>
      <c r="H53" s="49"/>
      <c r="I53" s="40"/>
      <c r="K53" s="44"/>
    </row>
    <row r="54" spans="2:11">
      <c r="B54" s="4">
        <v>48</v>
      </c>
      <c r="C54" s="39"/>
      <c r="D54" s="49"/>
      <c r="E54" s="49"/>
      <c r="F54" s="49"/>
      <c r="G54" s="49"/>
      <c r="H54" s="49"/>
      <c r="I54" s="40"/>
      <c r="K54" s="44"/>
    </row>
    <row r="55" spans="2:11">
      <c r="B55" s="4">
        <v>49</v>
      </c>
      <c r="C55" s="39"/>
      <c r="D55" s="49"/>
      <c r="E55" s="49"/>
      <c r="F55" s="49"/>
      <c r="G55" s="49"/>
      <c r="H55" s="49"/>
      <c r="I55" s="40"/>
      <c r="K55" s="44"/>
    </row>
    <row r="56" spans="2:11">
      <c r="B56" s="4">
        <v>50</v>
      </c>
      <c r="C56" s="39"/>
      <c r="D56" s="49"/>
      <c r="E56" s="49"/>
      <c r="F56" s="49"/>
      <c r="G56" s="49"/>
      <c r="H56" s="49"/>
      <c r="I56" s="40"/>
      <c r="K56" s="44"/>
    </row>
    <row r="57" spans="2:11">
      <c r="B57" s="4">
        <v>51</v>
      </c>
      <c r="C57" s="39"/>
      <c r="D57" s="49"/>
      <c r="E57" s="49"/>
      <c r="F57" s="49"/>
      <c r="G57" s="49"/>
      <c r="H57" s="49"/>
      <c r="I57" s="40"/>
      <c r="K57" s="44"/>
    </row>
    <row r="58" spans="2:11">
      <c r="B58" s="4">
        <v>52</v>
      </c>
      <c r="C58" s="39"/>
      <c r="D58" s="49"/>
      <c r="E58" s="49"/>
      <c r="F58" s="49"/>
      <c r="G58" s="49"/>
      <c r="H58" s="49"/>
      <c r="I58" s="40"/>
      <c r="K58" s="44"/>
    </row>
    <row r="59" spans="2:11">
      <c r="B59" s="4">
        <v>53</v>
      </c>
      <c r="C59" s="39"/>
      <c r="D59" s="49"/>
      <c r="E59" s="49"/>
      <c r="F59" s="49"/>
      <c r="G59" s="49"/>
      <c r="H59" s="49"/>
      <c r="I59" s="40"/>
      <c r="K59" s="44"/>
    </row>
    <row r="60" spans="2:11">
      <c r="B60" s="4">
        <v>54</v>
      </c>
      <c r="C60" s="39"/>
      <c r="D60" s="49"/>
      <c r="E60" s="49"/>
      <c r="F60" s="49"/>
      <c r="G60" s="49"/>
      <c r="H60" s="49"/>
      <c r="I60" s="40"/>
      <c r="K60" s="44"/>
    </row>
    <row r="61" spans="2:11">
      <c r="B61" s="4">
        <v>55</v>
      </c>
      <c r="C61" s="39"/>
      <c r="D61" s="49"/>
      <c r="E61" s="49"/>
      <c r="F61" s="49"/>
      <c r="G61" s="49"/>
      <c r="H61" s="49"/>
      <c r="I61" s="40"/>
      <c r="K61" s="44"/>
    </row>
    <row r="62" spans="2:11">
      <c r="B62" s="4">
        <v>56</v>
      </c>
      <c r="C62" s="39"/>
      <c r="D62" s="49"/>
      <c r="E62" s="49"/>
      <c r="F62" s="49"/>
      <c r="G62" s="49"/>
      <c r="H62" s="49"/>
      <c r="I62" s="40"/>
      <c r="K62" s="44"/>
    </row>
    <row r="63" spans="2:11">
      <c r="B63" s="4">
        <v>57</v>
      </c>
      <c r="C63" s="39"/>
      <c r="D63" s="49"/>
      <c r="E63" s="49"/>
      <c r="F63" s="49"/>
      <c r="G63" s="49"/>
      <c r="H63" s="49"/>
      <c r="I63" s="40"/>
      <c r="K63" s="44"/>
    </row>
    <row r="64" spans="2:11">
      <c r="B64" s="4">
        <v>58</v>
      </c>
      <c r="C64" s="39"/>
      <c r="D64" s="49"/>
      <c r="E64" s="49"/>
      <c r="F64" s="49"/>
      <c r="G64" s="49"/>
      <c r="H64" s="49"/>
      <c r="I64" s="40"/>
      <c r="K64" s="44"/>
    </row>
    <row r="65" spans="2:11">
      <c r="B65" s="4">
        <v>59</v>
      </c>
      <c r="C65" s="39"/>
      <c r="D65" s="49"/>
      <c r="E65" s="49"/>
      <c r="F65" s="49"/>
      <c r="G65" s="49"/>
      <c r="H65" s="49"/>
      <c r="I65" s="40"/>
      <c r="K65" s="44"/>
    </row>
    <row r="66" spans="2:11">
      <c r="B66" s="4">
        <v>60</v>
      </c>
      <c r="C66" s="39"/>
      <c r="D66" s="49"/>
      <c r="E66" s="49"/>
      <c r="F66" s="49"/>
      <c r="G66" s="49"/>
      <c r="H66" s="49"/>
      <c r="I66" s="40"/>
      <c r="K66" s="44"/>
    </row>
    <row r="67" spans="2:11">
      <c r="B67" s="4">
        <v>61</v>
      </c>
      <c r="C67" s="39"/>
      <c r="D67" s="49"/>
      <c r="E67" s="49"/>
      <c r="F67" s="49"/>
      <c r="G67" s="49"/>
      <c r="H67" s="49"/>
      <c r="I67" s="40"/>
      <c r="K67" s="44"/>
    </row>
    <row r="68" spans="2:11">
      <c r="B68" s="4">
        <v>62</v>
      </c>
      <c r="C68" s="39"/>
      <c r="D68" s="49"/>
      <c r="E68" s="49"/>
      <c r="F68" s="49"/>
      <c r="G68" s="49"/>
      <c r="H68" s="49"/>
      <c r="I68" s="40"/>
      <c r="K68" s="44"/>
    </row>
    <row r="69" spans="2:11">
      <c r="B69" s="4">
        <v>63</v>
      </c>
      <c r="C69" s="39"/>
      <c r="D69" s="49"/>
      <c r="E69" s="49"/>
      <c r="F69" s="49"/>
      <c r="G69" s="49"/>
      <c r="H69" s="49"/>
      <c r="I69" s="40"/>
      <c r="K69" s="44"/>
    </row>
    <row r="70" spans="2:11">
      <c r="B70" s="5">
        <v>64</v>
      </c>
      <c r="C70" s="41"/>
      <c r="D70" s="50"/>
      <c r="E70" s="50"/>
      <c r="F70" s="50"/>
      <c r="G70" s="50"/>
      <c r="H70" s="50"/>
      <c r="I70" s="42"/>
      <c r="K70" s="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6C7B-E28C-400B-A438-633A2F2D4D52}">
  <dimension ref="B2:N70"/>
  <sheetViews>
    <sheetView showRowColHeaders="0" workbookViewId="0">
      <selection activeCell="Z5" sqref="Z5"/>
    </sheetView>
  </sheetViews>
  <sheetFormatPr defaultRowHeight="15"/>
  <cols>
    <col min="2" max="2" width="11.5703125" customWidth="1"/>
    <col min="11" max="11" width="12" customWidth="1"/>
  </cols>
  <sheetData>
    <row r="2" spans="2:14">
      <c r="B2" s="104" t="s">
        <v>32</v>
      </c>
      <c r="C2" s="2">
        <v>0</v>
      </c>
      <c r="D2" s="13">
        <v>12.73</v>
      </c>
      <c r="E2" s="2">
        <v>-4.24</v>
      </c>
      <c r="F2" s="13">
        <v>2.5499999999999998</v>
      </c>
      <c r="G2" s="2">
        <v>-1.82</v>
      </c>
      <c r="H2" s="13">
        <v>1.41</v>
      </c>
      <c r="I2" s="2">
        <v>-1.1599999999999999</v>
      </c>
    </row>
    <row r="3" spans="2:14">
      <c r="B3" s="105" t="s">
        <v>1</v>
      </c>
      <c r="C3" s="3">
        <v>0</v>
      </c>
      <c r="D3" s="14">
        <v>1</v>
      </c>
      <c r="E3" s="3">
        <v>3</v>
      </c>
      <c r="F3" s="14">
        <v>5</v>
      </c>
      <c r="G3" s="3">
        <v>7</v>
      </c>
      <c r="H3" s="14">
        <v>9</v>
      </c>
      <c r="I3" s="3">
        <v>11</v>
      </c>
    </row>
    <row r="5" spans="2:14">
      <c r="B5" s="80" t="s">
        <v>2</v>
      </c>
      <c r="C5" s="99" t="s">
        <v>19</v>
      </c>
      <c r="D5" s="80" t="s">
        <v>12</v>
      </c>
      <c r="E5" s="99" t="s">
        <v>13</v>
      </c>
      <c r="F5" s="80" t="s">
        <v>20</v>
      </c>
      <c r="G5" s="99" t="s">
        <v>33</v>
      </c>
      <c r="H5" s="80" t="s">
        <v>34</v>
      </c>
      <c r="I5" s="100" t="s">
        <v>35</v>
      </c>
      <c r="K5" s="27" t="s">
        <v>36</v>
      </c>
      <c r="M5" s="101" t="s">
        <v>37</v>
      </c>
      <c r="N5" s="102" t="s">
        <v>38</v>
      </c>
    </row>
    <row r="6" spans="2:14">
      <c r="B6" s="6">
        <v>0</v>
      </c>
      <c r="C6" s="37">
        <f>$C$2*COS(2*PI()*$C$3*B6/64)</f>
        <v>0</v>
      </c>
      <c r="D6" s="48">
        <f>$D$2*COS(2*PI()*$D$3*B6/64)</f>
        <v>12.73</v>
      </c>
      <c r="E6" s="48">
        <f>$E$2*COS(2*PI()*$E$3*B6/64)</f>
        <v>-4.24</v>
      </c>
      <c r="F6" s="48">
        <f>$F$2*COS(2*PI()*$F$3*B6/64)</f>
        <v>2.5499999999999998</v>
      </c>
      <c r="G6" s="48">
        <f>$G$2*COS(2*PI()*$G$3*B6/64)</f>
        <v>-1.82</v>
      </c>
      <c r="H6" s="48">
        <f>$H$2*COS(2*PI()*$H$3*B6/64)</f>
        <v>1.41</v>
      </c>
      <c r="I6" s="38">
        <f>$I$2*COS(2*PI()*$I$3*B6/64)</f>
        <v>-1.1599999999999999</v>
      </c>
      <c r="K6" s="43">
        <f>SUM(C6:I6)</f>
        <v>9.4699999999999989</v>
      </c>
      <c r="M6" s="103">
        <v>1</v>
      </c>
      <c r="N6" s="38">
        <f>4*10/(PI()*M6)*SIN(PI()*M6/2)</f>
        <v>12.732395447351628</v>
      </c>
    </row>
    <row r="7" spans="2:14">
      <c r="B7" s="4">
        <v>1</v>
      </c>
      <c r="C7" s="39">
        <f t="shared" ref="C7:C70" si="0">$C$2*COS(2*PI()*$C$3*B7/64)</f>
        <v>0</v>
      </c>
      <c r="D7" s="49">
        <f t="shared" ref="D7:D70" si="1">$D$2*COS(2*PI()*$D$3*B7/64)</f>
        <v>12.668701570537067</v>
      </c>
      <c r="E7" s="49">
        <f>$E$2*COS(2*PI()*$E$3*B7/64)</f>
        <v>-4.057427023504566</v>
      </c>
      <c r="F7" s="49">
        <f t="shared" ref="F7:F70" si="2">$F$2*COS(2*PI()*$F$3*B7/64)</f>
        <v>2.248899224088305</v>
      </c>
      <c r="G7" s="49">
        <f t="shared" ref="G7:G70" si="3">$G$2*COS(2*PI()*$G$3*B7/64)</f>
        <v>-1.4068790251201815</v>
      </c>
      <c r="H7" s="49">
        <f t="shared" ref="H7:H70" si="4">$H$2*COS(2*PI()*$H$3*B7/64)</f>
        <v>0.89449453067074014</v>
      </c>
      <c r="I7" s="40">
        <f t="shared" ref="I7:I70" si="5">$I$2*COS(2*PI()*$I$3*B7/64)</f>
        <v>-0.54682021471815745</v>
      </c>
      <c r="K7" s="44">
        <f t="shared" ref="K7:K70" si="6">SUM(C7:I7)</f>
        <v>9.8009690619532055</v>
      </c>
      <c r="M7" s="90">
        <v>2</v>
      </c>
      <c r="N7" s="40">
        <f t="shared" ref="N7:N16" si="7">4*10/(PI()*M7)*SIN(PI()*M7/2)</f>
        <v>7.7995373048041974E-16</v>
      </c>
    </row>
    <row r="8" spans="2:14">
      <c r="B8" s="4">
        <v>2</v>
      </c>
      <c r="C8" s="39">
        <f t="shared" si="0"/>
        <v>0</v>
      </c>
      <c r="D8" s="49">
        <f t="shared" si="1"/>
        <v>12.485396619533123</v>
      </c>
      <c r="E8" s="49">
        <f t="shared" ref="E8:E70" si="8">$E$2*COS(2*PI()*$E$3*B8/64)</f>
        <v>-3.5254311561627918</v>
      </c>
      <c r="F8" s="49">
        <f t="shared" si="2"/>
        <v>1.4167040941999858</v>
      </c>
      <c r="G8" s="49">
        <f t="shared" si="3"/>
        <v>-0.35506438606935359</v>
      </c>
      <c r="H8" s="49">
        <f t="shared" si="4"/>
        <v>-0.27507735404274075</v>
      </c>
      <c r="I8" s="40">
        <f t="shared" si="5"/>
        <v>0.64446147030273826</v>
      </c>
      <c r="K8" s="44">
        <f t="shared" si="6"/>
        <v>10.390989287760961</v>
      </c>
      <c r="M8" s="90">
        <v>3</v>
      </c>
      <c r="N8" s="40">
        <f t="shared" si="7"/>
        <v>-4.2441318157838754</v>
      </c>
    </row>
    <row r="9" spans="2:14">
      <c r="B9" s="4">
        <v>3</v>
      </c>
      <c r="C9" s="39">
        <f t="shared" si="0"/>
        <v>0</v>
      </c>
      <c r="D9" s="49">
        <f t="shared" si="1"/>
        <v>12.18185047387102</v>
      </c>
      <c r="E9" s="49">
        <f t="shared" si="8"/>
        <v>-2.689827524853857</v>
      </c>
      <c r="F9" s="49">
        <f t="shared" si="2"/>
        <v>0.24994370784037995</v>
      </c>
      <c r="G9" s="49">
        <f t="shared" si="3"/>
        <v>0.85794206102331583</v>
      </c>
      <c r="H9" s="49">
        <f t="shared" si="4"/>
        <v>-1.2435089827311805</v>
      </c>
      <c r="I9" s="40">
        <f t="shared" si="5"/>
        <v>1.1544142829397483</v>
      </c>
      <c r="K9" s="44">
        <f t="shared" si="6"/>
        <v>10.510814018089427</v>
      </c>
      <c r="M9" s="90">
        <v>4</v>
      </c>
      <c r="N9" s="40">
        <f t="shared" si="7"/>
        <v>-7.7995373048041974E-16</v>
      </c>
    </row>
    <row r="10" spans="2:14">
      <c r="B10" s="4">
        <v>4</v>
      </c>
      <c r="C10" s="39">
        <f t="shared" si="0"/>
        <v>0</v>
      </c>
      <c r="D10" s="49">
        <f t="shared" si="1"/>
        <v>11.76098644886868</v>
      </c>
      <c r="E10" s="49">
        <f t="shared" si="8"/>
        <v>-1.622577753227981</v>
      </c>
      <c r="F10" s="49">
        <f t="shared" si="2"/>
        <v>-0.97584275253097874</v>
      </c>
      <c r="G10" s="49">
        <f t="shared" si="3"/>
        <v>1.681460749170542</v>
      </c>
      <c r="H10" s="49">
        <f t="shared" si="4"/>
        <v>-1.3026701408409145</v>
      </c>
      <c r="I10" s="40">
        <f t="shared" si="5"/>
        <v>0.44391278154350478</v>
      </c>
      <c r="K10" s="44">
        <f t="shared" si="6"/>
        <v>9.9852693329828526</v>
      </c>
      <c r="M10" s="90">
        <v>5</v>
      </c>
      <c r="N10" s="40">
        <f t="shared" si="7"/>
        <v>2.5464790894703255</v>
      </c>
    </row>
    <row r="11" spans="2:14">
      <c r="B11" s="4">
        <v>5</v>
      </c>
      <c r="C11" s="39">
        <f t="shared" si="0"/>
        <v>0</v>
      </c>
      <c r="D11" s="49">
        <f t="shared" si="1"/>
        <v>11.22685769515456</v>
      </c>
      <c r="E11" s="49">
        <f t="shared" si="8"/>
        <v>-0.41559267499733771</v>
      </c>
      <c r="F11" s="49">
        <f t="shared" si="2"/>
        <v>-1.9711766560749793</v>
      </c>
      <c r="G11" s="49">
        <f t="shared" si="3"/>
        <v>1.7416314110326203</v>
      </c>
      <c r="H11" s="49">
        <f t="shared" si="4"/>
        <v>-0.40930139492879203</v>
      </c>
      <c r="I11" s="40">
        <f t="shared" si="5"/>
        <v>-0.73589620962982805</v>
      </c>
      <c r="K11" s="44">
        <f t="shared" si="6"/>
        <v>9.4365221705562412</v>
      </c>
      <c r="M11" s="90">
        <v>6</v>
      </c>
      <c r="N11" s="40">
        <f t="shared" si="7"/>
        <v>7.7995373048041965E-16</v>
      </c>
    </row>
    <row r="12" spans="2:14">
      <c r="B12" s="4">
        <v>6</v>
      </c>
      <c r="C12" s="39">
        <f t="shared" si="0"/>
        <v>0</v>
      </c>
      <c r="D12" s="49">
        <f t="shared" si="1"/>
        <v>10.584608164611401</v>
      </c>
      <c r="E12" s="49">
        <f t="shared" si="8"/>
        <v>0.82718296534838354</v>
      </c>
      <c r="F12" s="49">
        <f t="shared" si="2"/>
        <v>-2.5010024650282374</v>
      </c>
      <c r="G12" s="49">
        <f t="shared" si="3"/>
        <v>1.0111378240956761</v>
      </c>
      <c r="H12" s="49">
        <f t="shared" si="4"/>
        <v>0.78335402855763858</v>
      </c>
      <c r="I12" s="40">
        <f t="shared" si="5"/>
        <v>-1.1377109252677475</v>
      </c>
      <c r="K12" s="44">
        <f t="shared" si="6"/>
        <v>9.5675695923171151</v>
      </c>
      <c r="M12" s="90">
        <v>7</v>
      </c>
      <c r="N12" s="40">
        <f t="shared" si="7"/>
        <v>-1.8189136353359467</v>
      </c>
    </row>
    <row r="13" spans="2:14">
      <c r="B13" s="4">
        <v>7</v>
      </c>
      <c r="C13" s="39">
        <f t="shared" si="0"/>
        <v>0</v>
      </c>
      <c r="D13" s="49">
        <f t="shared" si="1"/>
        <v>9.8404230713076419</v>
      </c>
      <c r="E13" s="49">
        <f t="shared" si="8"/>
        <v>1.9987221641422304</v>
      </c>
      <c r="F13" s="49">
        <f t="shared" si="2"/>
        <v>-2.4401978561171327</v>
      </c>
      <c r="G13" s="49">
        <f t="shared" si="3"/>
        <v>-0.17839119539979936</v>
      </c>
      <c r="H13" s="49">
        <f t="shared" si="4"/>
        <v>1.4032104646077976</v>
      </c>
      <c r="I13" s="40">
        <f t="shared" si="5"/>
        <v>-0.33673022561517751</v>
      </c>
      <c r="K13" s="44">
        <f t="shared" si="6"/>
        <v>10.287036422925562</v>
      </c>
      <c r="M13" s="90">
        <v>8</v>
      </c>
      <c r="N13" s="40">
        <f t="shared" si="7"/>
        <v>-7.7995373048041974E-16</v>
      </c>
    </row>
    <row r="14" spans="2:14">
      <c r="B14" s="4">
        <v>8</v>
      </c>
      <c r="C14" s="39">
        <f t="shared" si="0"/>
        <v>0</v>
      </c>
      <c r="D14" s="49">
        <f t="shared" si="1"/>
        <v>9.0014693245047503</v>
      </c>
      <c r="E14" s="49">
        <f t="shared" si="8"/>
        <v>2.9981327522309615</v>
      </c>
      <c r="F14" s="49">
        <f t="shared" si="2"/>
        <v>-1.8031222920256964</v>
      </c>
      <c r="G14" s="49">
        <f t="shared" si="3"/>
        <v>-1.2869343417595163</v>
      </c>
      <c r="H14" s="49">
        <f t="shared" si="4"/>
        <v>0.9970205614730322</v>
      </c>
      <c r="I14" s="40">
        <f t="shared" si="5"/>
        <v>0.82024386617639411</v>
      </c>
      <c r="K14" s="44">
        <f t="shared" si="6"/>
        <v>10.726809870599926</v>
      </c>
      <c r="M14" s="90">
        <v>9</v>
      </c>
      <c r="N14" s="40">
        <f t="shared" si="7"/>
        <v>1.4147106052612919</v>
      </c>
    </row>
    <row r="15" spans="2:14">
      <c r="B15" s="4">
        <v>9</v>
      </c>
      <c r="C15" s="39">
        <f t="shared" si="0"/>
        <v>0</v>
      </c>
      <c r="D15" s="49">
        <f t="shared" si="1"/>
        <v>8.0758265074032067</v>
      </c>
      <c r="E15" s="49">
        <f t="shared" si="8"/>
        <v>3.7393461608370253</v>
      </c>
      <c r="F15" s="49">
        <f t="shared" si="2"/>
        <v>-0.74022592699887912</v>
      </c>
      <c r="G15" s="49">
        <f t="shared" si="3"/>
        <v>-1.8112362025433986</v>
      </c>
      <c r="H15" s="49">
        <f t="shared" si="4"/>
        <v>-0.13820416786467954</v>
      </c>
      <c r="I15" s="40">
        <f t="shared" si="5"/>
        <v>1.1100507894493628</v>
      </c>
      <c r="K15" s="44">
        <f t="shared" si="6"/>
        <v>10.235557160282635</v>
      </c>
      <c r="M15" s="90">
        <v>10</v>
      </c>
      <c r="N15" s="40">
        <f t="shared" si="7"/>
        <v>7.7995373048041974E-16</v>
      </c>
    </row>
    <row r="16" spans="2:14">
      <c r="B16" s="4">
        <v>10</v>
      </c>
      <c r="C16" s="39">
        <f t="shared" si="0"/>
        <v>0</v>
      </c>
      <c r="D16" s="49">
        <f t="shared" si="1"/>
        <v>7.0724090663395378</v>
      </c>
      <c r="E16" s="49">
        <f t="shared" si="8"/>
        <v>4.1585295889096976</v>
      </c>
      <c r="F16" s="49">
        <f t="shared" si="2"/>
        <v>0.49748032114112711</v>
      </c>
      <c r="G16" s="49">
        <f t="shared" si="3"/>
        <v>-1.5132746943906328</v>
      </c>
      <c r="H16" s="49">
        <f t="shared" si="4"/>
        <v>-1.1723721533465885</v>
      </c>
      <c r="I16" s="40">
        <f t="shared" si="5"/>
        <v>0.22630477353871054</v>
      </c>
      <c r="K16" s="44">
        <f t="shared" si="6"/>
        <v>9.2690769021918538</v>
      </c>
      <c r="M16" s="91">
        <v>11</v>
      </c>
      <c r="N16" s="42">
        <f t="shared" si="7"/>
        <v>-1.1574904952137843</v>
      </c>
    </row>
    <row r="17" spans="2:11">
      <c r="B17" s="4">
        <v>11</v>
      </c>
      <c r="C17" s="39">
        <f t="shared" si="0"/>
        <v>0</v>
      </c>
      <c r="D17" s="49">
        <f t="shared" si="1"/>
        <v>6.0008804597949519</v>
      </c>
      <c r="E17" s="49">
        <f t="shared" si="8"/>
        <v>4.2195832410901151</v>
      </c>
      <c r="F17" s="49">
        <f t="shared" si="2"/>
        <v>1.6177028746172961</v>
      </c>
      <c r="G17" s="49">
        <f t="shared" si="3"/>
        <v>-0.52831811260312189</v>
      </c>
      <c r="H17" s="49">
        <f t="shared" si="4"/>
        <v>-1.3492858733824142</v>
      </c>
      <c r="I17" s="40">
        <f t="shared" si="5"/>
        <v>-0.89669212590077352</v>
      </c>
      <c r="K17" s="44">
        <f t="shared" si="6"/>
        <v>9.0638704636160519</v>
      </c>
    </row>
    <row r="18" spans="2:11">
      <c r="B18" s="4">
        <v>12</v>
      </c>
      <c r="C18" s="39">
        <f t="shared" si="0"/>
        <v>0</v>
      </c>
      <c r="D18" s="49">
        <f t="shared" si="1"/>
        <v>4.8715600940075934</v>
      </c>
      <c r="E18" s="49">
        <f t="shared" si="8"/>
        <v>3.9172492178478566</v>
      </c>
      <c r="F18" s="49">
        <f t="shared" si="2"/>
        <v>2.3558928079037806</v>
      </c>
      <c r="G18" s="49">
        <f t="shared" si="3"/>
        <v>0.69648384690446363</v>
      </c>
      <c r="H18" s="49">
        <f t="shared" si="4"/>
        <v>-0.53958363963477762</v>
      </c>
      <c r="I18" s="40">
        <f t="shared" si="5"/>
        <v>-1.0717002577130934</v>
      </c>
      <c r="K18" s="44">
        <f t="shared" si="6"/>
        <v>10.229902069315823</v>
      </c>
    </row>
    <row r="19" spans="2:11">
      <c r="B19" s="4">
        <v>13</v>
      </c>
      <c r="C19" s="39">
        <f t="shared" si="0"/>
        <v>0</v>
      </c>
      <c r="D19" s="49">
        <f t="shared" si="1"/>
        <v>3.6953239414493058</v>
      </c>
      <c r="E19" s="49">
        <f t="shared" si="8"/>
        <v>3.2775643222580055</v>
      </c>
      <c r="F19" s="49">
        <f t="shared" si="2"/>
        <v>2.5377210530141019</v>
      </c>
      <c r="G19" s="49">
        <f t="shared" si="3"/>
        <v>1.6050967011140058</v>
      </c>
      <c r="H19" s="49">
        <f t="shared" si="4"/>
        <v>0.66466939892465626</v>
      </c>
      <c r="I19" s="40">
        <f t="shared" si="5"/>
        <v>-0.11369988278229259</v>
      </c>
      <c r="K19" s="44">
        <f t="shared" si="6"/>
        <v>11.666675533977784</v>
      </c>
    </row>
    <row r="20" spans="2:11">
      <c r="B20" s="4">
        <v>14</v>
      </c>
      <c r="C20" s="39">
        <f t="shared" si="0"/>
        <v>0</v>
      </c>
      <c r="D20" s="49">
        <f t="shared" si="1"/>
        <v>2.4834997992653136</v>
      </c>
      <c r="E20" s="49">
        <f t="shared" si="8"/>
        <v>2.3556177880031135</v>
      </c>
      <c r="F20" s="49">
        <f t="shared" si="2"/>
        <v>2.1202475113714909</v>
      </c>
      <c r="G20" s="49">
        <f t="shared" si="3"/>
        <v>1.7850292103338798</v>
      </c>
      <c r="H20" s="49">
        <f t="shared" si="4"/>
        <v>1.3829072453685549</v>
      </c>
      <c r="I20" s="40">
        <f t="shared" si="5"/>
        <v>0.96450475027095095</v>
      </c>
      <c r="K20" s="44">
        <f t="shared" si="6"/>
        <v>11.091806304613305</v>
      </c>
    </row>
    <row r="21" spans="2:11">
      <c r="B21" s="4">
        <v>15</v>
      </c>
      <c r="C21" s="39">
        <f t="shared" si="0"/>
        <v>0</v>
      </c>
      <c r="D21" s="49">
        <f t="shared" si="1"/>
        <v>1.2477581963953086</v>
      </c>
      <c r="E21" s="49">
        <f t="shared" si="8"/>
        <v>1.2308070315589208</v>
      </c>
      <c r="F21" s="49">
        <f t="shared" si="2"/>
        <v>1.2020616789062948</v>
      </c>
      <c r="G21" s="49">
        <f t="shared" si="3"/>
        <v>1.1545957771778346</v>
      </c>
      <c r="H21" s="49">
        <f t="shared" si="4"/>
        <v>1.0899447392414601</v>
      </c>
      <c r="I21" s="40">
        <f t="shared" si="5"/>
        <v>1.0230286666440931</v>
      </c>
      <c r="K21" s="44">
        <f t="shared" si="6"/>
        <v>6.9481960899239112</v>
      </c>
    </row>
    <row r="22" spans="2:11">
      <c r="B22" s="4">
        <v>16</v>
      </c>
      <c r="C22" s="39">
        <f t="shared" si="0"/>
        <v>0</v>
      </c>
      <c r="D22" s="49">
        <f t="shared" si="1"/>
        <v>7.7980699154933662E-16</v>
      </c>
      <c r="E22" s="49">
        <f t="shared" si="8"/>
        <v>7.7919441732188235E-16</v>
      </c>
      <c r="F22" s="49">
        <f t="shared" si="2"/>
        <v>7.8103214000424516E-16</v>
      </c>
      <c r="G22" s="49">
        <f t="shared" si="3"/>
        <v>7.8041956577679099E-16</v>
      </c>
      <c r="H22" s="49">
        <f t="shared" si="4"/>
        <v>7.7735669463951934E-16</v>
      </c>
      <c r="I22" s="40">
        <f t="shared" si="5"/>
        <v>2.8422186479359897E-15</v>
      </c>
      <c r="K22" s="44">
        <f t="shared" si="6"/>
        <v>6.740028457227764E-15</v>
      </c>
    </row>
    <row r="23" spans="2:11">
      <c r="B23" s="4">
        <v>17</v>
      </c>
      <c r="C23" s="39">
        <f t="shared" si="0"/>
        <v>0</v>
      </c>
      <c r="D23" s="49">
        <f t="shared" si="1"/>
        <v>-1.2477581963953071</v>
      </c>
      <c r="E23" s="49">
        <f t="shared" si="8"/>
        <v>-1.2308070315589192</v>
      </c>
      <c r="F23" s="49">
        <f t="shared" si="2"/>
        <v>-1.2020616789062935</v>
      </c>
      <c r="G23" s="49">
        <f t="shared" si="3"/>
        <v>-1.1545957771778335</v>
      </c>
      <c r="H23" s="49">
        <f t="shared" si="4"/>
        <v>-1.0899447392414592</v>
      </c>
      <c r="I23" s="40">
        <f t="shared" si="5"/>
        <v>-1.0230286666440904</v>
      </c>
      <c r="K23" s="44">
        <f t="shared" si="6"/>
        <v>-6.9481960899239024</v>
      </c>
    </row>
    <row r="24" spans="2:11">
      <c r="B24" s="4">
        <v>18</v>
      </c>
      <c r="C24" s="39">
        <f t="shared" si="0"/>
        <v>0</v>
      </c>
      <c r="D24" s="49">
        <f t="shared" si="1"/>
        <v>-2.4834997992653118</v>
      </c>
      <c r="E24" s="49">
        <f t="shared" si="8"/>
        <v>-2.3556177880031117</v>
      </c>
      <c r="F24" s="49">
        <f t="shared" si="2"/>
        <v>-2.12024751137149</v>
      </c>
      <c r="G24" s="49">
        <f t="shared" si="3"/>
        <v>-1.7850292103338794</v>
      </c>
      <c r="H24" s="49">
        <f t="shared" si="4"/>
        <v>-1.3829072453685551</v>
      </c>
      <c r="I24" s="40">
        <f t="shared" si="5"/>
        <v>-0.96450475027095417</v>
      </c>
      <c r="K24" s="44">
        <f t="shared" si="6"/>
        <v>-11.091806304613304</v>
      </c>
    </row>
    <row r="25" spans="2:11">
      <c r="B25" s="4">
        <v>19</v>
      </c>
      <c r="C25" s="39">
        <f t="shared" si="0"/>
        <v>0</v>
      </c>
      <c r="D25" s="49">
        <f t="shared" si="1"/>
        <v>-3.6953239414493035</v>
      </c>
      <c r="E25" s="49">
        <f t="shared" si="8"/>
        <v>-3.2775643222580038</v>
      </c>
      <c r="F25" s="49">
        <f t="shared" si="2"/>
        <v>-2.5377210530141019</v>
      </c>
      <c r="G25" s="49">
        <f t="shared" si="3"/>
        <v>-1.6050967011140067</v>
      </c>
      <c r="H25" s="49">
        <f t="shared" si="4"/>
        <v>-0.6646693989246576</v>
      </c>
      <c r="I25" s="40">
        <f t="shared" si="5"/>
        <v>0.11369988278228693</v>
      </c>
      <c r="K25" s="44">
        <f t="shared" si="6"/>
        <v>-11.666675533977788</v>
      </c>
    </row>
    <row r="26" spans="2:11">
      <c r="B26" s="4">
        <v>20</v>
      </c>
      <c r="C26" s="39">
        <f t="shared" si="0"/>
        <v>0</v>
      </c>
      <c r="D26" s="49">
        <f t="shared" si="1"/>
        <v>-4.8715600940075925</v>
      </c>
      <c r="E26" s="49">
        <f t="shared" si="8"/>
        <v>-3.9172492178478548</v>
      </c>
      <c r="F26" s="49">
        <f t="shared" si="2"/>
        <v>-2.3558928079037811</v>
      </c>
      <c r="G26" s="49">
        <f t="shared" si="3"/>
        <v>-0.69648384690446508</v>
      </c>
      <c r="H26" s="49">
        <f t="shared" si="4"/>
        <v>0.53958363963477629</v>
      </c>
      <c r="I26" s="40">
        <f t="shared" si="5"/>
        <v>1.0717002577130912</v>
      </c>
      <c r="K26" s="44">
        <f t="shared" si="6"/>
        <v>-10.229902069315825</v>
      </c>
    </row>
    <row r="27" spans="2:11">
      <c r="B27" s="4">
        <v>21</v>
      </c>
      <c r="C27" s="39">
        <f t="shared" si="0"/>
        <v>0</v>
      </c>
      <c r="D27" s="49">
        <f t="shared" si="1"/>
        <v>-6.000880459794951</v>
      </c>
      <c r="E27" s="49">
        <f t="shared" si="8"/>
        <v>-4.2195832410901151</v>
      </c>
      <c r="F27" s="49">
        <f t="shared" si="2"/>
        <v>-1.6177028746172957</v>
      </c>
      <c r="G27" s="49">
        <f t="shared" si="3"/>
        <v>0.52831811260312189</v>
      </c>
      <c r="H27" s="49">
        <f t="shared" si="4"/>
        <v>1.3492858733824145</v>
      </c>
      <c r="I27" s="40">
        <f t="shared" si="5"/>
        <v>0.89669212590077718</v>
      </c>
      <c r="K27" s="44">
        <f t="shared" si="6"/>
        <v>-9.0638704636160483</v>
      </c>
    </row>
    <row r="28" spans="2:11">
      <c r="B28" s="4">
        <v>22</v>
      </c>
      <c r="C28" s="39">
        <f t="shared" si="0"/>
        <v>0</v>
      </c>
      <c r="D28" s="49">
        <f t="shared" si="1"/>
        <v>-7.0724090663395334</v>
      </c>
      <c r="E28" s="49">
        <f t="shared" si="8"/>
        <v>-4.1585295889096976</v>
      </c>
      <c r="F28" s="49">
        <f t="shared" si="2"/>
        <v>-0.49748032114112645</v>
      </c>
      <c r="G28" s="49">
        <f t="shared" si="3"/>
        <v>1.5132746943906319</v>
      </c>
      <c r="H28" s="49">
        <f t="shared" si="4"/>
        <v>1.1723721533465881</v>
      </c>
      <c r="I28" s="40">
        <f t="shared" si="5"/>
        <v>-0.22630477353870496</v>
      </c>
      <c r="K28" s="44">
        <f t="shared" si="6"/>
        <v>-9.2690769021918431</v>
      </c>
    </row>
    <row r="29" spans="2:11">
      <c r="B29" s="4">
        <v>23</v>
      </c>
      <c r="C29" s="39">
        <f t="shared" si="0"/>
        <v>0</v>
      </c>
      <c r="D29" s="49">
        <f t="shared" si="1"/>
        <v>-8.0758265074032067</v>
      </c>
      <c r="E29" s="49">
        <f t="shared" si="8"/>
        <v>-3.7393461608370258</v>
      </c>
      <c r="F29" s="49">
        <f t="shared" si="2"/>
        <v>0.74022592699887979</v>
      </c>
      <c r="G29" s="49">
        <f t="shared" si="3"/>
        <v>1.8112362025433986</v>
      </c>
      <c r="H29" s="49">
        <f t="shared" si="4"/>
        <v>0.13820416786468356</v>
      </c>
      <c r="I29" s="40">
        <f t="shared" si="5"/>
        <v>-1.110050789449361</v>
      </c>
      <c r="K29" s="44">
        <f t="shared" si="6"/>
        <v>-10.235557160282632</v>
      </c>
    </row>
    <row r="30" spans="2:11">
      <c r="B30" s="4">
        <v>24</v>
      </c>
      <c r="C30" s="39">
        <f t="shared" si="0"/>
        <v>0</v>
      </c>
      <c r="D30" s="49">
        <f t="shared" si="1"/>
        <v>-9.0014693245047503</v>
      </c>
      <c r="E30" s="49">
        <f t="shared" si="8"/>
        <v>-2.9981327522309624</v>
      </c>
      <c r="F30" s="49">
        <f t="shared" si="2"/>
        <v>1.8031222920256937</v>
      </c>
      <c r="G30" s="49">
        <f t="shared" si="3"/>
        <v>1.2869343417595163</v>
      </c>
      <c r="H30" s="49">
        <f t="shared" si="4"/>
        <v>-0.99702056147303031</v>
      </c>
      <c r="I30" s="40">
        <f t="shared" si="5"/>
        <v>-0.82024386617639811</v>
      </c>
      <c r="K30" s="44">
        <f t="shared" si="6"/>
        <v>-10.726809870599931</v>
      </c>
    </row>
    <row r="31" spans="2:11">
      <c r="B31" s="4">
        <v>25</v>
      </c>
      <c r="C31" s="39">
        <f t="shared" si="0"/>
        <v>0</v>
      </c>
      <c r="D31" s="49">
        <f t="shared" si="1"/>
        <v>-9.8404230713076419</v>
      </c>
      <c r="E31" s="49">
        <f t="shared" si="8"/>
        <v>-1.9987221641422315</v>
      </c>
      <c r="F31" s="49">
        <f t="shared" si="2"/>
        <v>2.4401978561171314</v>
      </c>
      <c r="G31" s="49">
        <f t="shared" si="3"/>
        <v>0.17839119539980411</v>
      </c>
      <c r="H31" s="49">
        <f t="shared" si="4"/>
        <v>-1.4032104646077976</v>
      </c>
      <c r="I31" s="40">
        <f t="shared" si="5"/>
        <v>0.33673022561517207</v>
      </c>
      <c r="K31" s="44">
        <f t="shared" si="6"/>
        <v>-10.287036422925564</v>
      </c>
    </row>
    <row r="32" spans="2:11">
      <c r="B32" s="4">
        <v>26</v>
      </c>
      <c r="C32" s="39">
        <f t="shared" si="0"/>
        <v>0</v>
      </c>
      <c r="D32" s="49">
        <f t="shared" si="1"/>
        <v>-10.584608164611403</v>
      </c>
      <c r="E32" s="49">
        <f t="shared" si="8"/>
        <v>-0.82718296534838609</v>
      </c>
      <c r="F32" s="49">
        <f t="shared" si="2"/>
        <v>2.5010024650282379</v>
      </c>
      <c r="G32" s="49">
        <f t="shared" si="3"/>
        <v>-1.0111378240956748</v>
      </c>
      <c r="H32" s="49">
        <f t="shared" si="4"/>
        <v>-0.7833540285576398</v>
      </c>
      <c r="I32" s="40">
        <f t="shared" si="5"/>
        <v>1.1377109252677464</v>
      </c>
      <c r="K32" s="44">
        <f t="shared" si="6"/>
        <v>-9.5675695923171187</v>
      </c>
    </row>
    <row r="33" spans="2:11">
      <c r="B33" s="4">
        <v>27</v>
      </c>
      <c r="C33" s="39">
        <f t="shared" si="0"/>
        <v>0</v>
      </c>
      <c r="D33" s="49">
        <f t="shared" si="1"/>
        <v>-11.226857695154559</v>
      </c>
      <c r="E33" s="49">
        <f t="shared" si="8"/>
        <v>0.41559267499733427</v>
      </c>
      <c r="F33" s="49">
        <f t="shared" si="2"/>
        <v>1.9711766560749808</v>
      </c>
      <c r="G33" s="49">
        <f t="shared" si="3"/>
        <v>-1.7416314110326203</v>
      </c>
      <c r="H33" s="49">
        <f t="shared" si="4"/>
        <v>0.4093013949287917</v>
      </c>
      <c r="I33" s="40">
        <f t="shared" si="5"/>
        <v>0.73589620962983249</v>
      </c>
      <c r="K33" s="44">
        <f t="shared" si="6"/>
        <v>-9.4365221705562394</v>
      </c>
    </row>
    <row r="34" spans="2:11">
      <c r="B34" s="4">
        <v>28</v>
      </c>
      <c r="C34" s="39">
        <f t="shared" si="0"/>
        <v>0</v>
      </c>
      <c r="D34" s="49">
        <f t="shared" si="1"/>
        <v>-11.76098644886868</v>
      </c>
      <c r="E34" s="49">
        <f t="shared" si="8"/>
        <v>1.6225777532279813</v>
      </c>
      <c r="F34" s="49">
        <f t="shared" si="2"/>
        <v>0.97584275253098118</v>
      </c>
      <c r="G34" s="49">
        <f t="shared" si="3"/>
        <v>-1.6814607491705433</v>
      </c>
      <c r="H34" s="49">
        <f t="shared" si="4"/>
        <v>1.3026701408409145</v>
      </c>
      <c r="I34" s="40">
        <f t="shared" si="5"/>
        <v>-0.4439127815434995</v>
      </c>
      <c r="K34" s="44">
        <f t="shared" si="6"/>
        <v>-9.9852693329828455</v>
      </c>
    </row>
    <row r="35" spans="2:11">
      <c r="B35" s="4">
        <v>29</v>
      </c>
      <c r="C35" s="39">
        <f t="shared" si="0"/>
        <v>0</v>
      </c>
      <c r="D35" s="49">
        <f t="shared" si="1"/>
        <v>-12.18185047387102</v>
      </c>
      <c r="E35" s="49">
        <f t="shared" si="8"/>
        <v>2.6898275248538543</v>
      </c>
      <c r="F35" s="49">
        <f t="shared" si="2"/>
        <v>-0.24994370784037725</v>
      </c>
      <c r="G35" s="49">
        <f t="shared" si="3"/>
        <v>-0.85794206102331716</v>
      </c>
      <c r="H35" s="49">
        <f t="shared" si="4"/>
        <v>1.2435089827311823</v>
      </c>
      <c r="I35" s="40">
        <f t="shared" si="5"/>
        <v>-1.1544142829397479</v>
      </c>
      <c r="K35" s="44">
        <f t="shared" si="6"/>
        <v>-10.510814018089425</v>
      </c>
    </row>
    <row r="36" spans="2:11">
      <c r="B36" s="4">
        <v>30</v>
      </c>
      <c r="C36" s="39">
        <f t="shared" si="0"/>
        <v>0</v>
      </c>
      <c r="D36" s="49">
        <f t="shared" si="1"/>
        <v>-12.485396619533123</v>
      </c>
      <c r="E36" s="49">
        <f t="shared" si="8"/>
        <v>3.5254311561627913</v>
      </c>
      <c r="F36" s="49">
        <f t="shared" si="2"/>
        <v>-1.4167040941999838</v>
      </c>
      <c r="G36" s="49">
        <f t="shared" si="3"/>
        <v>0.35506438606935403</v>
      </c>
      <c r="H36" s="49">
        <f t="shared" si="4"/>
        <v>0.2750773540427438</v>
      </c>
      <c r="I36" s="40">
        <f t="shared" si="5"/>
        <v>-0.64446147030274303</v>
      </c>
      <c r="K36" s="44">
        <f t="shared" si="6"/>
        <v>-10.390989287760959</v>
      </c>
    </row>
    <row r="37" spans="2:11">
      <c r="B37" s="4">
        <v>31</v>
      </c>
      <c r="C37" s="39">
        <f t="shared" si="0"/>
        <v>0</v>
      </c>
      <c r="D37" s="49">
        <f t="shared" si="1"/>
        <v>-12.668701570537065</v>
      </c>
      <c r="E37" s="49">
        <f t="shared" si="8"/>
        <v>4.0574270235045642</v>
      </c>
      <c r="F37" s="49">
        <f t="shared" si="2"/>
        <v>-2.2488992240883046</v>
      </c>
      <c r="G37" s="49">
        <f t="shared" si="3"/>
        <v>1.406879025120179</v>
      </c>
      <c r="H37" s="49">
        <f t="shared" si="4"/>
        <v>-0.89449453067073836</v>
      </c>
      <c r="I37" s="40">
        <f t="shared" si="5"/>
        <v>0.54682021471815245</v>
      </c>
      <c r="K37" s="44">
        <f t="shared" si="6"/>
        <v>-9.8009690619532108</v>
      </c>
    </row>
    <row r="38" spans="2:11">
      <c r="B38" s="4">
        <v>32</v>
      </c>
      <c r="C38" s="39">
        <f t="shared" si="0"/>
        <v>0</v>
      </c>
      <c r="D38" s="49">
        <f t="shared" si="1"/>
        <v>-12.73</v>
      </c>
      <c r="E38" s="49">
        <f t="shared" si="8"/>
        <v>4.24</v>
      </c>
      <c r="F38" s="49">
        <f t="shared" si="2"/>
        <v>-2.5499999999999998</v>
      </c>
      <c r="G38" s="49">
        <f t="shared" si="3"/>
        <v>1.82</v>
      </c>
      <c r="H38" s="49">
        <f t="shared" si="4"/>
        <v>-1.41</v>
      </c>
      <c r="I38" s="40">
        <f t="shared" si="5"/>
        <v>1.1599999999999999</v>
      </c>
      <c r="K38" s="44">
        <f t="shared" si="6"/>
        <v>-9.4699999999999989</v>
      </c>
    </row>
    <row r="39" spans="2:11">
      <c r="B39" s="4">
        <v>33</v>
      </c>
      <c r="C39" s="39">
        <f t="shared" si="0"/>
        <v>0</v>
      </c>
      <c r="D39" s="49">
        <f t="shared" si="1"/>
        <v>-12.668701570537067</v>
      </c>
      <c r="E39" s="49">
        <f t="shared" si="8"/>
        <v>4.0574270235045651</v>
      </c>
      <c r="F39" s="49">
        <f t="shared" si="2"/>
        <v>-2.2488992240883081</v>
      </c>
      <c r="G39" s="49">
        <f t="shared" si="3"/>
        <v>1.406879025120181</v>
      </c>
      <c r="H39" s="49">
        <f t="shared" si="4"/>
        <v>-0.8944945306707407</v>
      </c>
      <c r="I39" s="40">
        <f t="shared" si="5"/>
        <v>0.54682021471816233</v>
      </c>
      <c r="K39" s="44">
        <f t="shared" si="6"/>
        <v>-9.8009690619532073</v>
      </c>
    </row>
    <row r="40" spans="2:11">
      <c r="B40" s="4">
        <v>34</v>
      </c>
      <c r="C40" s="39">
        <f t="shared" si="0"/>
        <v>0</v>
      </c>
      <c r="D40" s="49">
        <f t="shared" si="1"/>
        <v>-12.485396619533123</v>
      </c>
      <c r="E40" s="49">
        <f t="shared" si="8"/>
        <v>3.5254311561627936</v>
      </c>
      <c r="F40" s="49">
        <f t="shared" si="2"/>
        <v>-1.4167040941999867</v>
      </c>
      <c r="G40" s="49">
        <f t="shared" si="3"/>
        <v>0.35506438606935709</v>
      </c>
      <c r="H40" s="49">
        <f t="shared" si="4"/>
        <v>0.27507735404274075</v>
      </c>
      <c r="I40" s="40">
        <f t="shared" si="5"/>
        <v>-0.64446147030273349</v>
      </c>
      <c r="K40" s="44">
        <f t="shared" si="6"/>
        <v>-10.390989287760952</v>
      </c>
    </row>
    <row r="41" spans="2:11">
      <c r="B41" s="4">
        <v>35</v>
      </c>
      <c r="C41" s="39">
        <f t="shared" si="0"/>
        <v>0</v>
      </c>
      <c r="D41" s="49">
        <f t="shared" si="1"/>
        <v>-12.18185047387102</v>
      </c>
      <c r="E41" s="49">
        <f t="shared" si="8"/>
        <v>2.6898275248538566</v>
      </c>
      <c r="F41" s="49">
        <f t="shared" si="2"/>
        <v>-0.24994370784038486</v>
      </c>
      <c r="G41" s="49">
        <f t="shared" si="3"/>
        <v>-0.85794206102331438</v>
      </c>
      <c r="H41" s="49">
        <f t="shared" si="4"/>
        <v>1.2435089827311809</v>
      </c>
      <c r="I41" s="40">
        <f t="shared" si="5"/>
        <v>-1.1544142829397488</v>
      </c>
      <c r="K41" s="44">
        <f t="shared" si="6"/>
        <v>-10.51081401808943</v>
      </c>
    </row>
    <row r="42" spans="2:11">
      <c r="B42" s="4">
        <v>36</v>
      </c>
      <c r="C42" s="39">
        <f t="shared" si="0"/>
        <v>0</v>
      </c>
      <c r="D42" s="49">
        <f t="shared" si="1"/>
        <v>-11.760986448868682</v>
      </c>
      <c r="E42" s="49">
        <f t="shared" si="8"/>
        <v>1.6225777532279841</v>
      </c>
      <c r="F42" s="49">
        <f t="shared" si="2"/>
        <v>0.9758427525309783</v>
      </c>
      <c r="G42" s="49">
        <f t="shared" si="3"/>
        <v>-1.6814607491705422</v>
      </c>
      <c r="H42" s="49">
        <f t="shared" si="4"/>
        <v>1.3026701408409156</v>
      </c>
      <c r="I42" s="40">
        <f t="shared" si="5"/>
        <v>-0.44391278154351005</v>
      </c>
      <c r="K42" s="44">
        <f t="shared" si="6"/>
        <v>-9.9852693329828561</v>
      </c>
    </row>
    <row r="43" spans="2:11">
      <c r="B43" s="4">
        <v>37</v>
      </c>
      <c r="C43" s="39">
        <f t="shared" si="0"/>
        <v>0</v>
      </c>
      <c r="D43" s="49">
        <f t="shared" si="1"/>
        <v>-11.22685769515456</v>
      </c>
      <c r="E43" s="49">
        <f t="shared" si="8"/>
        <v>0.41559267499733732</v>
      </c>
      <c r="F43" s="49">
        <f t="shared" si="2"/>
        <v>1.9711766560749762</v>
      </c>
      <c r="G43" s="49">
        <f t="shared" si="3"/>
        <v>-1.7416314110326214</v>
      </c>
      <c r="H43" s="49">
        <f t="shared" si="4"/>
        <v>0.40930139492879469</v>
      </c>
      <c r="I43" s="40">
        <f t="shared" si="5"/>
        <v>0.73589620962982372</v>
      </c>
      <c r="K43" s="44">
        <f t="shared" si="6"/>
        <v>-9.4365221705562501</v>
      </c>
    </row>
    <row r="44" spans="2:11">
      <c r="B44" s="4">
        <v>38</v>
      </c>
      <c r="C44" s="39">
        <f t="shared" si="0"/>
        <v>0</v>
      </c>
      <c r="D44" s="49">
        <f t="shared" si="1"/>
        <v>-10.584608164611405</v>
      </c>
      <c r="E44" s="49">
        <f t="shared" si="8"/>
        <v>-0.82718296534837932</v>
      </c>
      <c r="F44" s="49">
        <f t="shared" si="2"/>
        <v>2.5010024650282374</v>
      </c>
      <c r="G44" s="49">
        <f t="shared" si="3"/>
        <v>-1.0111378240956772</v>
      </c>
      <c r="H44" s="49">
        <f t="shared" si="4"/>
        <v>-0.78335402855763725</v>
      </c>
      <c r="I44" s="40">
        <f t="shared" si="5"/>
        <v>1.1377109252677484</v>
      </c>
      <c r="K44" s="44">
        <f t="shared" si="6"/>
        <v>-9.5675695923171116</v>
      </c>
    </row>
    <row r="45" spans="2:11">
      <c r="B45" s="4">
        <v>39</v>
      </c>
      <c r="C45" s="39">
        <f t="shared" si="0"/>
        <v>0</v>
      </c>
      <c r="D45" s="49">
        <f t="shared" si="1"/>
        <v>-9.8404230713076437</v>
      </c>
      <c r="E45" s="49">
        <f t="shared" si="8"/>
        <v>-1.998722164142229</v>
      </c>
      <c r="F45" s="49">
        <f t="shared" si="2"/>
        <v>2.4401978561171336</v>
      </c>
      <c r="G45" s="49">
        <f t="shared" si="3"/>
        <v>0.178391195399801</v>
      </c>
      <c r="H45" s="49">
        <f t="shared" si="4"/>
        <v>-1.4032104646077974</v>
      </c>
      <c r="I45" s="40">
        <f t="shared" si="5"/>
        <v>0.33673022561518295</v>
      </c>
      <c r="K45" s="44">
        <f t="shared" si="6"/>
        <v>-10.287036422925553</v>
      </c>
    </row>
    <row r="46" spans="2:11">
      <c r="B46" s="4">
        <v>40</v>
      </c>
      <c r="C46" s="39">
        <f t="shared" si="0"/>
        <v>0</v>
      </c>
      <c r="D46" s="49">
        <f t="shared" si="1"/>
        <v>-9.0014693245047521</v>
      </c>
      <c r="E46" s="49">
        <f t="shared" si="8"/>
        <v>-2.9981327522309575</v>
      </c>
      <c r="F46" s="49">
        <f t="shared" si="2"/>
        <v>1.803122292025696</v>
      </c>
      <c r="G46" s="49">
        <f t="shared" si="3"/>
        <v>1.286934341759514</v>
      </c>
      <c r="H46" s="49">
        <f t="shared" si="4"/>
        <v>-0.99702056147303253</v>
      </c>
      <c r="I46" s="40">
        <f t="shared" si="5"/>
        <v>-0.82024386617639011</v>
      </c>
      <c r="K46" s="44">
        <f t="shared" si="6"/>
        <v>-10.726809870599922</v>
      </c>
    </row>
    <row r="47" spans="2:11">
      <c r="B47" s="4">
        <v>41</v>
      </c>
      <c r="C47" s="39">
        <f t="shared" si="0"/>
        <v>0</v>
      </c>
      <c r="D47" s="49">
        <f t="shared" si="1"/>
        <v>-8.0758265074032138</v>
      </c>
      <c r="E47" s="49">
        <f t="shared" si="8"/>
        <v>-3.739346160837024</v>
      </c>
      <c r="F47" s="49">
        <f t="shared" si="2"/>
        <v>0.7402259269988829</v>
      </c>
      <c r="G47" s="49">
        <f t="shared" si="3"/>
        <v>1.8112362025433983</v>
      </c>
      <c r="H47" s="49">
        <f t="shared" si="4"/>
        <v>0.13820416786468048</v>
      </c>
      <c r="I47" s="40">
        <f t="shared" si="5"/>
        <v>-1.1100507894493643</v>
      </c>
      <c r="K47" s="44">
        <f t="shared" si="6"/>
        <v>-10.235557160282639</v>
      </c>
    </row>
    <row r="48" spans="2:11">
      <c r="B48" s="4">
        <v>42</v>
      </c>
      <c r="C48" s="39">
        <f t="shared" si="0"/>
        <v>0</v>
      </c>
      <c r="D48" s="49">
        <f t="shared" si="1"/>
        <v>-7.072409066339536</v>
      </c>
      <c r="E48" s="49">
        <f t="shared" si="8"/>
        <v>-4.1585295889096976</v>
      </c>
      <c r="F48" s="49">
        <f t="shared" si="2"/>
        <v>-0.49748032114112783</v>
      </c>
      <c r="G48" s="49">
        <f t="shared" si="3"/>
        <v>1.5132746943906319</v>
      </c>
      <c r="H48" s="49">
        <f t="shared" si="4"/>
        <v>1.1723721533465892</v>
      </c>
      <c r="I48" s="40">
        <f t="shared" si="5"/>
        <v>-0.22630477353871609</v>
      </c>
      <c r="K48" s="44">
        <f t="shared" si="6"/>
        <v>-9.2690769021918555</v>
      </c>
    </row>
    <row r="49" spans="2:11">
      <c r="B49" s="4">
        <v>43</v>
      </c>
      <c r="C49" s="39">
        <f t="shared" si="0"/>
        <v>0</v>
      </c>
      <c r="D49" s="49">
        <f t="shared" si="1"/>
        <v>-6.0008804597949528</v>
      </c>
      <c r="E49" s="49">
        <f t="shared" si="8"/>
        <v>-4.2195832410901151</v>
      </c>
      <c r="F49" s="49">
        <f t="shared" si="2"/>
        <v>-1.617702874617293</v>
      </c>
      <c r="G49" s="49">
        <f t="shared" si="3"/>
        <v>0.52831811260312489</v>
      </c>
      <c r="H49" s="49">
        <f t="shared" si="4"/>
        <v>1.349285873382414</v>
      </c>
      <c r="I49" s="40">
        <f t="shared" si="5"/>
        <v>0.89669212590076997</v>
      </c>
      <c r="K49" s="44">
        <f t="shared" si="6"/>
        <v>-9.0638704636160519</v>
      </c>
    </row>
    <row r="50" spans="2:11">
      <c r="B50" s="4">
        <v>44</v>
      </c>
      <c r="C50" s="39">
        <f t="shared" si="0"/>
        <v>0</v>
      </c>
      <c r="D50" s="49">
        <f t="shared" si="1"/>
        <v>-4.8715600940076005</v>
      </c>
      <c r="E50" s="49">
        <f t="shared" si="8"/>
        <v>-3.9172492178478562</v>
      </c>
      <c r="F50" s="49">
        <f t="shared" si="2"/>
        <v>-2.3558928079037815</v>
      </c>
      <c r="G50" s="49">
        <f t="shared" si="3"/>
        <v>-0.69648384690446219</v>
      </c>
      <c r="H50" s="49">
        <f t="shared" si="4"/>
        <v>0.5395836396347744</v>
      </c>
      <c r="I50" s="40">
        <f t="shared" si="5"/>
        <v>1.0717002577130954</v>
      </c>
      <c r="K50" s="44">
        <f t="shared" si="6"/>
        <v>-10.22990206931583</v>
      </c>
    </row>
    <row r="51" spans="2:11">
      <c r="B51" s="4">
        <v>45</v>
      </c>
      <c r="C51" s="39">
        <f t="shared" si="0"/>
        <v>0</v>
      </c>
      <c r="D51" s="49">
        <f t="shared" si="1"/>
        <v>-3.6953239414493071</v>
      </c>
      <c r="E51" s="49">
        <f t="shared" si="8"/>
        <v>-3.2775643222580078</v>
      </c>
      <c r="F51" s="49">
        <f t="shared" si="2"/>
        <v>-2.5377210530141023</v>
      </c>
      <c r="G51" s="49">
        <f t="shared" si="3"/>
        <v>-1.6050967011140067</v>
      </c>
      <c r="H51" s="49">
        <f t="shared" si="4"/>
        <v>-0.66466939892465049</v>
      </c>
      <c r="I51" s="40">
        <f t="shared" si="5"/>
        <v>0.11369988278229824</v>
      </c>
      <c r="K51" s="44">
        <f t="shared" si="6"/>
        <v>-11.666675533977777</v>
      </c>
    </row>
    <row r="52" spans="2:11">
      <c r="B52" s="4">
        <v>46</v>
      </c>
      <c r="C52" s="39">
        <f t="shared" si="0"/>
        <v>0</v>
      </c>
      <c r="D52" s="49">
        <f t="shared" si="1"/>
        <v>-2.4834997992653181</v>
      </c>
      <c r="E52" s="49">
        <f t="shared" si="8"/>
        <v>-2.3556177880031148</v>
      </c>
      <c r="F52" s="49">
        <f t="shared" si="2"/>
        <v>-2.1202475113714891</v>
      </c>
      <c r="G52" s="49">
        <f t="shared" si="3"/>
        <v>-1.7850292103338803</v>
      </c>
      <c r="H52" s="49">
        <f t="shared" si="4"/>
        <v>-1.3829072453685536</v>
      </c>
      <c r="I52" s="40">
        <f t="shared" si="5"/>
        <v>-0.96450475027094795</v>
      </c>
      <c r="K52" s="44">
        <f t="shared" si="6"/>
        <v>-11.091806304613304</v>
      </c>
    </row>
    <row r="53" spans="2:11">
      <c r="B53" s="4">
        <v>47</v>
      </c>
      <c r="C53" s="39">
        <f t="shared" si="0"/>
        <v>0</v>
      </c>
      <c r="D53" s="49">
        <f t="shared" si="1"/>
        <v>-1.2477581963953046</v>
      </c>
      <c r="E53" s="49">
        <f t="shared" si="8"/>
        <v>-1.2308070315589257</v>
      </c>
      <c r="F53" s="49">
        <f t="shared" si="2"/>
        <v>-1.2020616789062961</v>
      </c>
      <c r="G53" s="49">
        <f t="shared" si="3"/>
        <v>-1.1545957771778359</v>
      </c>
      <c r="H53" s="49">
        <f t="shared" si="4"/>
        <v>-1.0899447392414625</v>
      </c>
      <c r="I53" s="40">
        <f t="shared" si="5"/>
        <v>-1.0230286666440958</v>
      </c>
      <c r="K53" s="44">
        <f t="shared" si="6"/>
        <v>-6.9481960899239201</v>
      </c>
    </row>
    <row r="54" spans="2:11">
      <c r="B54" s="4">
        <v>48</v>
      </c>
      <c r="C54" s="39">
        <f t="shared" si="0"/>
        <v>0</v>
      </c>
      <c r="D54" s="49">
        <f t="shared" si="1"/>
        <v>-2.3394209746480101E-15</v>
      </c>
      <c r="E54" s="49">
        <f t="shared" si="8"/>
        <v>-2.3375832519656471E-15</v>
      </c>
      <c r="F54" s="49">
        <f t="shared" si="2"/>
        <v>-6.8728063604833741E-15</v>
      </c>
      <c r="G54" s="49">
        <f t="shared" si="3"/>
        <v>8.91710750378083E-16</v>
      </c>
      <c r="H54" s="49">
        <f t="shared" si="4"/>
        <v>-4.8367332274729111E-15</v>
      </c>
      <c r="I54" s="40">
        <f t="shared" si="5"/>
        <v>-8.5266559438079692E-15</v>
      </c>
      <c r="K54" s="44">
        <f t="shared" si="6"/>
        <v>-2.4021489007999827E-14</v>
      </c>
    </row>
    <row r="55" spans="2:11">
      <c r="B55" s="4">
        <v>49</v>
      </c>
      <c r="C55" s="39">
        <f t="shared" si="0"/>
        <v>0</v>
      </c>
      <c r="D55" s="49">
        <f t="shared" si="1"/>
        <v>1.2477581963952999</v>
      </c>
      <c r="E55" s="49">
        <f t="shared" si="8"/>
        <v>1.2308070315589212</v>
      </c>
      <c r="F55" s="49">
        <f t="shared" si="2"/>
        <v>1.2020616789062921</v>
      </c>
      <c r="G55" s="49">
        <f t="shared" si="3"/>
        <v>1.1545957771778372</v>
      </c>
      <c r="H55" s="49">
        <f t="shared" si="4"/>
        <v>1.0899447392414565</v>
      </c>
      <c r="I55" s="40">
        <f t="shared" si="5"/>
        <v>1.0230286666440878</v>
      </c>
      <c r="K55" s="44">
        <f t="shared" si="6"/>
        <v>6.9481960899238953</v>
      </c>
    </row>
    <row r="56" spans="2:11">
      <c r="B56" s="4">
        <v>50</v>
      </c>
      <c r="C56" s="39">
        <f t="shared" si="0"/>
        <v>0</v>
      </c>
      <c r="D56" s="49">
        <f t="shared" si="1"/>
        <v>2.4834997992653132</v>
      </c>
      <c r="E56" s="49">
        <f t="shared" si="8"/>
        <v>2.3556177880031104</v>
      </c>
      <c r="F56" s="49">
        <f t="shared" si="2"/>
        <v>2.1202475113714865</v>
      </c>
      <c r="G56" s="49">
        <f t="shared" si="3"/>
        <v>1.7850292103338781</v>
      </c>
      <c r="H56" s="49">
        <f t="shared" si="4"/>
        <v>1.3829072453685554</v>
      </c>
      <c r="I56" s="40">
        <f t="shared" si="5"/>
        <v>0.96450475027095728</v>
      </c>
      <c r="K56" s="44">
        <f t="shared" si="6"/>
        <v>11.091806304613302</v>
      </c>
    </row>
    <row r="57" spans="2:11">
      <c r="B57" s="4">
        <v>51</v>
      </c>
      <c r="C57" s="39">
        <f t="shared" si="0"/>
        <v>0</v>
      </c>
      <c r="D57" s="49">
        <f t="shared" si="1"/>
        <v>3.6953239414493022</v>
      </c>
      <c r="E57" s="49">
        <f t="shared" si="8"/>
        <v>3.2775643222580051</v>
      </c>
      <c r="F57" s="49">
        <f t="shared" si="2"/>
        <v>2.5377210530141019</v>
      </c>
      <c r="G57" s="49">
        <f t="shared" si="3"/>
        <v>1.6050967011140089</v>
      </c>
      <c r="H57" s="49">
        <f t="shared" si="4"/>
        <v>0.66466939892465904</v>
      </c>
      <c r="I57" s="40">
        <f t="shared" si="5"/>
        <v>-0.11369988278228128</v>
      </c>
      <c r="K57" s="44">
        <f t="shared" si="6"/>
        <v>11.666675533977797</v>
      </c>
    </row>
    <row r="58" spans="2:11">
      <c r="B58" s="4">
        <v>52</v>
      </c>
      <c r="C58" s="39">
        <f t="shared" si="0"/>
        <v>0</v>
      </c>
      <c r="D58" s="49">
        <f t="shared" si="1"/>
        <v>4.871560094007596</v>
      </c>
      <c r="E58" s="49">
        <f t="shared" si="8"/>
        <v>3.9172492178478544</v>
      </c>
      <c r="F58" s="49">
        <f t="shared" si="2"/>
        <v>2.3558928079037833</v>
      </c>
      <c r="G58" s="49">
        <f t="shared" si="3"/>
        <v>0.69648384690446641</v>
      </c>
      <c r="H58" s="49">
        <f t="shared" si="4"/>
        <v>-0.53958363963477474</v>
      </c>
      <c r="I58" s="40">
        <f t="shared" si="5"/>
        <v>-1.071700257713089</v>
      </c>
      <c r="K58" s="44">
        <f t="shared" si="6"/>
        <v>10.229902069315838</v>
      </c>
    </row>
    <row r="59" spans="2:11">
      <c r="B59" s="4">
        <v>53</v>
      </c>
      <c r="C59" s="39">
        <f t="shared" si="0"/>
        <v>0</v>
      </c>
      <c r="D59" s="49">
        <f t="shared" si="1"/>
        <v>6.0008804597949492</v>
      </c>
      <c r="E59" s="49">
        <f t="shared" si="8"/>
        <v>4.2195832410901151</v>
      </c>
      <c r="F59" s="49">
        <f t="shared" si="2"/>
        <v>1.6177028746172968</v>
      </c>
      <c r="G59" s="49">
        <f t="shared" si="3"/>
        <v>-0.52831811260312045</v>
      </c>
      <c r="H59" s="49">
        <f t="shared" si="4"/>
        <v>-1.349285873382414</v>
      </c>
      <c r="I59" s="40">
        <f t="shared" si="5"/>
        <v>-0.89669212590078073</v>
      </c>
      <c r="K59" s="44">
        <f t="shared" si="6"/>
        <v>9.0638704636160465</v>
      </c>
    </row>
    <row r="60" spans="2:11">
      <c r="B60" s="4">
        <v>54</v>
      </c>
      <c r="C60" s="39">
        <f t="shared" si="0"/>
        <v>0</v>
      </c>
      <c r="D60" s="49">
        <f t="shared" si="1"/>
        <v>7.0724090663395316</v>
      </c>
      <c r="E60" s="49">
        <f t="shared" si="8"/>
        <v>4.1585295889096985</v>
      </c>
      <c r="F60" s="49">
        <f t="shared" si="2"/>
        <v>0.49748032114113239</v>
      </c>
      <c r="G60" s="49">
        <f t="shared" si="3"/>
        <v>-1.513274694390633</v>
      </c>
      <c r="H60" s="49">
        <f t="shared" si="4"/>
        <v>-1.172372153346589</v>
      </c>
      <c r="I60" s="40">
        <f t="shared" si="5"/>
        <v>0.22630477353869938</v>
      </c>
      <c r="K60" s="44">
        <f t="shared" si="6"/>
        <v>9.2690769021918396</v>
      </c>
    </row>
    <row r="61" spans="2:11">
      <c r="B61" s="4">
        <v>55</v>
      </c>
      <c r="C61" s="39">
        <f t="shared" si="0"/>
        <v>0</v>
      </c>
      <c r="D61" s="49">
        <f t="shared" si="1"/>
        <v>8.0758265074032085</v>
      </c>
      <c r="E61" s="49">
        <f t="shared" si="8"/>
        <v>3.7393461608370302</v>
      </c>
      <c r="F61" s="49">
        <f t="shared" si="2"/>
        <v>-0.74022592699887835</v>
      </c>
      <c r="G61" s="49">
        <f t="shared" si="3"/>
        <v>-1.8112362025433981</v>
      </c>
      <c r="H61" s="49">
        <f t="shared" si="4"/>
        <v>-0.13820416786468015</v>
      </c>
      <c r="I61" s="40">
        <f t="shared" si="5"/>
        <v>1.1100507894493594</v>
      </c>
      <c r="K61" s="44">
        <f t="shared" si="6"/>
        <v>10.235557160282642</v>
      </c>
    </row>
    <row r="62" spans="2:11">
      <c r="B62" s="4">
        <v>56</v>
      </c>
      <c r="C62" s="39">
        <f t="shared" si="0"/>
        <v>0</v>
      </c>
      <c r="D62" s="49">
        <f t="shared" si="1"/>
        <v>9.0014693245047486</v>
      </c>
      <c r="E62" s="49">
        <f t="shared" si="8"/>
        <v>2.9981327522309611</v>
      </c>
      <c r="F62" s="49">
        <f t="shared" si="2"/>
        <v>-1.8031222920256924</v>
      </c>
      <c r="G62" s="49">
        <f t="shared" si="3"/>
        <v>-1.2869343417595218</v>
      </c>
      <c r="H62" s="49">
        <f t="shared" si="4"/>
        <v>0.99702056147303264</v>
      </c>
      <c r="I62" s="40">
        <f t="shared" si="5"/>
        <v>0.8202438661764021</v>
      </c>
      <c r="K62" s="44">
        <f t="shared" si="6"/>
        <v>10.726809870599928</v>
      </c>
    </row>
    <row r="63" spans="2:11">
      <c r="B63" s="4">
        <v>57</v>
      </c>
      <c r="C63" s="39">
        <f t="shared" si="0"/>
        <v>0</v>
      </c>
      <c r="D63" s="49">
        <f t="shared" si="1"/>
        <v>9.8404230713076384</v>
      </c>
      <c r="E63" s="49">
        <f t="shared" si="8"/>
        <v>1.998722164142233</v>
      </c>
      <c r="F63" s="49">
        <f t="shared" si="2"/>
        <v>-2.4401978561171322</v>
      </c>
      <c r="G63" s="49">
        <f t="shared" si="3"/>
        <v>-0.17839119539980569</v>
      </c>
      <c r="H63" s="49">
        <f t="shared" si="4"/>
        <v>1.4032104646077974</v>
      </c>
      <c r="I63" s="40">
        <f t="shared" si="5"/>
        <v>-0.33673022561516663</v>
      </c>
      <c r="K63" s="44">
        <f t="shared" si="6"/>
        <v>10.287036422925564</v>
      </c>
    </row>
    <row r="64" spans="2:11">
      <c r="B64" s="4">
        <v>58</v>
      </c>
      <c r="C64" s="39">
        <f t="shared" si="0"/>
        <v>0</v>
      </c>
      <c r="D64" s="49">
        <f t="shared" si="1"/>
        <v>10.584608164611401</v>
      </c>
      <c r="E64" s="49">
        <f t="shared" si="8"/>
        <v>0.8271829653483912</v>
      </c>
      <c r="F64" s="49">
        <f t="shared" si="2"/>
        <v>-2.5010024650282383</v>
      </c>
      <c r="G64" s="49">
        <f t="shared" si="3"/>
        <v>1.0111378240956734</v>
      </c>
      <c r="H64" s="49">
        <f t="shared" si="4"/>
        <v>0.78335402855764524</v>
      </c>
      <c r="I64" s="40">
        <f t="shared" si="5"/>
        <v>-1.1377109252677453</v>
      </c>
      <c r="K64" s="44">
        <f t="shared" si="6"/>
        <v>9.5675695923171293</v>
      </c>
    </row>
    <row r="65" spans="2:11">
      <c r="B65" s="4">
        <v>59</v>
      </c>
      <c r="C65" s="39">
        <f t="shared" si="0"/>
        <v>0</v>
      </c>
      <c r="D65" s="49">
        <f t="shared" si="1"/>
        <v>11.226857695154557</v>
      </c>
      <c r="E65" s="49">
        <f t="shared" si="8"/>
        <v>-0.41559267499734021</v>
      </c>
      <c r="F65" s="49">
        <f t="shared" si="2"/>
        <v>-1.9711766560749788</v>
      </c>
      <c r="G65" s="49">
        <f t="shared" si="3"/>
        <v>1.7416314110326199</v>
      </c>
      <c r="H65" s="49">
        <f t="shared" si="4"/>
        <v>-0.40930139492878542</v>
      </c>
      <c r="I65" s="40">
        <f t="shared" si="5"/>
        <v>-0.73589620962983682</v>
      </c>
      <c r="K65" s="44">
        <f t="shared" si="6"/>
        <v>9.4365221705562341</v>
      </c>
    </row>
    <row r="66" spans="2:11">
      <c r="B66" s="4">
        <v>60</v>
      </c>
      <c r="C66" s="39">
        <f t="shared" si="0"/>
        <v>0</v>
      </c>
      <c r="D66" s="49">
        <f t="shared" si="1"/>
        <v>11.760986448868678</v>
      </c>
      <c r="E66" s="49">
        <f t="shared" si="8"/>
        <v>-1.6225777532279799</v>
      </c>
      <c r="F66" s="49">
        <f t="shared" si="2"/>
        <v>-0.97584275253098252</v>
      </c>
      <c r="G66" s="49">
        <f t="shared" si="3"/>
        <v>1.6814607491705416</v>
      </c>
      <c r="H66" s="49">
        <f t="shared" si="4"/>
        <v>-1.3026701408409118</v>
      </c>
      <c r="I66" s="40">
        <f t="shared" si="5"/>
        <v>0.44391278154349428</v>
      </c>
      <c r="K66" s="44">
        <f t="shared" si="6"/>
        <v>9.9852693329828401</v>
      </c>
    </row>
    <row r="67" spans="2:11">
      <c r="B67" s="4">
        <v>61</v>
      </c>
      <c r="C67" s="39">
        <f t="shared" si="0"/>
        <v>0</v>
      </c>
      <c r="D67" s="49">
        <f t="shared" si="1"/>
        <v>12.18185047387102</v>
      </c>
      <c r="E67" s="49">
        <f t="shared" si="8"/>
        <v>-2.6898275248538526</v>
      </c>
      <c r="F67" s="49">
        <f t="shared" si="2"/>
        <v>0.24994370784038022</v>
      </c>
      <c r="G67" s="49">
        <f t="shared" si="3"/>
        <v>0.85794206102331283</v>
      </c>
      <c r="H67" s="49">
        <f t="shared" si="4"/>
        <v>-1.2435089827311832</v>
      </c>
      <c r="I67" s="40">
        <f t="shared" si="5"/>
        <v>1.1544142829397472</v>
      </c>
      <c r="K67" s="44">
        <f t="shared" si="6"/>
        <v>10.510814018089423</v>
      </c>
    </row>
    <row r="68" spans="2:11">
      <c r="B68" s="4">
        <v>62</v>
      </c>
      <c r="C68" s="39">
        <f t="shared" si="0"/>
        <v>0</v>
      </c>
      <c r="D68" s="49">
        <f t="shared" si="1"/>
        <v>12.485396619533123</v>
      </c>
      <c r="E68" s="49">
        <f t="shared" si="8"/>
        <v>-3.5254311561627869</v>
      </c>
      <c r="F68" s="49">
        <f t="shared" si="2"/>
        <v>1.4167040941999827</v>
      </c>
      <c r="G68" s="49">
        <f t="shared" si="3"/>
        <v>-0.35506438606934615</v>
      </c>
      <c r="H68" s="49">
        <f t="shared" si="4"/>
        <v>-0.2750773540427453</v>
      </c>
      <c r="I68" s="40">
        <f t="shared" si="5"/>
        <v>0.64446147030274781</v>
      </c>
      <c r="K68" s="44">
        <f t="shared" si="6"/>
        <v>10.390989287760975</v>
      </c>
    </row>
    <row r="69" spans="2:11">
      <c r="B69" s="4">
        <v>63</v>
      </c>
      <c r="C69" s="39">
        <f t="shared" si="0"/>
        <v>0</v>
      </c>
      <c r="D69" s="49">
        <f t="shared" si="1"/>
        <v>12.668701570537067</v>
      </c>
      <c r="E69" s="49">
        <f t="shared" si="8"/>
        <v>-4.057427023504566</v>
      </c>
      <c r="F69" s="49">
        <f t="shared" si="2"/>
        <v>2.2488992240883059</v>
      </c>
      <c r="G69" s="49">
        <f t="shared" si="3"/>
        <v>-1.4068790251201779</v>
      </c>
      <c r="H69" s="49">
        <f t="shared" si="4"/>
        <v>0.89449453067073714</v>
      </c>
      <c r="I69" s="40">
        <f t="shared" si="5"/>
        <v>-0.54682021471814735</v>
      </c>
      <c r="K69" s="44">
        <f t="shared" si="6"/>
        <v>9.8009690619532179</v>
      </c>
    </row>
    <row r="70" spans="2:11">
      <c r="B70" s="5">
        <v>64</v>
      </c>
      <c r="C70" s="41">
        <f t="shared" si="0"/>
        <v>0</v>
      </c>
      <c r="D70" s="50">
        <f t="shared" si="1"/>
        <v>12.73</v>
      </c>
      <c r="E70" s="50">
        <f t="shared" si="8"/>
        <v>-4.24</v>
      </c>
      <c r="F70" s="50">
        <f t="shared" si="2"/>
        <v>2.5499999999999998</v>
      </c>
      <c r="G70" s="50">
        <f t="shared" si="3"/>
        <v>-1.82</v>
      </c>
      <c r="H70" s="50">
        <f t="shared" si="4"/>
        <v>1.41</v>
      </c>
      <c r="I70" s="42">
        <f t="shared" si="5"/>
        <v>-1.1599999999999999</v>
      </c>
      <c r="K70" s="45">
        <f t="shared" si="6"/>
        <v>9.4699999999999989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B980-D3DB-4504-9CB6-324D6F2E4E8E}">
  <dimension ref="B2:N70"/>
  <sheetViews>
    <sheetView showRowColHeaders="0" workbookViewId="0">
      <selection activeCell="Z2" sqref="Z2"/>
    </sheetView>
  </sheetViews>
  <sheetFormatPr defaultRowHeight="15"/>
  <cols>
    <col min="2" max="2" width="11.5703125" customWidth="1"/>
    <col min="11" max="11" width="12" customWidth="1"/>
  </cols>
  <sheetData>
    <row r="2" spans="2:14">
      <c r="B2" s="104" t="s">
        <v>32</v>
      </c>
      <c r="C2" s="2">
        <v>0</v>
      </c>
      <c r="D2" s="13">
        <v>12.73</v>
      </c>
      <c r="E2" s="2">
        <v>-4.24</v>
      </c>
      <c r="F2" s="13">
        <v>2.5499999999999998</v>
      </c>
      <c r="G2" s="2">
        <v>-1.82</v>
      </c>
      <c r="H2" s="13">
        <v>1.41</v>
      </c>
      <c r="I2" s="2">
        <v>-1.1599999999999999</v>
      </c>
    </row>
    <row r="3" spans="2:14">
      <c r="B3" s="105" t="s">
        <v>1</v>
      </c>
      <c r="C3" s="3">
        <v>0</v>
      </c>
      <c r="D3" s="14">
        <v>1</v>
      </c>
      <c r="E3" s="3">
        <v>3</v>
      </c>
      <c r="F3" s="14">
        <v>5</v>
      </c>
      <c r="G3" s="3">
        <v>7</v>
      </c>
      <c r="H3" s="14">
        <v>9</v>
      </c>
      <c r="I3" s="3">
        <v>11</v>
      </c>
    </row>
    <row r="5" spans="2:14">
      <c r="B5" s="80" t="s">
        <v>2</v>
      </c>
      <c r="C5" s="99" t="s">
        <v>19</v>
      </c>
      <c r="D5" s="80" t="s">
        <v>12</v>
      </c>
      <c r="E5" s="99" t="s">
        <v>13</v>
      </c>
      <c r="F5" s="80" t="s">
        <v>20</v>
      </c>
      <c r="G5" s="99" t="s">
        <v>33</v>
      </c>
      <c r="H5" s="80" t="s">
        <v>34</v>
      </c>
      <c r="I5" s="100" t="s">
        <v>35</v>
      </c>
      <c r="K5" s="27" t="s">
        <v>36</v>
      </c>
      <c r="M5" s="101" t="s">
        <v>37</v>
      </c>
      <c r="N5" s="102" t="s">
        <v>38</v>
      </c>
    </row>
    <row r="6" spans="2:14">
      <c r="B6" s="6">
        <v>0</v>
      </c>
      <c r="C6" s="37">
        <f>$C$2*COS(2*PI()*$C$3*B6/64)</f>
        <v>0</v>
      </c>
      <c r="D6" s="48">
        <f>$D$2*COS(2*PI()*$D$3*B6/64)</f>
        <v>12.73</v>
      </c>
      <c r="E6" s="48">
        <f>$E$2*COS(2*PI()*$E$3*B6/64)</f>
        <v>-4.24</v>
      </c>
      <c r="F6" s="48">
        <f>$F$2*COS(2*PI()*$F$3*B6/64)</f>
        <v>2.5499999999999998</v>
      </c>
      <c r="G6" s="48">
        <f>$G$2*COS(2*PI()*$G$3*B6/64)</f>
        <v>-1.82</v>
      </c>
      <c r="H6" s="48">
        <f>$H$2*COS(2*PI()*$H$3*B6/64)</f>
        <v>1.41</v>
      </c>
      <c r="I6" s="38">
        <f>$I$2*COS(2*PI()*$I$3*B6/64)</f>
        <v>-1.1599999999999999</v>
      </c>
      <c r="K6" s="43">
        <f>SUM(C6:I6)</f>
        <v>9.4699999999999989</v>
      </c>
      <c r="M6" s="103">
        <v>1</v>
      </c>
      <c r="N6" s="38">
        <f>4*10/(PI()*M6)*SIN(PI()*M6/2)</f>
        <v>12.732395447351628</v>
      </c>
    </row>
    <row r="7" spans="2:14">
      <c r="B7" s="4">
        <v>1</v>
      </c>
      <c r="C7" s="39">
        <f t="shared" ref="C7:C70" si="0">$C$2*COS(2*PI()*$C$3*B7/64)</f>
        <v>0</v>
      </c>
      <c r="D7" s="49">
        <f t="shared" ref="D7:D70" si="1">$D$2*COS(2*PI()*$D$3*B7/64)</f>
        <v>12.668701570537067</v>
      </c>
      <c r="E7" s="49">
        <f>$E$2*COS(2*PI()*$E$3*B7/64)</f>
        <v>-4.057427023504566</v>
      </c>
      <c r="F7" s="49">
        <f t="shared" ref="F7:F70" si="2">$F$2*COS(2*PI()*$F$3*B7/64)</f>
        <v>2.248899224088305</v>
      </c>
      <c r="G7" s="49">
        <f t="shared" ref="G7:G70" si="3">$G$2*COS(2*PI()*$G$3*B7/64)</f>
        <v>-1.4068790251201815</v>
      </c>
      <c r="H7" s="49">
        <f t="shared" ref="H7:H70" si="4">$H$2*COS(2*PI()*$H$3*B7/64)</f>
        <v>0.89449453067074014</v>
      </c>
      <c r="I7" s="40">
        <f t="shared" ref="I7:I70" si="5">$I$2*COS(2*PI()*$I$3*B7/64)</f>
        <v>-0.54682021471815745</v>
      </c>
      <c r="K7" s="44">
        <f t="shared" ref="K7:K70" si="6">SUM(C7:I7)</f>
        <v>9.8009690619532055</v>
      </c>
      <c r="M7" s="90">
        <v>2</v>
      </c>
      <c r="N7" s="40">
        <f t="shared" ref="N7:N16" si="7">4*10/(PI()*M7)*SIN(PI()*M7/2)</f>
        <v>7.7995373048041974E-16</v>
      </c>
    </row>
    <row r="8" spans="2:14">
      <c r="B8" s="4">
        <v>2</v>
      </c>
      <c r="C8" s="39">
        <f t="shared" si="0"/>
        <v>0</v>
      </c>
      <c r="D8" s="49">
        <f t="shared" si="1"/>
        <v>12.485396619533123</v>
      </c>
      <c r="E8" s="49">
        <f t="shared" ref="E8:E70" si="8">$E$2*COS(2*PI()*$E$3*B8/64)</f>
        <v>-3.5254311561627918</v>
      </c>
      <c r="F8" s="49">
        <f t="shared" si="2"/>
        <v>1.4167040941999858</v>
      </c>
      <c r="G8" s="49">
        <f t="shared" si="3"/>
        <v>-0.35506438606935359</v>
      </c>
      <c r="H8" s="49">
        <f t="shared" si="4"/>
        <v>-0.27507735404274075</v>
      </c>
      <c r="I8" s="40">
        <f t="shared" si="5"/>
        <v>0.64446147030273826</v>
      </c>
      <c r="K8" s="44">
        <f t="shared" si="6"/>
        <v>10.390989287760961</v>
      </c>
      <c r="M8" s="90">
        <v>3</v>
      </c>
      <c r="N8" s="40">
        <f t="shared" si="7"/>
        <v>-4.2441318157838754</v>
      </c>
    </row>
    <row r="9" spans="2:14">
      <c r="B9" s="4">
        <v>3</v>
      </c>
      <c r="C9" s="39">
        <f t="shared" si="0"/>
        <v>0</v>
      </c>
      <c r="D9" s="49">
        <f t="shared" si="1"/>
        <v>12.18185047387102</v>
      </c>
      <c r="E9" s="49">
        <f t="shared" si="8"/>
        <v>-2.689827524853857</v>
      </c>
      <c r="F9" s="49">
        <f t="shared" si="2"/>
        <v>0.24994370784037995</v>
      </c>
      <c r="G9" s="49">
        <f t="shared" si="3"/>
        <v>0.85794206102331583</v>
      </c>
      <c r="H9" s="49">
        <f t="shared" si="4"/>
        <v>-1.2435089827311805</v>
      </c>
      <c r="I9" s="40">
        <f t="shared" si="5"/>
        <v>1.1544142829397483</v>
      </c>
      <c r="K9" s="44">
        <f t="shared" si="6"/>
        <v>10.510814018089427</v>
      </c>
      <c r="M9" s="90">
        <v>4</v>
      </c>
      <c r="N9" s="40">
        <f t="shared" si="7"/>
        <v>-7.7995373048041974E-16</v>
      </c>
    </row>
    <row r="10" spans="2:14">
      <c r="B10" s="4">
        <v>4</v>
      </c>
      <c r="C10" s="39">
        <f t="shared" si="0"/>
        <v>0</v>
      </c>
      <c r="D10" s="49">
        <f t="shared" si="1"/>
        <v>11.76098644886868</v>
      </c>
      <c r="E10" s="49">
        <f t="shared" si="8"/>
        <v>-1.622577753227981</v>
      </c>
      <c r="F10" s="49">
        <f t="shared" si="2"/>
        <v>-0.97584275253097874</v>
      </c>
      <c r="G10" s="49">
        <f t="shared" si="3"/>
        <v>1.681460749170542</v>
      </c>
      <c r="H10" s="49">
        <f t="shared" si="4"/>
        <v>-1.3026701408409145</v>
      </c>
      <c r="I10" s="40">
        <f t="shared" si="5"/>
        <v>0.44391278154350478</v>
      </c>
      <c r="K10" s="44">
        <f t="shared" si="6"/>
        <v>9.9852693329828526</v>
      </c>
      <c r="M10" s="90">
        <v>5</v>
      </c>
      <c r="N10" s="40">
        <f t="shared" si="7"/>
        <v>2.5464790894703255</v>
      </c>
    </row>
    <row r="11" spans="2:14">
      <c r="B11" s="4">
        <v>5</v>
      </c>
      <c r="C11" s="39">
        <f t="shared" si="0"/>
        <v>0</v>
      </c>
      <c r="D11" s="49">
        <f t="shared" si="1"/>
        <v>11.22685769515456</v>
      </c>
      <c r="E11" s="49">
        <f t="shared" si="8"/>
        <v>-0.41559267499733771</v>
      </c>
      <c r="F11" s="49">
        <f t="shared" si="2"/>
        <v>-1.9711766560749793</v>
      </c>
      <c r="G11" s="49">
        <f t="shared" si="3"/>
        <v>1.7416314110326203</v>
      </c>
      <c r="H11" s="49">
        <f t="shared" si="4"/>
        <v>-0.40930139492879203</v>
      </c>
      <c r="I11" s="40">
        <f t="shared" si="5"/>
        <v>-0.73589620962982805</v>
      </c>
      <c r="K11" s="44">
        <f t="shared" si="6"/>
        <v>9.4365221705562412</v>
      </c>
      <c r="M11" s="90">
        <v>6</v>
      </c>
      <c r="N11" s="40">
        <f t="shared" si="7"/>
        <v>7.7995373048041965E-16</v>
      </c>
    </row>
    <row r="12" spans="2:14">
      <c r="B12" s="4">
        <v>6</v>
      </c>
      <c r="C12" s="39">
        <f t="shared" si="0"/>
        <v>0</v>
      </c>
      <c r="D12" s="49">
        <f t="shared" si="1"/>
        <v>10.584608164611401</v>
      </c>
      <c r="E12" s="49">
        <f t="shared" si="8"/>
        <v>0.82718296534838354</v>
      </c>
      <c r="F12" s="49">
        <f t="shared" si="2"/>
        <v>-2.5010024650282374</v>
      </c>
      <c r="G12" s="49">
        <f t="shared" si="3"/>
        <v>1.0111378240956761</v>
      </c>
      <c r="H12" s="49">
        <f t="shared" si="4"/>
        <v>0.78335402855763858</v>
      </c>
      <c r="I12" s="40">
        <f t="shared" si="5"/>
        <v>-1.1377109252677475</v>
      </c>
      <c r="K12" s="44">
        <f t="shared" si="6"/>
        <v>9.5675695923171151</v>
      </c>
      <c r="M12" s="90">
        <v>7</v>
      </c>
      <c r="N12" s="40">
        <f t="shared" si="7"/>
        <v>-1.8189136353359467</v>
      </c>
    </row>
    <row r="13" spans="2:14">
      <c r="B13" s="4">
        <v>7</v>
      </c>
      <c r="C13" s="39">
        <f t="shared" si="0"/>
        <v>0</v>
      </c>
      <c r="D13" s="49">
        <f t="shared" si="1"/>
        <v>9.8404230713076419</v>
      </c>
      <c r="E13" s="49">
        <f t="shared" si="8"/>
        <v>1.9987221641422304</v>
      </c>
      <c r="F13" s="49">
        <f t="shared" si="2"/>
        <v>-2.4401978561171327</v>
      </c>
      <c r="G13" s="49">
        <f t="shared" si="3"/>
        <v>-0.17839119539979936</v>
      </c>
      <c r="H13" s="49">
        <f t="shared" si="4"/>
        <v>1.4032104646077976</v>
      </c>
      <c r="I13" s="40">
        <f t="shared" si="5"/>
        <v>-0.33673022561517751</v>
      </c>
      <c r="K13" s="44">
        <f t="shared" si="6"/>
        <v>10.287036422925562</v>
      </c>
      <c r="M13" s="90">
        <v>8</v>
      </c>
      <c r="N13" s="40">
        <f t="shared" si="7"/>
        <v>-7.7995373048041974E-16</v>
      </c>
    </row>
    <row r="14" spans="2:14">
      <c r="B14" s="4">
        <v>8</v>
      </c>
      <c r="C14" s="39">
        <f t="shared" si="0"/>
        <v>0</v>
      </c>
      <c r="D14" s="49">
        <f t="shared" si="1"/>
        <v>9.0014693245047503</v>
      </c>
      <c r="E14" s="49">
        <f t="shared" si="8"/>
        <v>2.9981327522309615</v>
      </c>
      <c r="F14" s="49">
        <f t="shared" si="2"/>
        <v>-1.8031222920256964</v>
      </c>
      <c r="G14" s="49">
        <f t="shared" si="3"/>
        <v>-1.2869343417595163</v>
      </c>
      <c r="H14" s="49">
        <f t="shared" si="4"/>
        <v>0.9970205614730322</v>
      </c>
      <c r="I14" s="40">
        <f t="shared" si="5"/>
        <v>0.82024386617639411</v>
      </c>
      <c r="K14" s="44">
        <f t="shared" si="6"/>
        <v>10.726809870599926</v>
      </c>
      <c r="M14" s="90">
        <v>9</v>
      </c>
      <c r="N14" s="40">
        <f t="shared" si="7"/>
        <v>1.4147106052612919</v>
      </c>
    </row>
    <row r="15" spans="2:14">
      <c r="B15" s="4">
        <v>9</v>
      </c>
      <c r="C15" s="39">
        <f t="shared" si="0"/>
        <v>0</v>
      </c>
      <c r="D15" s="49">
        <f t="shared" si="1"/>
        <v>8.0758265074032067</v>
      </c>
      <c r="E15" s="49">
        <f t="shared" si="8"/>
        <v>3.7393461608370253</v>
      </c>
      <c r="F15" s="49">
        <f t="shared" si="2"/>
        <v>-0.74022592699887912</v>
      </c>
      <c r="G15" s="49">
        <f t="shared" si="3"/>
        <v>-1.8112362025433986</v>
      </c>
      <c r="H15" s="49">
        <f t="shared" si="4"/>
        <v>-0.13820416786467954</v>
      </c>
      <c r="I15" s="40">
        <f t="shared" si="5"/>
        <v>1.1100507894493628</v>
      </c>
      <c r="K15" s="44">
        <f t="shared" si="6"/>
        <v>10.235557160282635</v>
      </c>
      <c r="M15" s="90">
        <v>10</v>
      </c>
      <c r="N15" s="40">
        <f t="shared" si="7"/>
        <v>7.7995373048041974E-16</v>
      </c>
    </row>
    <row r="16" spans="2:14">
      <c r="B16" s="4">
        <v>10</v>
      </c>
      <c r="C16" s="39">
        <f t="shared" si="0"/>
        <v>0</v>
      </c>
      <c r="D16" s="49">
        <f t="shared" si="1"/>
        <v>7.0724090663395378</v>
      </c>
      <c r="E16" s="49">
        <f t="shared" si="8"/>
        <v>4.1585295889096976</v>
      </c>
      <c r="F16" s="49">
        <f t="shared" si="2"/>
        <v>0.49748032114112711</v>
      </c>
      <c r="G16" s="49">
        <f t="shared" si="3"/>
        <v>-1.5132746943906328</v>
      </c>
      <c r="H16" s="49">
        <f t="shared" si="4"/>
        <v>-1.1723721533465885</v>
      </c>
      <c r="I16" s="40">
        <f t="shared" si="5"/>
        <v>0.22630477353871054</v>
      </c>
      <c r="K16" s="44">
        <f t="shared" si="6"/>
        <v>9.2690769021918538</v>
      </c>
      <c r="M16" s="91">
        <v>11</v>
      </c>
      <c r="N16" s="42">
        <f t="shared" si="7"/>
        <v>-1.1574904952137843</v>
      </c>
    </row>
    <row r="17" spans="2:11">
      <c r="B17" s="4">
        <v>11</v>
      </c>
      <c r="C17" s="39">
        <f t="shared" si="0"/>
        <v>0</v>
      </c>
      <c r="D17" s="49">
        <f t="shared" si="1"/>
        <v>6.0008804597949519</v>
      </c>
      <c r="E17" s="49">
        <f t="shared" si="8"/>
        <v>4.2195832410901151</v>
      </c>
      <c r="F17" s="49">
        <f t="shared" si="2"/>
        <v>1.6177028746172961</v>
      </c>
      <c r="G17" s="49">
        <f t="shared" si="3"/>
        <v>-0.52831811260312189</v>
      </c>
      <c r="H17" s="49">
        <f t="shared" si="4"/>
        <v>-1.3492858733824142</v>
      </c>
      <c r="I17" s="40">
        <f t="shared" si="5"/>
        <v>-0.89669212590077352</v>
      </c>
      <c r="K17" s="44">
        <f t="shared" si="6"/>
        <v>9.0638704636160519</v>
      </c>
    </row>
    <row r="18" spans="2:11">
      <c r="B18" s="4">
        <v>12</v>
      </c>
      <c r="C18" s="39">
        <f t="shared" si="0"/>
        <v>0</v>
      </c>
      <c r="D18" s="49">
        <f t="shared" si="1"/>
        <v>4.8715600940075934</v>
      </c>
      <c r="E18" s="49">
        <f t="shared" si="8"/>
        <v>3.9172492178478566</v>
      </c>
      <c r="F18" s="49">
        <f t="shared" si="2"/>
        <v>2.3558928079037806</v>
      </c>
      <c r="G18" s="49">
        <f t="shared" si="3"/>
        <v>0.69648384690446363</v>
      </c>
      <c r="H18" s="49">
        <f t="shared" si="4"/>
        <v>-0.53958363963477762</v>
      </c>
      <c r="I18" s="40">
        <f t="shared" si="5"/>
        <v>-1.0717002577130934</v>
      </c>
      <c r="K18" s="44">
        <f t="shared" si="6"/>
        <v>10.229902069315823</v>
      </c>
    </row>
    <row r="19" spans="2:11">
      <c r="B19" s="4">
        <v>13</v>
      </c>
      <c r="C19" s="39">
        <f t="shared" si="0"/>
        <v>0</v>
      </c>
      <c r="D19" s="49">
        <f t="shared" si="1"/>
        <v>3.6953239414493058</v>
      </c>
      <c r="E19" s="49">
        <f t="shared" si="8"/>
        <v>3.2775643222580055</v>
      </c>
      <c r="F19" s="49">
        <f t="shared" si="2"/>
        <v>2.5377210530141019</v>
      </c>
      <c r="G19" s="49">
        <f t="shared" si="3"/>
        <v>1.6050967011140058</v>
      </c>
      <c r="H19" s="49">
        <f t="shared" si="4"/>
        <v>0.66466939892465626</v>
      </c>
      <c r="I19" s="40">
        <f t="shared" si="5"/>
        <v>-0.11369988278229259</v>
      </c>
      <c r="K19" s="44">
        <f t="shared" si="6"/>
        <v>11.666675533977784</v>
      </c>
    </row>
    <row r="20" spans="2:11">
      <c r="B20" s="4">
        <v>14</v>
      </c>
      <c r="C20" s="39">
        <f t="shared" si="0"/>
        <v>0</v>
      </c>
      <c r="D20" s="49">
        <f t="shared" si="1"/>
        <v>2.4834997992653136</v>
      </c>
      <c r="E20" s="49">
        <f t="shared" si="8"/>
        <v>2.3556177880031135</v>
      </c>
      <c r="F20" s="49">
        <f t="shared" si="2"/>
        <v>2.1202475113714909</v>
      </c>
      <c r="G20" s="49">
        <f t="shared" si="3"/>
        <v>1.7850292103338798</v>
      </c>
      <c r="H20" s="49">
        <f t="shared" si="4"/>
        <v>1.3829072453685549</v>
      </c>
      <c r="I20" s="40">
        <f t="shared" si="5"/>
        <v>0.96450475027095095</v>
      </c>
      <c r="K20" s="44">
        <f t="shared" si="6"/>
        <v>11.091806304613305</v>
      </c>
    </row>
    <row r="21" spans="2:11">
      <c r="B21" s="4">
        <v>15</v>
      </c>
      <c r="C21" s="39">
        <f t="shared" si="0"/>
        <v>0</v>
      </c>
      <c r="D21" s="49">
        <f t="shared" si="1"/>
        <v>1.2477581963953086</v>
      </c>
      <c r="E21" s="49">
        <f t="shared" si="8"/>
        <v>1.2308070315589208</v>
      </c>
      <c r="F21" s="49">
        <f t="shared" si="2"/>
        <v>1.2020616789062948</v>
      </c>
      <c r="G21" s="49">
        <f t="shared" si="3"/>
        <v>1.1545957771778346</v>
      </c>
      <c r="H21" s="49">
        <f t="shared" si="4"/>
        <v>1.0899447392414601</v>
      </c>
      <c r="I21" s="40">
        <f t="shared" si="5"/>
        <v>1.0230286666440931</v>
      </c>
      <c r="K21" s="44">
        <f t="shared" si="6"/>
        <v>6.9481960899239112</v>
      </c>
    </row>
    <row r="22" spans="2:11">
      <c r="B22" s="4">
        <v>16</v>
      </c>
      <c r="C22" s="39">
        <f t="shared" si="0"/>
        <v>0</v>
      </c>
      <c r="D22" s="49">
        <f t="shared" si="1"/>
        <v>7.7980699154933662E-16</v>
      </c>
      <c r="E22" s="49">
        <f t="shared" si="8"/>
        <v>7.7919441732188235E-16</v>
      </c>
      <c r="F22" s="49">
        <f t="shared" si="2"/>
        <v>7.8103214000424516E-16</v>
      </c>
      <c r="G22" s="49">
        <f t="shared" si="3"/>
        <v>7.8041956577679099E-16</v>
      </c>
      <c r="H22" s="49">
        <f t="shared" si="4"/>
        <v>7.7735669463951934E-16</v>
      </c>
      <c r="I22" s="40">
        <f t="shared" si="5"/>
        <v>2.8422186479359897E-15</v>
      </c>
      <c r="K22" s="44">
        <f t="shared" si="6"/>
        <v>6.740028457227764E-15</v>
      </c>
    </row>
    <row r="23" spans="2:11">
      <c r="B23" s="4">
        <v>17</v>
      </c>
      <c r="C23" s="39">
        <f t="shared" si="0"/>
        <v>0</v>
      </c>
      <c r="D23" s="49">
        <f t="shared" si="1"/>
        <v>-1.2477581963953071</v>
      </c>
      <c r="E23" s="49">
        <f t="shared" si="8"/>
        <v>-1.2308070315589192</v>
      </c>
      <c r="F23" s="49">
        <f t="shared" si="2"/>
        <v>-1.2020616789062935</v>
      </c>
      <c r="G23" s="49">
        <f t="shared" si="3"/>
        <v>-1.1545957771778335</v>
      </c>
      <c r="H23" s="49">
        <f t="shared" si="4"/>
        <v>-1.0899447392414592</v>
      </c>
      <c r="I23" s="40">
        <f t="shared" si="5"/>
        <v>-1.0230286666440904</v>
      </c>
      <c r="K23" s="44">
        <f t="shared" si="6"/>
        <v>-6.9481960899239024</v>
      </c>
    </row>
    <row r="24" spans="2:11">
      <c r="B24" s="4">
        <v>18</v>
      </c>
      <c r="C24" s="39">
        <f t="shared" si="0"/>
        <v>0</v>
      </c>
      <c r="D24" s="49">
        <f t="shared" si="1"/>
        <v>-2.4834997992653118</v>
      </c>
      <c r="E24" s="49">
        <f t="shared" si="8"/>
        <v>-2.3556177880031117</v>
      </c>
      <c r="F24" s="49">
        <f t="shared" si="2"/>
        <v>-2.12024751137149</v>
      </c>
      <c r="G24" s="49">
        <f t="shared" si="3"/>
        <v>-1.7850292103338794</v>
      </c>
      <c r="H24" s="49">
        <f t="shared" si="4"/>
        <v>-1.3829072453685551</v>
      </c>
      <c r="I24" s="40">
        <f t="shared" si="5"/>
        <v>-0.96450475027095417</v>
      </c>
      <c r="K24" s="44">
        <f t="shared" si="6"/>
        <v>-11.091806304613304</v>
      </c>
    </row>
    <row r="25" spans="2:11">
      <c r="B25" s="4">
        <v>19</v>
      </c>
      <c r="C25" s="39">
        <f t="shared" si="0"/>
        <v>0</v>
      </c>
      <c r="D25" s="49">
        <f t="shared" si="1"/>
        <v>-3.6953239414493035</v>
      </c>
      <c r="E25" s="49">
        <f t="shared" si="8"/>
        <v>-3.2775643222580038</v>
      </c>
      <c r="F25" s="49">
        <f t="shared" si="2"/>
        <v>-2.5377210530141019</v>
      </c>
      <c r="G25" s="49">
        <f t="shared" si="3"/>
        <v>-1.6050967011140067</v>
      </c>
      <c r="H25" s="49">
        <f t="shared" si="4"/>
        <v>-0.6646693989246576</v>
      </c>
      <c r="I25" s="40">
        <f t="shared" si="5"/>
        <v>0.11369988278228693</v>
      </c>
      <c r="K25" s="44">
        <f t="shared" si="6"/>
        <v>-11.666675533977788</v>
      </c>
    </row>
    <row r="26" spans="2:11">
      <c r="B26" s="4">
        <v>20</v>
      </c>
      <c r="C26" s="39">
        <f t="shared" si="0"/>
        <v>0</v>
      </c>
      <c r="D26" s="49">
        <f t="shared" si="1"/>
        <v>-4.8715600940075925</v>
      </c>
      <c r="E26" s="49">
        <f t="shared" si="8"/>
        <v>-3.9172492178478548</v>
      </c>
      <c r="F26" s="49">
        <f t="shared" si="2"/>
        <v>-2.3558928079037811</v>
      </c>
      <c r="G26" s="49">
        <f t="shared" si="3"/>
        <v>-0.69648384690446508</v>
      </c>
      <c r="H26" s="49">
        <f t="shared" si="4"/>
        <v>0.53958363963477629</v>
      </c>
      <c r="I26" s="40">
        <f t="shared" si="5"/>
        <v>1.0717002577130912</v>
      </c>
      <c r="K26" s="44">
        <f t="shared" si="6"/>
        <v>-10.229902069315825</v>
      </c>
    </row>
    <row r="27" spans="2:11">
      <c r="B27" s="4">
        <v>21</v>
      </c>
      <c r="C27" s="39">
        <f t="shared" si="0"/>
        <v>0</v>
      </c>
      <c r="D27" s="49">
        <f t="shared" si="1"/>
        <v>-6.000880459794951</v>
      </c>
      <c r="E27" s="49">
        <f t="shared" si="8"/>
        <v>-4.2195832410901151</v>
      </c>
      <c r="F27" s="49">
        <f t="shared" si="2"/>
        <v>-1.6177028746172957</v>
      </c>
      <c r="G27" s="49">
        <f t="shared" si="3"/>
        <v>0.52831811260312189</v>
      </c>
      <c r="H27" s="49">
        <f t="shared" si="4"/>
        <v>1.3492858733824145</v>
      </c>
      <c r="I27" s="40">
        <f t="shared" si="5"/>
        <v>0.89669212590077718</v>
      </c>
      <c r="K27" s="44">
        <f t="shared" si="6"/>
        <v>-9.0638704636160483</v>
      </c>
    </row>
    <row r="28" spans="2:11">
      <c r="B28" s="4">
        <v>22</v>
      </c>
      <c r="C28" s="39">
        <f t="shared" si="0"/>
        <v>0</v>
      </c>
      <c r="D28" s="49">
        <f t="shared" si="1"/>
        <v>-7.0724090663395334</v>
      </c>
      <c r="E28" s="49">
        <f t="shared" si="8"/>
        <v>-4.1585295889096976</v>
      </c>
      <c r="F28" s="49">
        <f t="shared" si="2"/>
        <v>-0.49748032114112645</v>
      </c>
      <c r="G28" s="49">
        <f t="shared" si="3"/>
        <v>1.5132746943906319</v>
      </c>
      <c r="H28" s="49">
        <f t="shared" si="4"/>
        <v>1.1723721533465881</v>
      </c>
      <c r="I28" s="40">
        <f t="shared" si="5"/>
        <v>-0.22630477353870496</v>
      </c>
      <c r="K28" s="44">
        <f t="shared" si="6"/>
        <v>-9.2690769021918431</v>
      </c>
    </row>
    <row r="29" spans="2:11">
      <c r="B29" s="4">
        <v>23</v>
      </c>
      <c r="C29" s="39">
        <f t="shared" si="0"/>
        <v>0</v>
      </c>
      <c r="D29" s="49">
        <f t="shared" si="1"/>
        <v>-8.0758265074032067</v>
      </c>
      <c r="E29" s="49">
        <f t="shared" si="8"/>
        <v>-3.7393461608370258</v>
      </c>
      <c r="F29" s="49">
        <f t="shared" si="2"/>
        <v>0.74022592699887979</v>
      </c>
      <c r="G29" s="49">
        <f t="shared" si="3"/>
        <v>1.8112362025433986</v>
      </c>
      <c r="H29" s="49">
        <f t="shared" si="4"/>
        <v>0.13820416786468356</v>
      </c>
      <c r="I29" s="40">
        <f t="shared" si="5"/>
        <v>-1.110050789449361</v>
      </c>
      <c r="K29" s="44">
        <f t="shared" si="6"/>
        <v>-10.235557160282632</v>
      </c>
    </row>
    <row r="30" spans="2:11">
      <c r="B30" s="4">
        <v>24</v>
      </c>
      <c r="C30" s="39">
        <f t="shared" si="0"/>
        <v>0</v>
      </c>
      <c r="D30" s="49">
        <f t="shared" si="1"/>
        <v>-9.0014693245047503</v>
      </c>
      <c r="E30" s="49">
        <f t="shared" si="8"/>
        <v>-2.9981327522309624</v>
      </c>
      <c r="F30" s="49">
        <f t="shared" si="2"/>
        <v>1.8031222920256937</v>
      </c>
      <c r="G30" s="49">
        <f t="shared" si="3"/>
        <v>1.2869343417595163</v>
      </c>
      <c r="H30" s="49">
        <f t="shared" si="4"/>
        <v>-0.99702056147303031</v>
      </c>
      <c r="I30" s="40">
        <f t="shared" si="5"/>
        <v>-0.82024386617639811</v>
      </c>
      <c r="K30" s="44">
        <f t="shared" si="6"/>
        <v>-10.726809870599931</v>
      </c>
    </row>
    <row r="31" spans="2:11">
      <c r="B31" s="4">
        <v>25</v>
      </c>
      <c r="C31" s="39">
        <f t="shared" si="0"/>
        <v>0</v>
      </c>
      <c r="D31" s="49">
        <f t="shared" si="1"/>
        <v>-9.8404230713076419</v>
      </c>
      <c r="E31" s="49">
        <f t="shared" si="8"/>
        <v>-1.9987221641422315</v>
      </c>
      <c r="F31" s="49">
        <f t="shared" si="2"/>
        <v>2.4401978561171314</v>
      </c>
      <c r="G31" s="49">
        <f t="shared" si="3"/>
        <v>0.17839119539980411</v>
      </c>
      <c r="H31" s="49">
        <f t="shared" si="4"/>
        <v>-1.4032104646077976</v>
      </c>
      <c r="I31" s="40">
        <f t="shared" si="5"/>
        <v>0.33673022561517207</v>
      </c>
      <c r="K31" s="44">
        <f t="shared" si="6"/>
        <v>-10.287036422925564</v>
      </c>
    </row>
    <row r="32" spans="2:11">
      <c r="B32" s="4">
        <v>26</v>
      </c>
      <c r="C32" s="39">
        <f t="shared" si="0"/>
        <v>0</v>
      </c>
      <c r="D32" s="49">
        <f t="shared" si="1"/>
        <v>-10.584608164611403</v>
      </c>
      <c r="E32" s="49">
        <f t="shared" si="8"/>
        <v>-0.82718296534838609</v>
      </c>
      <c r="F32" s="49">
        <f t="shared" si="2"/>
        <v>2.5010024650282379</v>
      </c>
      <c r="G32" s="49">
        <f t="shared" si="3"/>
        <v>-1.0111378240956748</v>
      </c>
      <c r="H32" s="49">
        <f t="shared" si="4"/>
        <v>-0.7833540285576398</v>
      </c>
      <c r="I32" s="40">
        <f t="shared" si="5"/>
        <v>1.1377109252677464</v>
      </c>
      <c r="K32" s="44">
        <f t="shared" si="6"/>
        <v>-9.5675695923171187</v>
      </c>
    </row>
    <row r="33" spans="2:11">
      <c r="B33" s="4">
        <v>27</v>
      </c>
      <c r="C33" s="39">
        <f t="shared" si="0"/>
        <v>0</v>
      </c>
      <c r="D33" s="49">
        <f t="shared" si="1"/>
        <v>-11.226857695154559</v>
      </c>
      <c r="E33" s="49">
        <f t="shared" si="8"/>
        <v>0.41559267499733427</v>
      </c>
      <c r="F33" s="49">
        <f t="shared" si="2"/>
        <v>1.9711766560749808</v>
      </c>
      <c r="G33" s="49">
        <f t="shared" si="3"/>
        <v>-1.7416314110326203</v>
      </c>
      <c r="H33" s="49">
        <f t="shared" si="4"/>
        <v>0.4093013949287917</v>
      </c>
      <c r="I33" s="40">
        <f t="shared" si="5"/>
        <v>0.73589620962983249</v>
      </c>
      <c r="K33" s="44">
        <f t="shared" si="6"/>
        <v>-9.4365221705562394</v>
      </c>
    </row>
    <row r="34" spans="2:11">
      <c r="B34" s="4">
        <v>28</v>
      </c>
      <c r="C34" s="39">
        <f t="shared" si="0"/>
        <v>0</v>
      </c>
      <c r="D34" s="49">
        <f t="shared" si="1"/>
        <v>-11.76098644886868</v>
      </c>
      <c r="E34" s="49">
        <f t="shared" si="8"/>
        <v>1.6225777532279813</v>
      </c>
      <c r="F34" s="49">
        <f t="shared" si="2"/>
        <v>0.97584275253098118</v>
      </c>
      <c r="G34" s="49">
        <f t="shared" si="3"/>
        <v>-1.6814607491705433</v>
      </c>
      <c r="H34" s="49">
        <f t="shared" si="4"/>
        <v>1.3026701408409145</v>
      </c>
      <c r="I34" s="40">
        <f t="shared" si="5"/>
        <v>-0.4439127815434995</v>
      </c>
      <c r="K34" s="44">
        <f t="shared" si="6"/>
        <v>-9.9852693329828455</v>
      </c>
    </row>
    <row r="35" spans="2:11">
      <c r="B35" s="4">
        <v>29</v>
      </c>
      <c r="C35" s="39">
        <f t="shared" si="0"/>
        <v>0</v>
      </c>
      <c r="D35" s="49">
        <f t="shared" si="1"/>
        <v>-12.18185047387102</v>
      </c>
      <c r="E35" s="49">
        <f t="shared" si="8"/>
        <v>2.6898275248538543</v>
      </c>
      <c r="F35" s="49">
        <f t="shared" si="2"/>
        <v>-0.24994370784037725</v>
      </c>
      <c r="G35" s="49">
        <f t="shared" si="3"/>
        <v>-0.85794206102331716</v>
      </c>
      <c r="H35" s="49">
        <f t="shared" si="4"/>
        <v>1.2435089827311823</v>
      </c>
      <c r="I35" s="40">
        <f t="shared" si="5"/>
        <v>-1.1544142829397479</v>
      </c>
      <c r="K35" s="44">
        <f t="shared" si="6"/>
        <v>-10.510814018089425</v>
      </c>
    </row>
    <row r="36" spans="2:11">
      <c r="B36" s="4">
        <v>30</v>
      </c>
      <c r="C36" s="39">
        <f t="shared" si="0"/>
        <v>0</v>
      </c>
      <c r="D36" s="49">
        <f t="shared" si="1"/>
        <v>-12.485396619533123</v>
      </c>
      <c r="E36" s="49">
        <f t="shared" si="8"/>
        <v>3.5254311561627913</v>
      </c>
      <c r="F36" s="49">
        <f t="shared" si="2"/>
        <v>-1.4167040941999838</v>
      </c>
      <c r="G36" s="49">
        <f t="shared" si="3"/>
        <v>0.35506438606935403</v>
      </c>
      <c r="H36" s="49">
        <f t="shared" si="4"/>
        <v>0.2750773540427438</v>
      </c>
      <c r="I36" s="40">
        <f t="shared" si="5"/>
        <v>-0.64446147030274303</v>
      </c>
      <c r="K36" s="44">
        <f t="shared" si="6"/>
        <v>-10.390989287760959</v>
      </c>
    </row>
    <row r="37" spans="2:11">
      <c r="B37" s="4">
        <v>31</v>
      </c>
      <c r="C37" s="39">
        <f t="shared" si="0"/>
        <v>0</v>
      </c>
      <c r="D37" s="49">
        <f t="shared" si="1"/>
        <v>-12.668701570537065</v>
      </c>
      <c r="E37" s="49">
        <f t="shared" si="8"/>
        <v>4.0574270235045642</v>
      </c>
      <c r="F37" s="49">
        <f t="shared" si="2"/>
        <v>-2.2488992240883046</v>
      </c>
      <c r="G37" s="49">
        <f t="shared" si="3"/>
        <v>1.406879025120179</v>
      </c>
      <c r="H37" s="49">
        <f t="shared" si="4"/>
        <v>-0.89449453067073836</v>
      </c>
      <c r="I37" s="40">
        <f t="shared" si="5"/>
        <v>0.54682021471815245</v>
      </c>
      <c r="K37" s="44">
        <f t="shared" si="6"/>
        <v>-9.8009690619532108</v>
      </c>
    </row>
    <row r="38" spans="2:11">
      <c r="B38" s="4">
        <v>32</v>
      </c>
      <c r="C38" s="39">
        <f t="shared" si="0"/>
        <v>0</v>
      </c>
      <c r="D38" s="49">
        <f t="shared" si="1"/>
        <v>-12.73</v>
      </c>
      <c r="E38" s="49">
        <f t="shared" si="8"/>
        <v>4.24</v>
      </c>
      <c r="F38" s="49">
        <f t="shared" si="2"/>
        <v>-2.5499999999999998</v>
      </c>
      <c r="G38" s="49">
        <f t="shared" si="3"/>
        <v>1.82</v>
      </c>
      <c r="H38" s="49">
        <f t="shared" si="4"/>
        <v>-1.41</v>
      </c>
      <c r="I38" s="40">
        <f t="shared" si="5"/>
        <v>1.1599999999999999</v>
      </c>
      <c r="K38" s="44">
        <f t="shared" si="6"/>
        <v>-9.4699999999999989</v>
      </c>
    </row>
    <row r="39" spans="2:11">
      <c r="B39" s="4">
        <v>33</v>
      </c>
      <c r="C39" s="39">
        <f t="shared" si="0"/>
        <v>0</v>
      </c>
      <c r="D39" s="49">
        <f t="shared" si="1"/>
        <v>-12.668701570537067</v>
      </c>
      <c r="E39" s="49">
        <f t="shared" si="8"/>
        <v>4.0574270235045651</v>
      </c>
      <c r="F39" s="49">
        <f t="shared" si="2"/>
        <v>-2.2488992240883081</v>
      </c>
      <c r="G39" s="49">
        <f t="shared" si="3"/>
        <v>1.406879025120181</v>
      </c>
      <c r="H39" s="49">
        <f t="shared" si="4"/>
        <v>-0.8944945306707407</v>
      </c>
      <c r="I39" s="40">
        <f t="shared" si="5"/>
        <v>0.54682021471816233</v>
      </c>
      <c r="K39" s="44">
        <f t="shared" si="6"/>
        <v>-9.8009690619532073</v>
      </c>
    </row>
    <row r="40" spans="2:11">
      <c r="B40" s="4">
        <v>34</v>
      </c>
      <c r="C40" s="39">
        <f t="shared" si="0"/>
        <v>0</v>
      </c>
      <c r="D40" s="49">
        <f t="shared" si="1"/>
        <v>-12.485396619533123</v>
      </c>
      <c r="E40" s="49">
        <f t="shared" si="8"/>
        <v>3.5254311561627936</v>
      </c>
      <c r="F40" s="49">
        <f t="shared" si="2"/>
        <v>-1.4167040941999867</v>
      </c>
      <c r="G40" s="49">
        <f t="shared" si="3"/>
        <v>0.35506438606935709</v>
      </c>
      <c r="H40" s="49">
        <f t="shared" si="4"/>
        <v>0.27507735404274075</v>
      </c>
      <c r="I40" s="40">
        <f t="shared" si="5"/>
        <v>-0.64446147030273349</v>
      </c>
      <c r="K40" s="44">
        <f t="shared" si="6"/>
        <v>-10.390989287760952</v>
      </c>
    </row>
    <row r="41" spans="2:11">
      <c r="B41" s="4">
        <v>35</v>
      </c>
      <c r="C41" s="39">
        <f t="shared" si="0"/>
        <v>0</v>
      </c>
      <c r="D41" s="49">
        <f t="shared" si="1"/>
        <v>-12.18185047387102</v>
      </c>
      <c r="E41" s="49">
        <f t="shared" si="8"/>
        <v>2.6898275248538566</v>
      </c>
      <c r="F41" s="49">
        <f t="shared" si="2"/>
        <v>-0.24994370784038486</v>
      </c>
      <c r="G41" s="49">
        <f t="shared" si="3"/>
        <v>-0.85794206102331438</v>
      </c>
      <c r="H41" s="49">
        <f t="shared" si="4"/>
        <v>1.2435089827311809</v>
      </c>
      <c r="I41" s="40">
        <f t="shared" si="5"/>
        <v>-1.1544142829397488</v>
      </c>
      <c r="K41" s="44">
        <f t="shared" si="6"/>
        <v>-10.51081401808943</v>
      </c>
    </row>
    <row r="42" spans="2:11">
      <c r="B42" s="4">
        <v>36</v>
      </c>
      <c r="C42" s="39">
        <f t="shared" si="0"/>
        <v>0</v>
      </c>
      <c r="D42" s="49">
        <f t="shared" si="1"/>
        <v>-11.760986448868682</v>
      </c>
      <c r="E42" s="49">
        <f t="shared" si="8"/>
        <v>1.6225777532279841</v>
      </c>
      <c r="F42" s="49">
        <f t="shared" si="2"/>
        <v>0.9758427525309783</v>
      </c>
      <c r="G42" s="49">
        <f t="shared" si="3"/>
        <v>-1.6814607491705422</v>
      </c>
      <c r="H42" s="49">
        <f t="shared" si="4"/>
        <v>1.3026701408409156</v>
      </c>
      <c r="I42" s="40">
        <f t="shared" si="5"/>
        <v>-0.44391278154351005</v>
      </c>
      <c r="K42" s="44">
        <f t="shared" si="6"/>
        <v>-9.9852693329828561</v>
      </c>
    </row>
    <row r="43" spans="2:11">
      <c r="B43" s="4">
        <v>37</v>
      </c>
      <c r="C43" s="39">
        <f t="shared" si="0"/>
        <v>0</v>
      </c>
      <c r="D43" s="49">
        <f t="shared" si="1"/>
        <v>-11.22685769515456</v>
      </c>
      <c r="E43" s="49">
        <f t="shared" si="8"/>
        <v>0.41559267499733732</v>
      </c>
      <c r="F43" s="49">
        <f t="shared" si="2"/>
        <v>1.9711766560749762</v>
      </c>
      <c r="G43" s="49">
        <f t="shared" si="3"/>
        <v>-1.7416314110326214</v>
      </c>
      <c r="H43" s="49">
        <f t="shared" si="4"/>
        <v>0.40930139492879469</v>
      </c>
      <c r="I43" s="40">
        <f t="shared" si="5"/>
        <v>0.73589620962982372</v>
      </c>
      <c r="K43" s="44">
        <f t="shared" si="6"/>
        <v>-9.4365221705562501</v>
      </c>
    </row>
    <row r="44" spans="2:11">
      <c r="B44" s="4">
        <v>38</v>
      </c>
      <c r="C44" s="39">
        <f t="shared" si="0"/>
        <v>0</v>
      </c>
      <c r="D44" s="49">
        <f t="shared" si="1"/>
        <v>-10.584608164611405</v>
      </c>
      <c r="E44" s="49">
        <f t="shared" si="8"/>
        <v>-0.82718296534837932</v>
      </c>
      <c r="F44" s="49">
        <f t="shared" si="2"/>
        <v>2.5010024650282374</v>
      </c>
      <c r="G44" s="49">
        <f t="shared" si="3"/>
        <v>-1.0111378240956772</v>
      </c>
      <c r="H44" s="49">
        <f t="shared" si="4"/>
        <v>-0.78335402855763725</v>
      </c>
      <c r="I44" s="40">
        <f t="shared" si="5"/>
        <v>1.1377109252677484</v>
      </c>
      <c r="K44" s="44">
        <f t="shared" si="6"/>
        <v>-9.5675695923171116</v>
      </c>
    </row>
    <row r="45" spans="2:11">
      <c r="B45" s="4">
        <v>39</v>
      </c>
      <c r="C45" s="39">
        <f t="shared" si="0"/>
        <v>0</v>
      </c>
      <c r="D45" s="49">
        <f t="shared" si="1"/>
        <v>-9.8404230713076437</v>
      </c>
      <c r="E45" s="49">
        <f t="shared" si="8"/>
        <v>-1.998722164142229</v>
      </c>
      <c r="F45" s="49">
        <f t="shared" si="2"/>
        <v>2.4401978561171336</v>
      </c>
      <c r="G45" s="49">
        <f t="shared" si="3"/>
        <v>0.178391195399801</v>
      </c>
      <c r="H45" s="49">
        <f t="shared" si="4"/>
        <v>-1.4032104646077974</v>
      </c>
      <c r="I45" s="40">
        <f t="shared" si="5"/>
        <v>0.33673022561518295</v>
      </c>
      <c r="K45" s="44">
        <f t="shared" si="6"/>
        <v>-10.287036422925553</v>
      </c>
    </row>
    <row r="46" spans="2:11">
      <c r="B46" s="4">
        <v>40</v>
      </c>
      <c r="C46" s="39">
        <f t="shared" si="0"/>
        <v>0</v>
      </c>
      <c r="D46" s="49">
        <f t="shared" si="1"/>
        <v>-9.0014693245047521</v>
      </c>
      <c r="E46" s="49">
        <f t="shared" si="8"/>
        <v>-2.9981327522309575</v>
      </c>
      <c r="F46" s="49">
        <f t="shared" si="2"/>
        <v>1.803122292025696</v>
      </c>
      <c r="G46" s="49">
        <f t="shared" si="3"/>
        <v>1.286934341759514</v>
      </c>
      <c r="H46" s="49">
        <f t="shared" si="4"/>
        <v>-0.99702056147303253</v>
      </c>
      <c r="I46" s="40">
        <f t="shared" si="5"/>
        <v>-0.82024386617639011</v>
      </c>
      <c r="K46" s="44">
        <f t="shared" si="6"/>
        <v>-10.726809870599922</v>
      </c>
    </row>
    <row r="47" spans="2:11">
      <c r="B47" s="4">
        <v>41</v>
      </c>
      <c r="C47" s="39">
        <f t="shared" si="0"/>
        <v>0</v>
      </c>
      <c r="D47" s="49">
        <f t="shared" si="1"/>
        <v>-8.0758265074032138</v>
      </c>
      <c r="E47" s="49">
        <f t="shared" si="8"/>
        <v>-3.739346160837024</v>
      </c>
      <c r="F47" s="49">
        <f t="shared" si="2"/>
        <v>0.7402259269988829</v>
      </c>
      <c r="G47" s="49">
        <f t="shared" si="3"/>
        <v>1.8112362025433983</v>
      </c>
      <c r="H47" s="49">
        <f t="shared" si="4"/>
        <v>0.13820416786468048</v>
      </c>
      <c r="I47" s="40">
        <f t="shared" si="5"/>
        <v>-1.1100507894493643</v>
      </c>
      <c r="K47" s="44">
        <f t="shared" si="6"/>
        <v>-10.235557160282639</v>
      </c>
    </row>
    <row r="48" spans="2:11">
      <c r="B48" s="4">
        <v>42</v>
      </c>
      <c r="C48" s="39">
        <f t="shared" si="0"/>
        <v>0</v>
      </c>
      <c r="D48" s="49">
        <f t="shared" si="1"/>
        <v>-7.072409066339536</v>
      </c>
      <c r="E48" s="49">
        <f t="shared" si="8"/>
        <v>-4.1585295889096976</v>
      </c>
      <c r="F48" s="49">
        <f t="shared" si="2"/>
        <v>-0.49748032114112783</v>
      </c>
      <c r="G48" s="49">
        <f t="shared" si="3"/>
        <v>1.5132746943906319</v>
      </c>
      <c r="H48" s="49">
        <f t="shared" si="4"/>
        <v>1.1723721533465892</v>
      </c>
      <c r="I48" s="40">
        <f t="shared" si="5"/>
        <v>-0.22630477353871609</v>
      </c>
      <c r="K48" s="44">
        <f t="shared" si="6"/>
        <v>-9.2690769021918555</v>
      </c>
    </row>
    <row r="49" spans="2:11">
      <c r="B49" s="4">
        <v>43</v>
      </c>
      <c r="C49" s="39">
        <f t="shared" si="0"/>
        <v>0</v>
      </c>
      <c r="D49" s="49">
        <f t="shared" si="1"/>
        <v>-6.0008804597949528</v>
      </c>
      <c r="E49" s="49">
        <f t="shared" si="8"/>
        <v>-4.2195832410901151</v>
      </c>
      <c r="F49" s="49">
        <f t="shared" si="2"/>
        <v>-1.617702874617293</v>
      </c>
      <c r="G49" s="49">
        <f t="shared" si="3"/>
        <v>0.52831811260312489</v>
      </c>
      <c r="H49" s="49">
        <f t="shared" si="4"/>
        <v>1.349285873382414</v>
      </c>
      <c r="I49" s="40">
        <f t="shared" si="5"/>
        <v>0.89669212590076997</v>
      </c>
      <c r="K49" s="44">
        <f t="shared" si="6"/>
        <v>-9.0638704636160519</v>
      </c>
    </row>
    <row r="50" spans="2:11">
      <c r="B50" s="4">
        <v>44</v>
      </c>
      <c r="C50" s="39">
        <f t="shared" si="0"/>
        <v>0</v>
      </c>
      <c r="D50" s="49">
        <f t="shared" si="1"/>
        <v>-4.8715600940076005</v>
      </c>
      <c r="E50" s="49">
        <f t="shared" si="8"/>
        <v>-3.9172492178478562</v>
      </c>
      <c r="F50" s="49">
        <f t="shared" si="2"/>
        <v>-2.3558928079037815</v>
      </c>
      <c r="G50" s="49">
        <f t="shared" si="3"/>
        <v>-0.69648384690446219</v>
      </c>
      <c r="H50" s="49">
        <f t="shared" si="4"/>
        <v>0.5395836396347744</v>
      </c>
      <c r="I50" s="40">
        <f t="shared" si="5"/>
        <v>1.0717002577130954</v>
      </c>
      <c r="K50" s="44">
        <f t="shared" si="6"/>
        <v>-10.22990206931583</v>
      </c>
    </row>
    <row r="51" spans="2:11">
      <c r="B51" s="4">
        <v>45</v>
      </c>
      <c r="C51" s="39">
        <f t="shared" si="0"/>
        <v>0</v>
      </c>
      <c r="D51" s="49">
        <f t="shared" si="1"/>
        <v>-3.6953239414493071</v>
      </c>
      <c r="E51" s="49">
        <f t="shared" si="8"/>
        <v>-3.2775643222580078</v>
      </c>
      <c r="F51" s="49">
        <f t="shared" si="2"/>
        <v>-2.5377210530141023</v>
      </c>
      <c r="G51" s="49">
        <f t="shared" si="3"/>
        <v>-1.6050967011140067</v>
      </c>
      <c r="H51" s="49">
        <f t="shared" si="4"/>
        <v>-0.66466939892465049</v>
      </c>
      <c r="I51" s="40">
        <f t="shared" si="5"/>
        <v>0.11369988278229824</v>
      </c>
      <c r="K51" s="44">
        <f t="shared" si="6"/>
        <v>-11.666675533977777</v>
      </c>
    </row>
    <row r="52" spans="2:11">
      <c r="B52" s="4">
        <v>46</v>
      </c>
      <c r="C52" s="39">
        <f t="shared" si="0"/>
        <v>0</v>
      </c>
      <c r="D52" s="49">
        <f t="shared" si="1"/>
        <v>-2.4834997992653181</v>
      </c>
      <c r="E52" s="49">
        <f t="shared" si="8"/>
        <v>-2.3556177880031148</v>
      </c>
      <c r="F52" s="49">
        <f t="shared" si="2"/>
        <v>-2.1202475113714891</v>
      </c>
      <c r="G52" s="49">
        <f t="shared" si="3"/>
        <v>-1.7850292103338803</v>
      </c>
      <c r="H52" s="49">
        <f t="shared" si="4"/>
        <v>-1.3829072453685536</v>
      </c>
      <c r="I52" s="40">
        <f t="shared" si="5"/>
        <v>-0.96450475027094795</v>
      </c>
      <c r="K52" s="44">
        <f t="shared" si="6"/>
        <v>-11.091806304613304</v>
      </c>
    </row>
    <row r="53" spans="2:11">
      <c r="B53" s="4">
        <v>47</v>
      </c>
      <c r="C53" s="39">
        <f t="shared" si="0"/>
        <v>0</v>
      </c>
      <c r="D53" s="49">
        <f t="shared" si="1"/>
        <v>-1.2477581963953046</v>
      </c>
      <c r="E53" s="49">
        <f t="shared" si="8"/>
        <v>-1.2308070315589257</v>
      </c>
      <c r="F53" s="49">
        <f t="shared" si="2"/>
        <v>-1.2020616789062961</v>
      </c>
      <c r="G53" s="49">
        <f t="shared" si="3"/>
        <v>-1.1545957771778359</v>
      </c>
      <c r="H53" s="49">
        <f t="shared" si="4"/>
        <v>-1.0899447392414625</v>
      </c>
      <c r="I53" s="40">
        <f t="shared" si="5"/>
        <v>-1.0230286666440958</v>
      </c>
      <c r="K53" s="44">
        <f t="shared" si="6"/>
        <v>-6.9481960899239201</v>
      </c>
    </row>
    <row r="54" spans="2:11">
      <c r="B54" s="4">
        <v>48</v>
      </c>
      <c r="C54" s="39">
        <f t="shared" si="0"/>
        <v>0</v>
      </c>
      <c r="D54" s="49">
        <f t="shared" si="1"/>
        <v>-2.3394209746480101E-15</v>
      </c>
      <c r="E54" s="49">
        <f t="shared" si="8"/>
        <v>-2.3375832519656471E-15</v>
      </c>
      <c r="F54" s="49">
        <f t="shared" si="2"/>
        <v>-6.8728063604833741E-15</v>
      </c>
      <c r="G54" s="49">
        <f t="shared" si="3"/>
        <v>8.91710750378083E-16</v>
      </c>
      <c r="H54" s="49">
        <f t="shared" si="4"/>
        <v>-4.8367332274729111E-15</v>
      </c>
      <c r="I54" s="40">
        <f t="shared" si="5"/>
        <v>-8.5266559438079692E-15</v>
      </c>
      <c r="K54" s="44">
        <f t="shared" si="6"/>
        <v>-2.4021489007999827E-14</v>
      </c>
    </row>
    <row r="55" spans="2:11">
      <c r="B55" s="4">
        <v>49</v>
      </c>
      <c r="C55" s="39">
        <f t="shared" si="0"/>
        <v>0</v>
      </c>
      <c r="D55" s="49">
        <f t="shared" si="1"/>
        <v>1.2477581963952999</v>
      </c>
      <c r="E55" s="49">
        <f t="shared" si="8"/>
        <v>1.2308070315589212</v>
      </c>
      <c r="F55" s="49">
        <f t="shared" si="2"/>
        <v>1.2020616789062921</v>
      </c>
      <c r="G55" s="49">
        <f t="shared" si="3"/>
        <v>1.1545957771778372</v>
      </c>
      <c r="H55" s="49">
        <f t="shared" si="4"/>
        <v>1.0899447392414565</v>
      </c>
      <c r="I55" s="40">
        <f t="shared" si="5"/>
        <v>1.0230286666440878</v>
      </c>
      <c r="K55" s="44">
        <f t="shared" si="6"/>
        <v>6.9481960899238953</v>
      </c>
    </row>
    <row r="56" spans="2:11">
      <c r="B56" s="4">
        <v>50</v>
      </c>
      <c r="C56" s="39">
        <f t="shared" si="0"/>
        <v>0</v>
      </c>
      <c r="D56" s="49">
        <f t="shared" si="1"/>
        <v>2.4834997992653132</v>
      </c>
      <c r="E56" s="49">
        <f t="shared" si="8"/>
        <v>2.3556177880031104</v>
      </c>
      <c r="F56" s="49">
        <f t="shared" si="2"/>
        <v>2.1202475113714865</v>
      </c>
      <c r="G56" s="49">
        <f t="shared" si="3"/>
        <v>1.7850292103338781</v>
      </c>
      <c r="H56" s="49">
        <f t="shared" si="4"/>
        <v>1.3829072453685554</v>
      </c>
      <c r="I56" s="40">
        <f t="shared" si="5"/>
        <v>0.96450475027095728</v>
      </c>
      <c r="K56" s="44">
        <f t="shared" si="6"/>
        <v>11.091806304613302</v>
      </c>
    </row>
    <row r="57" spans="2:11">
      <c r="B57" s="4">
        <v>51</v>
      </c>
      <c r="C57" s="39">
        <f t="shared" si="0"/>
        <v>0</v>
      </c>
      <c r="D57" s="49">
        <f t="shared" si="1"/>
        <v>3.6953239414493022</v>
      </c>
      <c r="E57" s="49">
        <f t="shared" si="8"/>
        <v>3.2775643222580051</v>
      </c>
      <c r="F57" s="49">
        <f t="shared" si="2"/>
        <v>2.5377210530141019</v>
      </c>
      <c r="G57" s="49">
        <f t="shared" si="3"/>
        <v>1.6050967011140089</v>
      </c>
      <c r="H57" s="49">
        <f t="shared" si="4"/>
        <v>0.66466939892465904</v>
      </c>
      <c r="I57" s="40">
        <f t="shared" si="5"/>
        <v>-0.11369988278228128</v>
      </c>
      <c r="K57" s="44">
        <f t="shared" si="6"/>
        <v>11.666675533977797</v>
      </c>
    </row>
    <row r="58" spans="2:11">
      <c r="B58" s="4">
        <v>52</v>
      </c>
      <c r="C58" s="39">
        <f t="shared" si="0"/>
        <v>0</v>
      </c>
      <c r="D58" s="49">
        <f t="shared" si="1"/>
        <v>4.871560094007596</v>
      </c>
      <c r="E58" s="49">
        <f t="shared" si="8"/>
        <v>3.9172492178478544</v>
      </c>
      <c r="F58" s="49">
        <f t="shared" si="2"/>
        <v>2.3558928079037833</v>
      </c>
      <c r="G58" s="49">
        <f t="shared" si="3"/>
        <v>0.69648384690446641</v>
      </c>
      <c r="H58" s="49">
        <f t="shared" si="4"/>
        <v>-0.53958363963477474</v>
      </c>
      <c r="I58" s="40">
        <f t="shared" si="5"/>
        <v>-1.071700257713089</v>
      </c>
      <c r="K58" s="44">
        <f t="shared" si="6"/>
        <v>10.229902069315838</v>
      </c>
    </row>
    <row r="59" spans="2:11">
      <c r="B59" s="4">
        <v>53</v>
      </c>
      <c r="C59" s="39">
        <f t="shared" si="0"/>
        <v>0</v>
      </c>
      <c r="D59" s="49">
        <f t="shared" si="1"/>
        <v>6.0008804597949492</v>
      </c>
      <c r="E59" s="49">
        <f t="shared" si="8"/>
        <v>4.2195832410901151</v>
      </c>
      <c r="F59" s="49">
        <f t="shared" si="2"/>
        <v>1.6177028746172968</v>
      </c>
      <c r="G59" s="49">
        <f t="shared" si="3"/>
        <v>-0.52831811260312045</v>
      </c>
      <c r="H59" s="49">
        <f t="shared" si="4"/>
        <v>-1.349285873382414</v>
      </c>
      <c r="I59" s="40">
        <f t="shared" si="5"/>
        <v>-0.89669212590078073</v>
      </c>
      <c r="K59" s="44">
        <f t="shared" si="6"/>
        <v>9.0638704636160465</v>
      </c>
    </row>
    <row r="60" spans="2:11">
      <c r="B60" s="4">
        <v>54</v>
      </c>
      <c r="C60" s="39">
        <f t="shared" si="0"/>
        <v>0</v>
      </c>
      <c r="D60" s="49">
        <f t="shared" si="1"/>
        <v>7.0724090663395316</v>
      </c>
      <c r="E60" s="49">
        <f t="shared" si="8"/>
        <v>4.1585295889096985</v>
      </c>
      <c r="F60" s="49">
        <f t="shared" si="2"/>
        <v>0.49748032114113239</v>
      </c>
      <c r="G60" s="49">
        <f t="shared" si="3"/>
        <v>-1.513274694390633</v>
      </c>
      <c r="H60" s="49">
        <f t="shared" si="4"/>
        <v>-1.172372153346589</v>
      </c>
      <c r="I60" s="40">
        <f t="shared" si="5"/>
        <v>0.22630477353869938</v>
      </c>
      <c r="K60" s="44">
        <f t="shared" si="6"/>
        <v>9.2690769021918396</v>
      </c>
    </row>
    <row r="61" spans="2:11">
      <c r="B61" s="4">
        <v>55</v>
      </c>
      <c r="C61" s="39">
        <f t="shared" si="0"/>
        <v>0</v>
      </c>
      <c r="D61" s="49">
        <f t="shared" si="1"/>
        <v>8.0758265074032085</v>
      </c>
      <c r="E61" s="49">
        <f t="shared" si="8"/>
        <v>3.7393461608370302</v>
      </c>
      <c r="F61" s="49">
        <f t="shared" si="2"/>
        <v>-0.74022592699887835</v>
      </c>
      <c r="G61" s="49">
        <f t="shared" si="3"/>
        <v>-1.8112362025433981</v>
      </c>
      <c r="H61" s="49">
        <f t="shared" si="4"/>
        <v>-0.13820416786468015</v>
      </c>
      <c r="I61" s="40">
        <f t="shared" si="5"/>
        <v>1.1100507894493594</v>
      </c>
      <c r="K61" s="44">
        <f t="shared" si="6"/>
        <v>10.235557160282642</v>
      </c>
    </row>
    <row r="62" spans="2:11">
      <c r="B62" s="4">
        <v>56</v>
      </c>
      <c r="C62" s="39">
        <f t="shared" si="0"/>
        <v>0</v>
      </c>
      <c r="D62" s="49">
        <f t="shared" si="1"/>
        <v>9.0014693245047486</v>
      </c>
      <c r="E62" s="49">
        <f t="shared" si="8"/>
        <v>2.9981327522309611</v>
      </c>
      <c r="F62" s="49">
        <f t="shared" si="2"/>
        <v>-1.8031222920256924</v>
      </c>
      <c r="G62" s="49">
        <f t="shared" si="3"/>
        <v>-1.2869343417595218</v>
      </c>
      <c r="H62" s="49">
        <f t="shared" si="4"/>
        <v>0.99702056147303264</v>
      </c>
      <c r="I62" s="40">
        <f t="shared" si="5"/>
        <v>0.8202438661764021</v>
      </c>
      <c r="K62" s="44">
        <f t="shared" si="6"/>
        <v>10.726809870599928</v>
      </c>
    </row>
    <row r="63" spans="2:11">
      <c r="B63" s="4">
        <v>57</v>
      </c>
      <c r="C63" s="39">
        <f t="shared" si="0"/>
        <v>0</v>
      </c>
      <c r="D63" s="49">
        <f t="shared" si="1"/>
        <v>9.8404230713076384</v>
      </c>
      <c r="E63" s="49">
        <f t="shared" si="8"/>
        <v>1.998722164142233</v>
      </c>
      <c r="F63" s="49">
        <f t="shared" si="2"/>
        <v>-2.4401978561171322</v>
      </c>
      <c r="G63" s="49">
        <f t="shared" si="3"/>
        <v>-0.17839119539980569</v>
      </c>
      <c r="H63" s="49">
        <f t="shared" si="4"/>
        <v>1.4032104646077974</v>
      </c>
      <c r="I63" s="40">
        <f t="shared" si="5"/>
        <v>-0.33673022561516663</v>
      </c>
      <c r="K63" s="44">
        <f t="shared" si="6"/>
        <v>10.287036422925564</v>
      </c>
    </row>
    <row r="64" spans="2:11">
      <c r="B64" s="4">
        <v>58</v>
      </c>
      <c r="C64" s="39">
        <f t="shared" si="0"/>
        <v>0</v>
      </c>
      <c r="D64" s="49">
        <f t="shared" si="1"/>
        <v>10.584608164611401</v>
      </c>
      <c r="E64" s="49">
        <f t="shared" si="8"/>
        <v>0.8271829653483912</v>
      </c>
      <c r="F64" s="49">
        <f t="shared" si="2"/>
        <v>-2.5010024650282383</v>
      </c>
      <c r="G64" s="49">
        <f t="shared" si="3"/>
        <v>1.0111378240956734</v>
      </c>
      <c r="H64" s="49">
        <f t="shared" si="4"/>
        <v>0.78335402855764524</v>
      </c>
      <c r="I64" s="40">
        <f t="shared" si="5"/>
        <v>-1.1377109252677453</v>
      </c>
      <c r="K64" s="44">
        <f t="shared" si="6"/>
        <v>9.5675695923171293</v>
      </c>
    </row>
    <row r="65" spans="2:11">
      <c r="B65" s="4">
        <v>59</v>
      </c>
      <c r="C65" s="39">
        <f t="shared" si="0"/>
        <v>0</v>
      </c>
      <c r="D65" s="49">
        <f t="shared" si="1"/>
        <v>11.226857695154557</v>
      </c>
      <c r="E65" s="49">
        <f t="shared" si="8"/>
        <v>-0.41559267499734021</v>
      </c>
      <c r="F65" s="49">
        <f t="shared" si="2"/>
        <v>-1.9711766560749788</v>
      </c>
      <c r="G65" s="49">
        <f t="shared" si="3"/>
        <v>1.7416314110326199</v>
      </c>
      <c r="H65" s="49">
        <f t="shared" si="4"/>
        <v>-0.40930139492878542</v>
      </c>
      <c r="I65" s="40">
        <f t="shared" si="5"/>
        <v>-0.73589620962983682</v>
      </c>
      <c r="K65" s="44">
        <f t="shared" si="6"/>
        <v>9.4365221705562341</v>
      </c>
    </row>
    <row r="66" spans="2:11">
      <c r="B66" s="4">
        <v>60</v>
      </c>
      <c r="C66" s="39">
        <f t="shared" si="0"/>
        <v>0</v>
      </c>
      <c r="D66" s="49">
        <f t="shared" si="1"/>
        <v>11.760986448868678</v>
      </c>
      <c r="E66" s="49">
        <f t="shared" si="8"/>
        <v>-1.6225777532279799</v>
      </c>
      <c r="F66" s="49">
        <f t="shared" si="2"/>
        <v>-0.97584275253098252</v>
      </c>
      <c r="G66" s="49">
        <f t="shared" si="3"/>
        <v>1.6814607491705416</v>
      </c>
      <c r="H66" s="49">
        <f t="shared" si="4"/>
        <v>-1.3026701408409118</v>
      </c>
      <c r="I66" s="40">
        <f t="shared" si="5"/>
        <v>0.44391278154349428</v>
      </c>
      <c r="K66" s="44">
        <f t="shared" si="6"/>
        <v>9.9852693329828401</v>
      </c>
    </row>
    <row r="67" spans="2:11">
      <c r="B67" s="4">
        <v>61</v>
      </c>
      <c r="C67" s="39">
        <f t="shared" si="0"/>
        <v>0</v>
      </c>
      <c r="D67" s="49">
        <f t="shared" si="1"/>
        <v>12.18185047387102</v>
      </c>
      <c r="E67" s="49">
        <f t="shared" si="8"/>
        <v>-2.6898275248538526</v>
      </c>
      <c r="F67" s="49">
        <f t="shared" si="2"/>
        <v>0.24994370784038022</v>
      </c>
      <c r="G67" s="49">
        <f t="shared" si="3"/>
        <v>0.85794206102331283</v>
      </c>
      <c r="H67" s="49">
        <f t="shared" si="4"/>
        <v>-1.2435089827311832</v>
      </c>
      <c r="I67" s="40">
        <f t="shared" si="5"/>
        <v>1.1544142829397472</v>
      </c>
      <c r="K67" s="44">
        <f t="shared" si="6"/>
        <v>10.510814018089423</v>
      </c>
    </row>
    <row r="68" spans="2:11">
      <c r="B68" s="4">
        <v>62</v>
      </c>
      <c r="C68" s="39">
        <f t="shared" si="0"/>
        <v>0</v>
      </c>
      <c r="D68" s="49">
        <f t="shared" si="1"/>
        <v>12.485396619533123</v>
      </c>
      <c r="E68" s="49">
        <f t="shared" si="8"/>
        <v>-3.5254311561627869</v>
      </c>
      <c r="F68" s="49">
        <f t="shared" si="2"/>
        <v>1.4167040941999827</v>
      </c>
      <c r="G68" s="49">
        <f t="shared" si="3"/>
        <v>-0.35506438606934615</v>
      </c>
      <c r="H68" s="49">
        <f t="shared" si="4"/>
        <v>-0.2750773540427453</v>
      </c>
      <c r="I68" s="40">
        <f t="shared" si="5"/>
        <v>0.64446147030274781</v>
      </c>
      <c r="K68" s="44">
        <f t="shared" si="6"/>
        <v>10.390989287760975</v>
      </c>
    </row>
    <row r="69" spans="2:11">
      <c r="B69" s="4">
        <v>63</v>
      </c>
      <c r="C69" s="39">
        <f t="shared" si="0"/>
        <v>0</v>
      </c>
      <c r="D69" s="49">
        <f t="shared" si="1"/>
        <v>12.668701570537067</v>
      </c>
      <c r="E69" s="49">
        <f t="shared" si="8"/>
        <v>-4.057427023504566</v>
      </c>
      <c r="F69" s="49">
        <f t="shared" si="2"/>
        <v>2.2488992240883059</v>
      </c>
      <c r="G69" s="49">
        <f t="shared" si="3"/>
        <v>-1.4068790251201779</v>
      </c>
      <c r="H69" s="49">
        <f t="shared" si="4"/>
        <v>0.89449453067073714</v>
      </c>
      <c r="I69" s="40">
        <f t="shared" si="5"/>
        <v>-0.54682021471814735</v>
      </c>
      <c r="K69" s="44">
        <f t="shared" si="6"/>
        <v>9.8009690619532179</v>
      </c>
    </row>
    <row r="70" spans="2:11">
      <c r="B70" s="5">
        <v>64</v>
      </c>
      <c r="C70" s="41">
        <f t="shared" si="0"/>
        <v>0</v>
      </c>
      <c r="D70" s="50">
        <f t="shared" si="1"/>
        <v>12.73</v>
      </c>
      <c r="E70" s="50">
        <f t="shared" si="8"/>
        <v>-4.24</v>
      </c>
      <c r="F70" s="50">
        <f t="shared" si="2"/>
        <v>2.5499999999999998</v>
      </c>
      <c r="G70" s="50">
        <f t="shared" si="3"/>
        <v>-1.82</v>
      </c>
      <c r="H70" s="50">
        <f t="shared" si="4"/>
        <v>1.41</v>
      </c>
      <c r="I70" s="42">
        <f t="shared" si="5"/>
        <v>-1.1599999999999999</v>
      </c>
      <c r="K70" s="45">
        <f t="shared" si="6"/>
        <v>9.4699999999999989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6B5C-A5F8-4B7D-9591-E0763AF07F7C}">
  <dimension ref="B2:N70"/>
  <sheetViews>
    <sheetView workbookViewId="0">
      <selection activeCell="Y1" sqref="Y1"/>
    </sheetView>
  </sheetViews>
  <sheetFormatPr defaultRowHeight="15"/>
  <cols>
    <col min="2" max="2" width="12" customWidth="1"/>
    <col min="11" max="11" width="11.85546875" customWidth="1"/>
  </cols>
  <sheetData>
    <row r="2" spans="2:14">
      <c r="B2" s="97" t="s">
        <v>32</v>
      </c>
      <c r="C2" s="92">
        <v>0</v>
      </c>
      <c r="D2" s="81">
        <v>3.18</v>
      </c>
      <c r="E2" s="94">
        <v>-0.35</v>
      </c>
      <c r="F2" s="81">
        <v>0.13</v>
      </c>
      <c r="G2" s="94">
        <v>-0.06</v>
      </c>
      <c r="H2" s="81">
        <v>0.04</v>
      </c>
      <c r="I2" s="96">
        <v>-0.03</v>
      </c>
    </row>
    <row r="3" spans="2:14">
      <c r="B3" s="98" t="s">
        <v>1</v>
      </c>
      <c r="C3" s="93">
        <v>1</v>
      </c>
      <c r="D3" s="5">
        <v>1</v>
      </c>
      <c r="E3" s="95">
        <v>3</v>
      </c>
      <c r="F3" s="5">
        <v>5</v>
      </c>
      <c r="G3" s="95">
        <v>7</v>
      </c>
      <c r="H3" s="5">
        <v>9</v>
      </c>
      <c r="I3" s="10">
        <v>11</v>
      </c>
    </row>
    <row r="5" spans="2:14">
      <c r="B5" s="27" t="s">
        <v>2</v>
      </c>
      <c r="C5" s="99" t="s">
        <v>19</v>
      </c>
      <c r="D5" s="80" t="s">
        <v>21</v>
      </c>
      <c r="E5" s="99" t="s">
        <v>22</v>
      </c>
      <c r="F5" s="80" t="s">
        <v>23</v>
      </c>
      <c r="G5" s="99" t="s">
        <v>39</v>
      </c>
      <c r="H5" s="80" t="s">
        <v>40</v>
      </c>
      <c r="I5" s="100" t="s">
        <v>41</v>
      </c>
      <c r="K5" s="27" t="s">
        <v>36</v>
      </c>
      <c r="M5" s="101" t="s">
        <v>37</v>
      </c>
      <c r="N5" s="102" t="s">
        <v>38</v>
      </c>
    </row>
    <row r="6" spans="2:14">
      <c r="B6" s="6">
        <v>0</v>
      </c>
      <c r="C6" s="37"/>
      <c r="D6" s="48"/>
      <c r="E6" s="48"/>
      <c r="F6" s="48"/>
      <c r="G6" s="48"/>
      <c r="H6" s="48"/>
      <c r="I6" s="38"/>
      <c r="K6" s="43"/>
      <c r="M6" s="103"/>
      <c r="N6" s="38"/>
    </row>
    <row r="7" spans="2:14">
      <c r="B7" s="4">
        <v>1</v>
      </c>
      <c r="C7" s="39"/>
      <c r="D7" s="49"/>
      <c r="E7" s="49"/>
      <c r="F7" s="49"/>
      <c r="G7" s="49"/>
      <c r="H7" s="49"/>
      <c r="I7" s="40"/>
      <c r="K7" s="44"/>
      <c r="M7" s="90"/>
      <c r="N7" s="40"/>
    </row>
    <row r="8" spans="2:14">
      <c r="B8" s="4">
        <v>2</v>
      </c>
      <c r="C8" s="39"/>
      <c r="D8" s="49"/>
      <c r="E8" s="49"/>
      <c r="F8" s="49"/>
      <c r="G8" s="49"/>
      <c r="H8" s="49"/>
      <c r="I8" s="40"/>
      <c r="K8" s="44"/>
      <c r="M8" s="90"/>
      <c r="N8" s="40"/>
    </row>
    <row r="9" spans="2:14">
      <c r="B9" s="4">
        <v>3</v>
      </c>
      <c r="C9" s="39"/>
      <c r="D9" s="49"/>
      <c r="E9" s="49"/>
      <c r="F9" s="49"/>
      <c r="G9" s="49"/>
      <c r="H9" s="49"/>
      <c r="I9" s="40"/>
      <c r="K9" s="44"/>
      <c r="M9" s="90"/>
      <c r="N9" s="40"/>
    </row>
    <row r="10" spans="2:14">
      <c r="B10" s="4">
        <v>4</v>
      </c>
      <c r="C10" s="39"/>
      <c r="D10" s="49"/>
      <c r="E10" s="49"/>
      <c r="F10" s="49"/>
      <c r="G10" s="49"/>
      <c r="H10" s="49"/>
      <c r="I10" s="40"/>
      <c r="K10" s="44"/>
      <c r="M10" s="90"/>
      <c r="N10" s="40"/>
    </row>
    <row r="11" spans="2:14">
      <c r="B11" s="4">
        <v>5</v>
      </c>
      <c r="C11" s="39"/>
      <c r="D11" s="49"/>
      <c r="E11" s="49"/>
      <c r="F11" s="49"/>
      <c r="G11" s="49"/>
      <c r="H11" s="49"/>
      <c r="I11" s="40"/>
      <c r="K11" s="44"/>
      <c r="M11" s="90"/>
      <c r="N11" s="40"/>
    </row>
    <row r="12" spans="2:14">
      <c r="B12" s="4">
        <v>6</v>
      </c>
      <c r="C12" s="39"/>
      <c r="D12" s="49"/>
      <c r="E12" s="49"/>
      <c r="F12" s="49"/>
      <c r="G12" s="49"/>
      <c r="H12" s="49"/>
      <c r="I12" s="40"/>
      <c r="K12" s="44"/>
      <c r="M12" s="90"/>
      <c r="N12" s="40"/>
    </row>
    <row r="13" spans="2:14">
      <c r="B13" s="4">
        <v>7</v>
      </c>
      <c r="C13" s="39"/>
      <c r="D13" s="49"/>
      <c r="E13" s="49"/>
      <c r="F13" s="49"/>
      <c r="G13" s="49"/>
      <c r="H13" s="49"/>
      <c r="I13" s="40"/>
      <c r="K13" s="44"/>
      <c r="M13" s="90"/>
      <c r="N13" s="40"/>
    </row>
    <row r="14" spans="2:14">
      <c r="B14" s="4">
        <v>8</v>
      </c>
      <c r="C14" s="39"/>
      <c r="D14" s="49"/>
      <c r="E14" s="49"/>
      <c r="F14" s="49"/>
      <c r="G14" s="49"/>
      <c r="H14" s="49"/>
      <c r="I14" s="40"/>
      <c r="K14" s="44"/>
      <c r="M14" s="90"/>
      <c r="N14" s="40"/>
    </row>
    <row r="15" spans="2:14">
      <c r="B15" s="4">
        <v>9</v>
      </c>
      <c r="C15" s="39"/>
      <c r="D15" s="49"/>
      <c r="E15" s="49"/>
      <c r="F15" s="49"/>
      <c r="G15" s="49"/>
      <c r="H15" s="49"/>
      <c r="I15" s="40"/>
      <c r="K15" s="44"/>
      <c r="M15" s="90"/>
      <c r="N15" s="40"/>
    </row>
    <row r="16" spans="2:14">
      <c r="B16" s="4">
        <v>10</v>
      </c>
      <c r="C16" s="39"/>
      <c r="D16" s="49"/>
      <c r="E16" s="49"/>
      <c r="F16" s="49"/>
      <c r="G16" s="49"/>
      <c r="H16" s="49"/>
      <c r="I16" s="40"/>
      <c r="K16" s="44"/>
      <c r="M16" s="91"/>
      <c r="N16" s="42"/>
    </row>
    <row r="17" spans="2:11">
      <c r="B17" s="4">
        <v>11</v>
      </c>
      <c r="C17" s="39"/>
      <c r="D17" s="49"/>
      <c r="E17" s="49"/>
      <c r="F17" s="49"/>
      <c r="G17" s="49"/>
      <c r="H17" s="49"/>
      <c r="I17" s="40"/>
      <c r="K17" s="44"/>
    </row>
    <row r="18" spans="2:11">
      <c r="B18" s="4">
        <v>12</v>
      </c>
      <c r="C18" s="39"/>
      <c r="D18" s="49"/>
      <c r="E18" s="49"/>
      <c r="F18" s="49"/>
      <c r="G18" s="49"/>
      <c r="H18" s="49"/>
      <c r="I18" s="40"/>
      <c r="K18" s="44"/>
    </row>
    <row r="19" spans="2:11">
      <c r="B19" s="4">
        <v>13</v>
      </c>
      <c r="C19" s="39"/>
      <c r="D19" s="49"/>
      <c r="E19" s="49"/>
      <c r="F19" s="49"/>
      <c r="G19" s="49"/>
      <c r="H19" s="49"/>
      <c r="I19" s="40"/>
      <c r="K19" s="44"/>
    </row>
    <row r="20" spans="2:11">
      <c r="B20" s="4">
        <v>14</v>
      </c>
      <c r="C20" s="39"/>
      <c r="D20" s="49"/>
      <c r="E20" s="49"/>
      <c r="F20" s="49"/>
      <c r="G20" s="49"/>
      <c r="H20" s="49"/>
      <c r="I20" s="40"/>
      <c r="K20" s="44"/>
    </row>
    <row r="21" spans="2:11">
      <c r="B21" s="4">
        <v>15</v>
      </c>
      <c r="C21" s="39"/>
      <c r="D21" s="49"/>
      <c r="E21" s="49"/>
      <c r="F21" s="49"/>
      <c r="G21" s="49"/>
      <c r="H21" s="49"/>
      <c r="I21" s="40"/>
      <c r="K21" s="44"/>
    </row>
    <row r="22" spans="2:11">
      <c r="B22" s="4">
        <v>16</v>
      </c>
      <c r="C22" s="39"/>
      <c r="D22" s="49"/>
      <c r="E22" s="49"/>
      <c r="F22" s="49"/>
      <c r="G22" s="49"/>
      <c r="H22" s="49"/>
      <c r="I22" s="40"/>
      <c r="K22" s="44"/>
    </row>
    <row r="23" spans="2:11">
      <c r="B23" s="4">
        <v>17</v>
      </c>
      <c r="C23" s="39"/>
      <c r="D23" s="49"/>
      <c r="E23" s="49"/>
      <c r="F23" s="49"/>
      <c r="G23" s="49"/>
      <c r="H23" s="49"/>
      <c r="I23" s="40"/>
      <c r="K23" s="44"/>
    </row>
    <row r="24" spans="2:11">
      <c r="B24" s="4">
        <v>18</v>
      </c>
      <c r="C24" s="39"/>
      <c r="D24" s="49"/>
      <c r="E24" s="49"/>
      <c r="F24" s="49"/>
      <c r="G24" s="49"/>
      <c r="H24" s="49"/>
      <c r="I24" s="40"/>
      <c r="K24" s="44"/>
    </row>
    <row r="25" spans="2:11">
      <c r="B25" s="4">
        <v>19</v>
      </c>
      <c r="C25" s="39"/>
      <c r="D25" s="49"/>
      <c r="E25" s="49"/>
      <c r="F25" s="49"/>
      <c r="G25" s="49"/>
      <c r="H25" s="49"/>
      <c r="I25" s="40"/>
      <c r="K25" s="44"/>
    </row>
    <row r="26" spans="2:11">
      <c r="B26" s="4">
        <v>20</v>
      </c>
      <c r="C26" s="39"/>
      <c r="D26" s="49"/>
      <c r="E26" s="49"/>
      <c r="F26" s="49"/>
      <c r="G26" s="49"/>
      <c r="H26" s="49"/>
      <c r="I26" s="40"/>
      <c r="K26" s="44"/>
    </row>
    <row r="27" spans="2:11">
      <c r="B27" s="4">
        <v>21</v>
      </c>
      <c r="C27" s="39"/>
      <c r="D27" s="49"/>
      <c r="E27" s="49"/>
      <c r="F27" s="49"/>
      <c r="G27" s="49"/>
      <c r="H27" s="49"/>
      <c r="I27" s="40"/>
      <c r="K27" s="44"/>
    </row>
    <row r="28" spans="2:11">
      <c r="B28" s="4">
        <v>22</v>
      </c>
      <c r="C28" s="39"/>
      <c r="D28" s="49"/>
      <c r="E28" s="49"/>
      <c r="F28" s="49"/>
      <c r="G28" s="49"/>
      <c r="H28" s="49"/>
      <c r="I28" s="40"/>
      <c r="K28" s="44"/>
    </row>
    <row r="29" spans="2:11">
      <c r="B29" s="4">
        <v>23</v>
      </c>
      <c r="C29" s="39"/>
      <c r="D29" s="49"/>
      <c r="E29" s="49"/>
      <c r="F29" s="49"/>
      <c r="G29" s="49"/>
      <c r="H29" s="49"/>
      <c r="I29" s="40"/>
      <c r="K29" s="44"/>
    </row>
    <row r="30" spans="2:11">
      <c r="B30" s="4">
        <v>24</v>
      </c>
      <c r="C30" s="39"/>
      <c r="D30" s="49"/>
      <c r="E30" s="49"/>
      <c r="F30" s="49"/>
      <c r="G30" s="49"/>
      <c r="H30" s="49"/>
      <c r="I30" s="40"/>
      <c r="K30" s="44"/>
    </row>
    <row r="31" spans="2:11">
      <c r="B31" s="4">
        <v>25</v>
      </c>
      <c r="C31" s="39"/>
      <c r="D31" s="49"/>
      <c r="E31" s="49"/>
      <c r="F31" s="49"/>
      <c r="G31" s="49"/>
      <c r="H31" s="49"/>
      <c r="I31" s="40"/>
      <c r="K31" s="44"/>
    </row>
    <row r="32" spans="2:11">
      <c r="B32" s="4">
        <v>26</v>
      </c>
      <c r="C32" s="39"/>
      <c r="D32" s="49"/>
      <c r="E32" s="49"/>
      <c r="F32" s="49"/>
      <c r="G32" s="49"/>
      <c r="H32" s="49"/>
      <c r="I32" s="40"/>
      <c r="K32" s="44"/>
    </row>
    <row r="33" spans="2:11">
      <c r="B33" s="4">
        <v>27</v>
      </c>
      <c r="C33" s="39"/>
      <c r="D33" s="49"/>
      <c r="E33" s="49"/>
      <c r="F33" s="49"/>
      <c r="G33" s="49"/>
      <c r="H33" s="49"/>
      <c r="I33" s="40"/>
      <c r="K33" s="44"/>
    </row>
    <row r="34" spans="2:11">
      <c r="B34" s="4">
        <v>28</v>
      </c>
      <c r="C34" s="39"/>
      <c r="D34" s="49"/>
      <c r="E34" s="49"/>
      <c r="F34" s="49"/>
      <c r="G34" s="49"/>
      <c r="H34" s="49"/>
      <c r="I34" s="40"/>
      <c r="K34" s="44"/>
    </row>
    <row r="35" spans="2:11">
      <c r="B35" s="4">
        <v>29</v>
      </c>
      <c r="C35" s="39"/>
      <c r="D35" s="49"/>
      <c r="E35" s="49"/>
      <c r="F35" s="49"/>
      <c r="G35" s="49"/>
      <c r="H35" s="49"/>
      <c r="I35" s="40"/>
      <c r="K35" s="44"/>
    </row>
    <row r="36" spans="2:11">
      <c r="B36" s="4">
        <v>30</v>
      </c>
      <c r="C36" s="39"/>
      <c r="D36" s="49"/>
      <c r="E36" s="49"/>
      <c r="F36" s="49"/>
      <c r="G36" s="49"/>
      <c r="H36" s="49"/>
      <c r="I36" s="40"/>
      <c r="K36" s="44"/>
    </row>
    <row r="37" spans="2:11">
      <c r="B37" s="4">
        <v>31</v>
      </c>
      <c r="C37" s="39"/>
      <c r="D37" s="49"/>
      <c r="E37" s="49"/>
      <c r="F37" s="49"/>
      <c r="G37" s="49"/>
      <c r="H37" s="49"/>
      <c r="I37" s="40"/>
      <c r="K37" s="44"/>
    </row>
    <row r="38" spans="2:11">
      <c r="B38" s="4">
        <v>32</v>
      </c>
      <c r="C38" s="39"/>
      <c r="D38" s="49"/>
      <c r="E38" s="49"/>
      <c r="F38" s="49"/>
      <c r="G38" s="49"/>
      <c r="H38" s="49"/>
      <c r="I38" s="40"/>
      <c r="K38" s="44"/>
    </row>
    <row r="39" spans="2:11">
      <c r="B39" s="4">
        <v>33</v>
      </c>
      <c r="C39" s="39"/>
      <c r="D39" s="49"/>
      <c r="E39" s="49"/>
      <c r="F39" s="49"/>
      <c r="G39" s="49"/>
      <c r="H39" s="49"/>
      <c r="I39" s="40"/>
      <c r="K39" s="44"/>
    </row>
    <row r="40" spans="2:11">
      <c r="B40" s="4">
        <v>34</v>
      </c>
      <c r="C40" s="39"/>
      <c r="D40" s="49"/>
      <c r="E40" s="49"/>
      <c r="F40" s="49"/>
      <c r="G40" s="49"/>
      <c r="H40" s="49"/>
      <c r="I40" s="40"/>
      <c r="K40" s="44"/>
    </row>
    <row r="41" spans="2:11">
      <c r="B41" s="4">
        <v>35</v>
      </c>
      <c r="C41" s="39"/>
      <c r="D41" s="49"/>
      <c r="E41" s="49"/>
      <c r="F41" s="49"/>
      <c r="G41" s="49"/>
      <c r="H41" s="49"/>
      <c r="I41" s="40"/>
      <c r="K41" s="44"/>
    </row>
    <row r="42" spans="2:11">
      <c r="B42" s="4">
        <v>36</v>
      </c>
      <c r="C42" s="39"/>
      <c r="D42" s="49"/>
      <c r="E42" s="49"/>
      <c r="F42" s="49"/>
      <c r="G42" s="49"/>
      <c r="H42" s="49"/>
      <c r="I42" s="40"/>
      <c r="K42" s="44"/>
    </row>
    <row r="43" spans="2:11">
      <c r="B43" s="4">
        <v>37</v>
      </c>
      <c r="C43" s="39"/>
      <c r="D43" s="49"/>
      <c r="E43" s="49"/>
      <c r="F43" s="49"/>
      <c r="G43" s="49"/>
      <c r="H43" s="49"/>
      <c r="I43" s="40"/>
      <c r="K43" s="44"/>
    </row>
    <row r="44" spans="2:11">
      <c r="B44" s="4">
        <v>38</v>
      </c>
      <c r="C44" s="39"/>
      <c r="D44" s="49"/>
      <c r="E44" s="49"/>
      <c r="F44" s="49"/>
      <c r="G44" s="49"/>
      <c r="H44" s="49"/>
      <c r="I44" s="40"/>
      <c r="K44" s="44"/>
    </row>
    <row r="45" spans="2:11">
      <c r="B45" s="4">
        <v>39</v>
      </c>
      <c r="C45" s="39"/>
      <c r="D45" s="49"/>
      <c r="E45" s="49"/>
      <c r="F45" s="49"/>
      <c r="G45" s="49"/>
      <c r="H45" s="49"/>
      <c r="I45" s="40"/>
      <c r="K45" s="44"/>
    </row>
    <row r="46" spans="2:11">
      <c r="B46" s="4">
        <v>40</v>
      </c>
      <c r="C46" s="39"/>
      <c r="D46" s="49"/>
      <c r="E46" s="49"/>
      <c r="F46" s="49"/>
      <c r="G46" s="49"/>
      <c r="H46" s="49"/>
      <c r="I46" s="40"/>
      <c r="K46" s="44"/>
    </row>
    <row r="47" spans="2:11">
      <c r="B47" s="4">
        <v>41</v>
      </c>
      <c r="C47" s="39"/>
      <c r="D47" s="49"/>
      <c r="E47" s="49"/>
      <c r="F47" s="49"/>
      <c r="G47" s="49"/>
      <c r="H47" s="49"/>
      <c r="I47" s="40"/>
      <c r="K47" s="44"/>
    </row>
    <row r="48" spans="2:11">
      <c r="B48" s="4">
        <v>42</v>
      </c>
      <c r="C48" s="39"/>
      <c r="D48" s="49"/>
      <c r="E48" s="49"/>
      <c r="F48" s="49"/>
      <c r="G48" s="49"/>
      <c r="H48" s="49"/>
      <c r="I48" s="40"/>
      <c r="K48" s="44"/>
    </row>
    <row r="49" spans="2:11">
      <c r="B49" s="4">
        <v>43</v>
      </c>
      <c r="C49" s="39"/>
      <c r="D49" s="49"/>
      <c r="E49" s="49"/>
      <c r="F49" s="49"/>
      <c r="G49" s="49"/>
      <c r="H49" s="49"/>
      <c r="I49" s="40"/>
      <c r="K49" s="44"/>
    </row>
    <row r="50" spans="2:11">
      <c r="B50" s="4">
        <v>44</v>
      </c>
      <c r="C50" s="39"/>
      <c r="D50" s="49"/>
      <c r="E50" s="49"/>
      <c r="F50" s="49"/>
      <c r="G50" s="49"/>
      <c r="H50" s="49"/>
      <c r="I50" s="40"/>
      <c r="K50" s="44"/>
    </row>
    <row r="51" spans="2:11">
      <c r="B51" s="4">
        <v>45</v>
      </c>
      <c r="C51" s="39"/>
      <c r="D51" s="49"/>
      <c r="E51" s="49"/>
      <c r="F51" s="49"/>
      <c r="G51" s="49"/>
      <c r="H51" s="49"/>
      <c r="I51" s="40"/>
      <c r="K51" s="44"/>
    </row>
    <row r="52" spans="2:11">
      <c r="B52" s="4">
        <v>46</v>
      </c>
      <c r="C52" s="39"/>
      <c r="D52" s="49"/>
      <c r="E52" s="49"/>
      <c r="F52" s="49"/>
      <c r="G52" s="49"/>
      <c r="H52" s="49"/>
      <c r="I52" s="40"/>
      <c r="K52" s="44"/>
    </row>
    <row r="53" spans="2:11">
      <c r="B53" s="4">
        <v>47</v>
      </c>
      <c r="C53" s="39"/>
      <c r="D53" s="49"/>
      <c r="E53" s="49"/>
      <c r="F53" s="49"/>
      <c r="G53" s="49"/>
      <c r="H53" s="49"/>
      <c r="I53" s="40"/>
      <c r="K53" s="44"/>
    </row>
    <row r="54" spans="2:11">
      <c r="B54" s="4">
        <v>48</v>
      </c>
      <c r="C54" s="39"/>
      <c r="D54" s="49"/>
      <c r="E54" s="49"/>
      <c r="F54" s="49"/>
      <c r="G54" s="49"/>
      <c r="H54" s="49"/>
      <c r="I54" s="40"/>
      <c r="K54" s="44"/>
    </row>
    <row r="55" spans="2:11">
      <c r="B55" s="4">
        <v>49</v>
      </c>
      <c r="C55" s="39"/>
      <c r="D55" s="49"/>
      <c r="E55" s="49"/>
      <c r="F55" s="49"/>
      <c r="G55" s="49"/>
      <c r="H55" s="49"/>
      <c r="I55" s="40"/>
      <c r="K55" s="44"/>
    </row>
    <row r="56" spans="2:11">
      <c r="B56" s="4">
        <v>50</v>
      </c>
      <c r="C56" s="39"/>
      <c r="D56" s="49"/>
      <c r="E56" s="49"/>
      <c r="F56" s="49"/>
      <c r="G56" s="49"/>
      <c r="H56" s="49"/>
      <c r="I56" s="40"/>
      <c r="K56" s="44"/>
    </row>
    <row r="57" spans="2:11">
      <c r="B57" s="4">
        <v>51</v>
      </c>
      <c r="C57" s="39"/>
      <c r="D57" s="49"/>
      <c r="E57" s="49"/>
      <c r="F57" s="49"/>
      <c r="G57" s="49"/>
      <c r="H57" s="49"/>
      <c r="I57" s="40"/>
      <c r="K57" s="44"/>
    </row>
    <row r="58" spans="2:11">
      <c r="B58" s="4">
        <v>52</v>
      </c>
      <c r="C58" s="39"/>
      <c r="D58" s="49"/>
      <c r="E58" s="49"/>
      <c r="F58" s="49"/>
      <c r="G58" s="49"/>
      <c r="H58" s="49"/>
      <c r="I58" s="40"/>
      <c r="K58" s="44"/>
    </row>
    <row r="59" spans="2:11">
      <c r="B59" s="4">
        <v>53</v>
      </c>
      <c r="C59" s="39"/>
      <c r="D59" s="49"/>
      <c r="E59" s="49"/>
      <c r="F59" s="49"/>
      <c r="G59" s="49"/>
      <c r="H59" s="49"/>
      <c r="I59" s="40"/>
      <c r="K59" s="44"/>
    </row>
    <row r="60" spans="2:11">
      <c r="B60" s="4">
        <v>54</v>
      </c>
      <c r="C60" s="39"/>
      <c r="D60" s="49"/>
      <c r="E60" s="49"/>
      <c r="F60" s="49"/>
      <c r="G60" s="49"/>
      <c r="H60" s="49"/>
      <c r="I60" s="40"/>
      <c r="K60" s="44"/>
    </row>
    <row r="61" spans="2:11">
      <c r="B61" s="4">
        <v>55</v>
      </c>
      <c r="C61" s="39"/>
      <c r="D61" s="49"/>
      <c r="E61" s="49"/>
      <c r="F61" s="49"/>
      <c r="G61" s="49"/>
      <c r="H61" s="49"/>
      <c r="I61" s="40"/>
      <c r="K61" s="44"/>
    </row>
    <row r="62" spans="2:11">
      <c r="B62" s="4">
        <v>56</v>
      </c>
      <c r="C62" s="39"/>
      <c r="D62" s="49"/>
      <c r="E62" s="49"/>
      <c r="F62" s="49"/>
      <c r="G62" s="49"/>
      <c r="H62" s="49"/>
      <c r="I62" s="40"/>
      <c r="K62" s="44"/>
    </row>
    <row r="63" spans="2:11">
      <c r="B63" s="4">
        <v>57</v>
      </c>
      <c r="C63" s="39"/>
      <c r="D63" s="49"/>
      <c r="E63" s="49"/>
      <c r="F63" s="49"/>
      <c r="G63" s="49"/>
      <c r="H63" s="49"/>
      <c r="I63" s="40"/>
      <c r="K63" s="44"/>
    </row>
    <row r="64" spans="2:11">
      <c r="B64" s="4">
        <v>58</v>
      </c>
      <c r="C64" s="39"/>
      <c r="D64" s="49"/>
      <c r="E64" s="49"/>
      <c r="F64" s="49"/>
      <c r="G64" s="49"/>
      <c r="H64" s="49"/>
      <c r="I64" s="40"/>
      <c r="K64" s="44"/>
    </row>
    <row r="65" spans="2:11">
      <c r="B65" s="4">
        <v>59</v>
      </c>
      <c r="C65" s="39"/>
      <c r="D65" s="49"/>
      <c r="E65" s="49"/>
      <c r="F65" s="49"/>
      <c r="G65" s="49"/>
      <c r="H65" s="49"/>
      <c r="I65" s="40"/>
      <c r="K65" s="44"/>
    </row>
    <row r="66" spans="2:11">
      <c r="B66" s="4">
        <v>60</v>
      </c>
      <c r="C66" s="39"/>
      <c r="D66" s="49"/>
      <c r="E66" s="49"/>
      <c r="F66" s="49"/>
      <c r="G66" s="49"/>
      <c r="H66" s="49"/>
      <c r="I66" s="40"/>
      <c r="K66" s="44"/>
    </row>
    <row r="67" spans="2:11">
      <c r="B67" s="4">
        <v>61</v>
      </c>
      <c r="C67" s="39"/>
      <c r="D67" s="49"/>
      <c r="E67" s="49"/>
      <c r="F67" s="49"/>
      <c r="G67" s="49"/>
      <c r="H67" s="49"/>
      <c r="I67" s="40"/>
      <c r="K67" s="44"/>
    </row>
    <row r="68" spans="2:11">
      <c r="B68" s="4">
        <v>62</v>
      </c>
      <c r="C68" s="39"/>
      <c r="D68" s="49"/>
      <c r="E68" s="49"/>
      <c r="F68" s="49"/>
      <c r="G68" s="49"/>
      <c r="H68" s="49"/>
      <c r="I68" s="40"/>
      <c r="K68" s="44"/>
    </row>
    <row r="69" spans="2:11">
      <c r="B69" s="4">
        <v>63</v>
      </c>
      <c r="C69" s="39"/>
      <c r="D69" s="49"/>
      <c r="E69" s="49"/>
      <c r="F69" s="49"/>
      <c r="G69" s="49"/>
      <c r="H69" s="49"/>
      <c r="I69" s="40"/>
      <c r="K69" s="44"/>
    </row>
    <row r="70" spans="2:11">
      <c r="B70" s="5">
        <v>64</v>
      </c>
      <c r="C70" s="41"/>
      <c r="D70" s="50"/>
      <c r="E70" s="50"/>
      <c r="F70" s="50"/>
      <c r="G70" s="50"/>
      <c r="H70" s="50"/>
      <c r="I70" s="42"/>
      <c r="K70" s="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0147-17BC-46A8-AC2C-92530A711D4F}">
  <dimension ref="B2:N70"/>
  <sheetViews>
    <sheetView showRowColHeaders="0" workbookViewId="0">
      <selection activeCell="Y1" sqref="Y1"/>
    </sheetView>
  </sheetViews>
  <sheetFormatPr defaultRowHeight="15"/>
  <cols>
    <col min="2" max="2" width="12" customWidth="1"/>
    <col min="11" max="11" width="11.85546875" customWidth="1"/>
  </cols>
  <sheetData>
    <row r="2" spans="2:14">
      <c r="B2" s="97" t="s">
        <v>32</v>
      </c>
      <c r="C2" s="92">
        <v>0</v>
      </c>
      <c r="D2" s="81">
        <v>3.18</v>
      </c>
      <c r="E2" s="94">
        <v>-0.35</v>
      </c>
      <c r="F2" s="81">
        <v>0.13</v>
      </c>
      <c r="G2" s="94">
        <v>-0.06</v>
      </c>
      <c r="H2" s="81">
        <v>0.04</v>
      </c>
      <c r="I2" s="96">
        <v>-0.03</v>
      </c>
    </row>
    <row r="3" spans="2:14">
      <c r="B3" s="98" t="s">
        <v>1</v>
      </c>
      <c r="C3" s="93">
        <v>1</v>
      </c>
      <c r="D3" s="5">
        <v>1</v>
      </c>
      <c r="E3" s="95">
        <v>3</v>
      </c>
      <c r="F3" s="5">
        <v>5</v>
      </c>
      <c r="G3" s="95">
        <v>7</v>
      </c>
      <c r="H3" s="5">
        <v>9</v>
      </c>
      <c r="I3" s="10">
        <v>11</v>
      </c>
    </row>
    <row r="5" spans="2:14">
      <c r="B5" s="27" t="s">
        <v>2</v>
      </c>
      <c r="C5" s="99" t="s">
        <v>19</v>
      </c>
      <c r="D5" s="80" t="s">
        <v>21</v>
      </c>
      <c r="E5" s="99" t="s">
        <v>22</v>
      </c>
      <c r="F5" s="80" t="s">
        <v>23</v>
      </c>
      <c r="G5" s="99" t="s">
        <v>39</v>
      </c>
      <c r="H5" s="80" t="s">
        <v>40</v>
      </c>
      <c r="I5" s="100" t="s">
        <v>41</v>
      </c>
      <c r="K5" s="27" t="s">
        <v>36</v>
      </c>
      <c r="M5" s="101" t="s">
        <v>37</v>
      </c>
      <c r="N5" s="102" t="s">
        <v>38</v>
      </c>
    </row>
    <row r="6" spans="2:14">
      <c r="B6" s="6">
        <v>0</v>
      </c>
      <c r="C6" s="37">
        <f>$C$2*SIN(2*PI()*$C$3*B6/64)</f>
        <v>0</v>
      </c>
      <c r="D6" s="48">
        <f>$D$2*SIN(2*PI()*$D$3*B6/64)</f>
        <v>0</v>
      </c>
      <c r="E6" s="48">
        <f>$E$2*SIN(2*PI()*$E$3*B6/64)</f>
        <v>0</v>
      </c>
      <c r="F6" s="48">
        <f>$F$2*SIN(2*PI()*$F$3*B6/64)</f>
        <v>0</v>
      </c>
      <c r="G6" s="48">
        <f>$G$2*SIN(2*PI()*$G$3*B6/64)</f>
        <v>0</v>
      </c>
      <c r="H6" s="48">
        <f>$H$2*SIN(2*PI()*$H$3*B6/64)</f>
        <v>0</v>
      </c>
      <c r="I6" s="38">
        <f>$I$2*SIN(2*PI()*$I$3*B6/64)</f>
        <v>0</v>
      </c>
      <c r="K6" s="43">
        <f>SUM(C6:I6)</f>
        <v>0</v>
      </c>
      <c r="M6" s="103">
        <v>1</v>
      </c>
      <c r="N6" s="38">
        <v>3.18</v>
      </c>
    </row>
    <row r="7" spans="2:14">
      <c r="B7" s="4">
        <v>1</v>
      </c>
      <c r="C7" s="39">
        <f t="shared" ref="C7:C70" si="0">$C$2*COS(2*PI()*$C$3*B7/64)</f>
        <v>0</v>
      </c>
      <c r="D7" s="49">
        <f t="shared" ref="D7:D70" si="1">$D$2*SIN(2*PI()*$D$3*B7/64)</f>
        <v>0.31169450624800271</v>
      </c>
      <c r="E7" s="49">
        <f t="shared" ref="E7:E70" si="2">$E$2*SIN(2*PI()*$E$3*B7/64)</f>
        <v>-0.10159963703906182</v>
      </c>
      <c r="F7" s="49">
        <f t="shared" ref="F7:F70" si="3">$F$2*SIN(2*PI()*$F$3*B7/64)</f>
        <v>6.1281575787379694E-2</v>
      </c>
      <c r="G7" s="49">
        <f t="shared" ref="G7:G70" si="4">$G$2*SIN(2*PI()*$G$3*B7/64)</f>
        <v>-3.806359704981873E-2</v>
      </c>
      <c r="H7" s="49">
        <f t="shared" ref="H7:H70" si="5">$H$2*SIN(2*PI()*$H$3*B7/64)</f>
        <v>3.0920418134509482E-2</v>
      </c>
      <c r="I7" s="40">
        <f>$I$2*SIN(2*PI()*$I$3*B7/64)</f>
        <v>-2.6457637930450646E-2</v>
      </c>
      <c r="K7" s="44">
        <f t="shared" ref="K7:K70" si="6">SUM(C7:I7)</f>
        <v>0.23777562815056069</v>
      </c>
      <c r="M7" s="90">
        <v>2</v>
      </c>
      <c r="N7" s="40">
        <v>0</v>
      </c>
    </row>
    <row r="8" spans="2:14">
      <c r="B8" s="4">
        <v>2</v>
      </c>
      <c r="C8" s="39">
        <f t="shared" si="0"/>
        <v>0</v>
      </c>
      <c r="D8" s="49">
        <f t="shared" si="1"/>
        <v>0.62038722401128787</v>
      </c>
      <c r="E8" s="49">
        <f t="shared" si="2"/>
        <v>-0.19444958155686076</v>
      </c>
      <c r="F8" s="49">
        <f t="shared" si="3"/>
        <v>0.10809104959933089</v>
      </c>
      <c r="G8" s="49">
        <f t="shared" si="4"/>
        <v>-5.8847116824193822E-2</v>
      </c>
      <c r="H8" s="49">
        <f t="shared" si="5"/>
        <v>3.9231411216129219E-2</v>
      </c>
      <c r="I8" s="40">
        <f t="shared" ref="I8:I71" si="7">$I$2*SIN(2*PI()*$I$3*B8/64)</f>
        <v>-2.4944088369076363E-2</v>
      </c>
      <c r="K8" s="44">
        <f t="shared" si="6"/>
        <v>0.48946889807661709</v>
      </c>
      <c r="M8" s="90">
        <v>3</v>
      </c>
      <c r="N8" s="40">
        <v>-0.35</v>
      </c>
    </row>
    <row r="9" spans="2:14">
      <c r="B9" s="4">
        <v>3</v>
      </c>
      <c r="C9" s="39">
        <f t="shared" si="0"/>
        <v>0</v>
      </c>
      <c r="D9" s="49">
        <f t="shared" si="1"/>
        <v>0.92310527366919026</v>
      </c>
      <c r="E9" s="49">
        <f t="shared" si="2"/>
        <v>-0.27055365867695791</v>
      </c>
      <c r="F9" s="49">
        <f t="shared" si="3"/>
        <v>0.12937401446738558</v>
      </c>
      <c r="G9" s="49">
        <f t="shared" si="4"/>
        <v>-5.2915275860901299E-2</v>
      </c>
      <c r="H9" s="49">
        <f t="shared" si="5"/>
        <v>1.8855869473039914E-2</v>
      </c>
      <c r="I9" s="40">
        <f t="shared" si="7"/>
        <v>2.9405142098868041E-3</v>
      </c>
      <c r="K9" s="44">
        <f t="shared" si="6"/>
        <v>0.75080673728164349</v>
      </c>
      <c r="M9" s="90">
        <v>4</v>
      </c>
      <c r="N9" s="40">
        <v>0</v>
      </c>
    </row>
    <row r="10" spans="2:14">
      <c r="B10" s="4">
        <v>4</v>
      </c>
      <c r="C10" s="39">
        <f t="shared" si="0"/>
        <v>0</v>
      </c>
      <c r="D10" s="49">
        <f t="shared" si="1"/>
        <v>1.2169333149209856</v>
      </c>
      <c r="E10" s="49">
        <f t="shared" si="2"/>
        <v>-0.32335783637895033</v>
      </c>
      <c r="F10" s="49">
        <f t="shared" si="3"/>
        <v>0.12010433922646728</v>
      </c>
      <c r="G10" s="49">
        <f t="shared" si="4"/>
        <v>-2.2961005941905394E-2</v>
      </c>
      <c r="H10" s="49">
        <f t="shared" si="5"/>
        <v>-1.5307337294603587E-2</v>
      </c>
      <c r="I10" s="40">
        <f t="shared" si="7"/>
        <v>2.7716385975338594E-2</v>
      </c>
      <c r="K10" s="44">
        <f t="shared" si="6"/>
        <v>1.0031278605073322</v>
      </c>
      <c r="M10" s="90">
        <v>5</v>
      </c>
      <c r="N10" s="40">
        <v>0.13</v>
      </c>
    </row>
    <row r="11" spans="2:14">
      <c r="B11" s="4">
        <v>5</v>
      </c>
      <c r="C11" s="39">
        <f t="shared" si="0"/>
        <v>0</v>
      </c>
      <c r="D11" s="49">
        <f t="shared" si="1"/>
        <v>1.4990416231066725</v>
      </c>
      <c r="E11" s="49">
        <f t="shared" si="2"/>
        <v>-0.34831465433526887</v>
      </c>
      <c r="F11" s="49">
        <f t="shared" si="3"/>
        <v>8.2471126941273912E-2</v>
      </c>
      <c r="G11" s="49">
        <f t="shared" si="4"/>
        <v>1.7417080635267725E-2</v>
      </c>
      <c r="H11" s="49">
        <f t="shared" si="5"/>
        <v>-3.8277613429288357E-2</v>
      </c>
      <c r="I11" s="40">
        <f t="shared" si="7"/>
        <v>2.3190313600882122E-2</v>
      </c>
      <c r="K11" s="44">
        <f t="shared" si="6"/>
        <v>1.2355278765195392</v>
      </c>
      <c r="M11" s="90">
        <v>6</v>
      </c>
      <c r="N11" s="40">
        <v>0</v>
      </c>
    </row>
    <row r="12" spans="2:14">
      <c r="B12" s="4">
        <v>6</v>
      </c>
      <c r="C12" s="39">
        <f t="shared" si="0"/>
        <v>0</v>
      </c>
      <c r="D12" s="49">
        <f t="shared" si="1"/>
        <v>1.766713341002335</v>
      </c>
      <c r="E12" s="49">
        <f t="shared" si="2"/>
        <v>-0.34327484814113063</v>
      </c>
      <c r="F12" s="49">
        <f t="shared" si="3"/>
        <v>2.5361741862096721E-2</v>
      </c>
      <c r="G12" s="49">
        <f t="shared" si="4"/>
        <v>4.9888176738152712E-2</v>
      </c>
      <c r="H12" s="49">
        <f t="shared" si="5"/>
        <v>-3.3258784492101817E-2</v>
      </c>
      <c r="I12" s="40">
        <f t="shared" si="7"/>
        <v>-5.8527096604838206E-3</v>
      </c>
      <c r="K12" s="44">
        <f t="shared" si="6"/>
        <v>1.4595769173088682</v>
      </c>
      <c r="M12" s="90">
        <v>7</v>
      </c>
      <c r="N12" s="40">
        <v>-0.06</v>
      </c>
    </row>
    <row r="13" spans="2:14">
      <c r="B13" s="4">
        <v>7</v>
      </c>
      <c r="C13" s="39">
        <f t="shared" si="0"/>
        <v>0</v>
      </c>
      <c r="D13" s="49">
        <f t="shared" si="1"/>
        <v>2.0173706436403926</v>
      </c>
      <c r="E13" s="49">
        <f t="shared" si="2"/>
        <v>-0.30867244252192427</v>
      </c>
      <c r="F13" s="49">
        <f t="shared" si="3"/>
        <v>-3.7737008043080077E-2</v>
      </c>
      <c r="G13" s="49">
        <f t="shared" si="4"/>
        <v>5.971108360033181E-2</v>
      </c>
      <c r="H13" s="49">
        <f t="shared" si="5"/>
        <v>-3.9206856131824199E-3</v>
      </c>
      <c r="I13" s="40">
        <f t="shared" si="7"/>
        <v>-2.8708210071966257E-2</v>
      </c>
      <c r="K13" s="44">
        <f t="shared" si="6"/>
        <v>1.6980433809905715</v>
      </c>
      <c r="M13" s="90">
        <v>8</v>
      </c>
      <c r="N13" s="40">
        <v>0</v>
      </c>
    </row>
    <row r="14" spans="2:14">
      <c r="B14" s="4">
        <v>8</v>
      </c>
      <c r="C14" s="39">
        <f t="shared" si="0"/>
        <v>0</v>
      </c>
      <c r="D14" s="49">
        <f t="shared" si="1"/>
        <v>2.248599564173221</v>
      </c>
      <c r="E14" s="49">
        <f t="shared" si="2"/>
        <v>-0.24748737341529164</v>
      </c>
      <c r="F14" s="49">
        <f t="shared" si="3"/>
        <v>-9.1923881554251172E-2</v>
      </c>
      <c r="G14" s="49">
        <f t="shared" si="4"/>
        <v>4.2426406871192861E-2</v>
      </c>
      <c r="H14" s="49">
        <f t="shared" si="5"/>
        <v>2.8284271247461894E-2</v>
      </c>
      <c r="I14" s="40">
        <f t="shared" si="7"/>
        <v>-2.1213203435596451E-2</v>
      </c>
      <c r="K14" s="44">
        <f t="shared" si="6"/>
        <v>1.9586857838867364</v>
      </c>
      <c r="M14" s="90">
        <v>9</v>
      </c>
      <c r="N14" s="40">
        <v>0.04</v>
      </c>
    </row>
    <row r="15" spans="2:14">
      <c r="B15" s="4">
        <v>9</v>
      </c>
      <c r="C15" s="39">
        <f t="shared" si="0"/>
        <v>0</v>
      </c>
      <c r="D15" s="49">
        <f t="shared" si="1"/>
        <v>2.4581732416935038</v>
      </c>
      <c r="E15" s="49">
        <f t="shared" si="2"/>
        <v>-0.16498885788909926</v>
      </c>
      <c r="F15" s="49">
        <f t="shared" si="3"/>
        <v>-0.12440224364518715</v>
      </c>
      <c r="G15" s="49">
        <f t="shared" si="4"/>
        <v>5.8810284197736299E-3</v>
      </c>
      <c r="H15" s="49">
        <f t="shared" si="5"/>
        <v>3.9807389066887876E-2</v>
      </c>
      <c r="I15" s="40">
        <f t="shared" si="7"/>
        <v>8.7085403176338314E-3</v>
      </c>
      <c r="K15" s="44">
        <f t="shared" si="6"/>
        <v>2.2231790979635124</v>
      </c>
      <c r="M15" s="90">
        <v>10</v>
      </c>
      <c r="N15" s="40">
        <v>0</v>
      </c>
    </row>
    <row r="16" spans="2:14">
      <c r="B16" s="4">
        <v>10</v>
      </c>
      <c r="C16" s="39">
        <f t="shared" si="0"/>
        <v>0</v>
      </c>
      <c r="D16" s="49">
        <f t="shared" si="1"/>
        <v>2.6440733671220942</v>
      </c>
      <c r="E16" s="49">
        <f t="shared" si="2"/>
        <v>-6.8281612705645006E-2</v>
      </c>
      <c r="F16" s="49">
        <f t="shared" si="3"/>
        <v>-0.12750208645241995</v>
      </c>
      <c r="G16" s="49">
        <f t="shared" si="4"/>
        <v>-3.3334213981176107E-2</v>
      </c>
      <c r="H16" s="49">
        <f t="shared" si="5"/>
        <v>2.2222809320784093E-2</v>
      </c>
      <c r="I16" s="40">
        <f t="shared" si="7"/>
        <v>2.9423558412096901E-2</v>
      </c>
      <c r="K16" s="44">
        <f t="shared" si="6"/>
        <v>2.4666018217157335</v>
      </c>
      <c r="M16" s="91">
        <v>11</v>
      </c>
      <c r="N16" s="42">
        <v>-0.03</v>
      </c>
    </row>
    <row r="17" spans="2:11">
      <c r="B17" s="4">
        <v>11</v>
      </c>
      <c r="C17" s="39">
        <f t="shared" si="0"/>
        <v>0</v>
      </c>
      <c r="D17" s="49">
        <f t="shared" si="1"/>
        <v>2.8045096206277687</v>
      </c>
      <c r="E17" s="49">
        <f t="shared" si="2"/>
        <v>3.4305999115346202E-2</v>
      </c>
      <c r="F17" s="49">
        <f t="shared" si="3"/>
        <v>-0.1004913589371558</v>
      </c>
      <c r="G17" s="49">
        <f t="shared" si="4"/>
        <v>-5.7416420143932528E-2</v>
      </c>
      <c r="H17" s="49">
        <f t="shared" si="5"/>
        <v>-1.1611387090178511E-2</v>
      </c>
      <c r="I17" s="40">
        <f t="shared" si="7"/>
        <v>1.9031798524909403E-2</v>
      </c>
      <c r="K17" s="44">
        <f t="shared" si="6"/>
        <v>2.6883282520967575</v>
      </c>
    </row>
    <row r="18" spans="2:11">
      <c r="B18" s="4">
        <v>12</v>
      </c>
      <c r="C18" s="39">
        <f t="shared" si="0"/>
        <v>0</v>
      </c>
      <c r="D18" s="49">
        <f t="shared" si="1"/>
        <v>2.9379369133858919</v>
      </c>
      <c r="E18" s="49">
        <f t="shared" si="2"/>
        <v>0.13393920132778137</v>
      </c>
      <c r="F18" s="49">
        <f t="shared" si="3"/>
        <v>-4.9748846207461755E-2</v>
      </c>
      <c r="G18" s="49">
        <f t="shared" si="4"/>
        <v>-5.5432771950677202E-2</v>
      </c>
      <c r="H18" s="49">
        <f t="shared" si="5"/>
        <v>-3.6955181300451459E-2</v>
      </c>
      <c r="I18" s="40">
        <f t="shared" si="7"/>
        <v>-1.1480502970952641E-2</v>
      </c>
      <c r="K18" s="44">
        <f t="shared" si="6"/>
        <v>2.9182588122841304</v>
      </c>
    </row>
    <row r="19" spans="2:11">
      <c r="B19" s="4">
        <v>13</v>
      </c>
      <c r="C19" s="39">
        <f t="shared" si="0"/>
        <v>0</v>
      </c>
      <c r="D19" s="49">
        <f t="shared" si="1"/>
        <v>3.0430702676284245</v>
      </c>
      <c r="E19" s="49">
        <f t="shared" si="2"/>
        <v>0.22203764945727583</v>
      </c>
      <c r="F19" s="49">
        <f t="shared" si="3"/>
        <v>1.2742228242842803E-2</v>
      </c>
      <c r="G19" s="49">
        <f t="shared" si="4"/>
        <v>-2.8283804209559879E-2</v>
      </c>
      <c r="H19" s="49">
        <f t="shared" si="5"/>
        <v>-3.5276850573934204E-2</v>
      </c>
      <c r="I19" s="40">
        <f t="shared" si="7"/>
        <v>-2.9855541800165902E-2</v>
      </c>
      <c r="K19" s="44">
        <f t="shared" si="6"/>
        <v>3.1844339487448829</v>
      </c>
    </row>
    <row r="20" spans="2:11">
      <c r="B20" s="4">
        <v>14</v>
      </c>
      <c r="C20" s="39">
        <f t="shared" si="0"/>
        <v>0</v>
      </c>
      <c r="D20" s="49">
        <f t="shared" si="1"/>
        <v>3.1188971916822728</v>
      </c>
      <c r="E20" s="49">
        <f t="shared" si="2"/>
        <v>0.29101436430589084</v>
      </c>
      <c r="F20" s="49">
        <f t="shared" si="3"/>
        <v>7.2224130292548247E-2</v>
      </c>
      <c r="G20" s="49">
        <f t="shared" si="4"/>
        <v>1.1705419320967634E-2</v>
      </c>
      <c r="H20" s="49">
        <f t="shared" si="5"/>
        <v>-7.8036128806451234E-3</v>
      </c>
      <c r="I20" s="40">
        <f t="shared" si="7"/>
        <v>-1.6667106990588119E-2</v>
      </c>
      <c r="K20" s="44">
        <f t="shared" si="6"/>
        <v>3.4693703857304468</v>
      </c>
    </row>
    <row r="21" spans="2:11">
      <c r="B21" s="4">
        <v>15</v>
      </c>
      <c r="C21" s="39">
        <f t="shared" si="0"/>
        <v>0</v>
      </c>
      <c r="D21" s="49">
        <f t="shared" si="1"/>
        <v>3.1646874308175859</v>
      </c>
      <c r="E21" s="49">
        <f t="shared" si="2"/>
        <v>0.33492911750627308</v>
      </c>
      <c r="F21" s="49">
        <f t="shared" si="3"/>
        <v>0.11464976436528614</v>
      </c>
      <c r="G21" s="49">
        <f t="shared" si="4"/>
        <v>4.6380627201764224E-2</v>
      </c>
      <c r="H21" s="49">
        <f t="shared" si="5"/>
        <v>2.5375731366545789E-2</v>
      </c>
      <c r="I21" s="40">
        <f t="shared" si="7"/>
        <v>1.4141902104779868E-2</v>
      </c>
      <c r="K21" s="44">
        <f t="shared" si="6"/>
        <v>3.700164573362235</v>
      </c>
    </row>
    <row r="22" spans="2:11">
      <c r="B22" s="4">
        <v>16</v>
      </c>
      <c r="C22" s="39">
        <f t="shared" si="0"/>
        <v>0</v>
      </c>
      <c r="D22" s="49">
        <f t="shared" si="1"/>
        <v>3.18</v>
      </c>
      <c r="E22" s="49">
        <f t="shared" si="2"/>
        <v>0.35</v>
      </c>
      <c r="F22" s="49">
        <f t="shared" si="3"/>
        <v>0.13</v>
      </c>
      <c r="G22" s="49">
        <f t="shared" si="4"/>
        <v>0.06</v>
      </c>
      <c r="H22" s="49">
        <f t="shared" si="5"/>
        <v>0.04</v>
      </c>
      <c r="I22" s="40">
        <f t="shared" si="7"/>
        <v>0.03</v>
      </c>
      <c r="K22" s="44">
        <f t="shared" si="6"/>
        <v>3.79</v>
      </c>
    </row>
    <row r="23" spans="2:11">
      <c r="B23" s="4">
        <v>17</v>
      </c>
      <c r="C23" s="39">
        <f t="shared" si="0"/>
        <v>0</v>
      </c>
      <c r="D23" s="49">
        <f t="shared" si="1"/>
        <v>3.1646874308175863</v>
      </c>
      <c r="E23" s="49">
        <f t="shared" si="2"/>
        <v>0.33492911750627313</v>
      </c>
      <c r="F23" s="49">
        <f t="shared" si="3"/>
        <v>0.11464976436528618</v>
      </c>
      <c r="G23" s="49">
        <f t="shared" si="4"/>
        <v>4.6380627201764252E-2</v>
      </c>
      <c r="H23" s="49">
        <f t="shared" si="5"/>
        <v>2.537573136654582E-2</v>
      </c>
      <c r="I23" s="40">
        <f t="shared" si="7"/>
        <v>1.4141902104779997E-2</v>
      </c>
      <c r="K23" s="44">
        <f t="shared" si="6"/>
        <v>3.7001645733622359</v>
      </c>
    </row>
    <row r="24" spans="2:11">
      <c r="B24" s="4">
        <v>18</v>
      </c>
      <c r="C24" s="39">
        <f t="shared" si="0"/>
        <v>0</v>
      </c>
      <c r="D24" s="49">
        <f t="shared" si="1"/>
        <v>3.1188971916822728</v>
      </c>
      <c r="E24" s="49">
        <f t="shared" si="2"/>
        <v>0.29101436430589089</v>
      </c>
      <c r="F24" s="49">
        <f t="shared" si="3"/>
        <v>7.2224130292548303E-2</v>
      </c>
      <c r="G24" s="49">
        <f t="shared" si="4"/>
        <v>1.1705419320967685E-2</v>
      </c>
      <c r="H24" s="49">
        <f t="shared" si="5"/>
        <v>-7.80361288064508E-3</v>
      </c>
      <c r="I24" s="40">
        <f t="shared" si="7"/>
        <v>-1.6667106990587998E-2</v>
      </c>
      <c r="K24" s="44">
        <f t="shared" si="6"/>
        <v>3.4693703857304468</v>
      </c>
    </row>
    <row r="25" spans="2:11">
      <c r="B25" s="4">
        <v>19</v>
      </c>
      <c r="C25" s="39">
        <f t="shared" si="0"/>
        <v>0</v>
      </c>
      <c r="D25" s="49">
        <f t="shared" si="1"/>
        <v>3.0430702676284245</v>
      </c>
      <c r="E25" s="49">
        <f t="shared" si="2"/>
        <v>0.22203764945727605</v>
      </c>
      <c r="F25" s="49">
        <f t="shared" si="3"/>
        <v>1.2742228242842882E-2</v>
      </c>
      <c r="G25" s="49">
        <f t="shared" si="4"/>
        <v>-2.8283804209559837E-2</v>
      </c>
      <c r="H25" s="49">
        <f t="shared" si="5"/>
        <v>-3.527685057393419E-2</v>
      </c>
      <c r="I25" s="40">
        <f t="shared" si="7"/>
        <v>-2.9855541800165912E-2</v>
      </c>
      <c r="K25" s="44">
        <f t="shared" si="6"/>
        <v>3.1844339487448838</v>
      </c>
    </row>
    <row r="26" spans="2:11">
      <c r="B26" s="4">
        <v>20</v>
      </c>
      <c r="C26" s="39">
        <f t="shared" si="0"/>
        <v>0</v>
      </c>
      <c r="D26" s="49">
        <f t="shared" si="1"/>
        <v>2.9379369133858919</v>
      </c>
      <c r="E26" s="49">
        <f t="shared" si="2"/>
        <v>0.13393920132778162</v>
      </c>
      <c r="F26" s="49">
        <f t="shared" si="3"/>
        <v>-4.9748846207461679E-2</v>
      </c>
      <c r="G26" s="49">
        <f t="shared" si="4"/>
        <v>-5.5432771950677182E-2</v>
      </c>
      <c r="H26" s="49">
        <f t="shared" si="5"/>
        <v>-3.6955181300451473E-2</v>
      </c>
      <c r="I26" s="40">
        <f t="shared" si="7"/>
        <v>-1.1480502970952778E-2</v>
      </c>
      <c r="K26" s="44">
        <f t="shared" si="6"/>
        <v>2.9182588122841309</v>
      </c>
    </row>
    <row r="27" spans="2:11">
      <c r="B27" s="4">
        <v>21</v>
      </c>
      <c r="C27" s="39">
        <f t="shared" si="0"/>
        <v>0</v>
      </c>
      <c r="D27" s="49">
        <f t="shared" si="1"/>
        <v>2.8045096206277691</v>
      </c>
      <c r="E27" s="49">
        <f t="shared" si="2"/>
        <v>3.4305999115346174E-2</v>
      </c>
      <c r="F27" s="49">
        <f t="shared" si="3"/>
        <v>-0.10049135893715583</v>
      </c>
      <c r="G27" s="49">
        <f t="shared" si="4"/>
        <v>-5.7416420143932528E-2</v>
      </c>
      <c r="H27" s="49">
        <f t="shared" si="5"/>
        <v>-1.1611387090178485E-2</v>
      </c>
      <c r="I27" s="40">
        <f t="shared" si="7"/>
        <v>1.9031798524909292E-2</v>
      </c>
      <c r="K27" s="44">
        <f t="shared" si="6"/>
        <v>2.688328252096758</v>
      </c>
    </row>
    <row r="28" spans="2:11">
      <c r="B28" s="4">
        <v>22</v>
      </c>
      <c r="C28" s="39">
        <f t="shared" si="0"/>
        <v>0</v>
      </c>
      <c r="D28" s="49">
        <f t="shared" si="1"/>
        <v>2.6440733671220946</v>
      </c>
      <c r="E28" s="49">
        <f t="shared" si="2"/>
        <v>-6.8281612705644881E-2</v>
      </c>
      <c r="F28" s="49">
        <f t="shared" si="3"/>
        <v>-0.12750208645241998</v>
      </c>
      <c r="G28" s="49">
        <f t="shared" si="4"/>
        <v>-3.3334213981176149E-2</v>
      </c>
      <c r="H28" s="49">
        <f t="shared" si="5"/>
        <v>2.2222809320784114E-2</v>
      </c>
      <c r="I28" s="40">
        <f t="shared" si="7"/>
        <v>2.9423558412096932E-2</v>
      </c>
      <c r="K28" s="44">
        <f t="shared" si="6"/>
        <v>2.4666018217157344</v>
      </c>
    </row>
    <row r="29" spans="2:11">
      <c r="B29" s="4">
        <v>23</v>
      </c>
      <c r="C29" s="39">
        <f t="shared" si="0"/>
        <v>0</v>
      </c>
      <c r="D29" s="49">
        <f t="shared" si="1"/>
        <v>2.4581732416935043</v>
      </c>
      <c r="E29" s="49">
        <f t="shared" si="2"/>
        <v>-0.16498885788909912</v>
      </c>
      <c r="F29" s="49">
        <f t="shared" si="3"/>
        <v>-0.12440224364518714</v>
      </c>
      <c r="G29" s="49">
        <f t="shared" si="4"/>
        <v>5.8810284197735796E-3</v>
      </c>
      <c r="H29" s="49">
        <f t="shared" si="5"/>
        <v>3.9807389066887869E-2</v>
      </c>
      <c r="I29" s="40">
        <f t="shared" si="7"/>
        <v>8.7085403176339719E-3</v>
      </c>
      <c r="K29" s="44">
        <f t="shared" si="6"/>
        <v>2.2231790979635138</v>
      </c>
    </row>
    <row r="30" spans="2:11">
      <c r="B30" s="4">
        <v>24</v>
      </c>
      <c r="C30" s="39">
        <f t="shared" si="0"/>
        <v>0</v>
      </c>
      <c r="D30" s="49">
        <f t="shared" si="1"/>
        <v>2.2485995641732215</v>
      </c>
      <c r="E30" s="49">
        <f t="shared" si="2"/>
        <v>-0.24748737341529156</v>
      </c>
      <c r="F30" s="49">
        <f t="shared" si="3"/>
        <v>-9.1923881554251297E-2</v>
      </c>
      <c r="G30" s="49">
        <f t="shared" si="4"/>
        <v>4.2426406871192861E-2</v>
      </c>
      <c r="H30" s="49">
        <f t="shared" si="5"/>
        <v>2.8284271247461946E-2</v>
      </c>
      <c r="I30" s="40">
        <f t="shared" si="7"/>
        <v>-2.1213203435596347E-2</v>
      </c>
      <c r="K30" s="44">
        <f t="shared" si="6"/>
        <v>1.9586857838867371</v>
      </c>
    </row>
    <row r="31" spans="2:11">
      <c r="B31" s="4">
        <v>25</v>
      </c>
      <c r="C31" s="39">
        <f t="shared" si="0"/>
        <v>0</v>
      </c>
      <c r="D31" s="49">
        <f t="shared" si="1"/>
        <v>2.0173706436403926</v>
      </c>
      <c r="E31" s="49">
        <f t="shared" si="2"/>
        <v>-0.30867244252192416</v>
      </c>
      <c r="F31" s="49">
        <f t="shared" si="3"/>
        <v>-3.7737008043080264E-2</v>
      </c>
      <c r="G31" s="49">
        <f t="shared" si="4"/>
        <v>5.9711083600331803E-2</v>
      </c>
      <c r="H31" s="49">
        <f t="shared" si="5"/>
        <v>-3.9206856131823765E-3</v>
      </c>
      <c r="I31" s="40">
        <f t="shared" si="7"/>
        <v>-2.8708210071966295E-2</v>
      </c>
      <c r="K31" s="44">
        <f t="shared" si="6"/>
        <v>1.6980433809905715</v>
      </c>
    </row>
    <row r="32" spans="2:11">
      <c r="B32" s="4">
        <v>26</v>
      </c>
      <c r="C32" s="39">
        <f t="shared" si="0"/>
        <v>0</v>
      </c>
      <c r="D32" s="49">
        <f t="shared" si="1"/>
        <v>1.766713341002335</v>
      </c>
      <c r="E32" s="49">
        <f t="shared" si="2"/>
        <v>-0.34327484814113057</v>
      </c>
      <c r="F32" s="49">
        <f t="shared" si="3"/>
        <v>2.536174186209653E-2</v>
      </c>
      <c r="G32" s="49">
        <f t="shared" si="4"/>
        <v>4.9888176738152747E-2</v>
      </c>
      <c r="H32" s="49">
        <f t="shared" si="5"/>
        <v>-3.3258784492101796E-2</v>
      </c>
      <c r="I32" s="40">
        <f t="shared" si="7"/>
        <v>-5.8527096604839646E-3</v>
      </c>
      <c r="K32" s="44">
        <f t="shared" si="6"/>
        <v>1.4595769173088682</v>
      </c>
    </row>
    <row r="33" spans="2:11">
      <c r="B33" s="4">
        <v>27</v>
      </c>
      <c r="C33" s="39">
        <f t="shared" si="0"/>
        <v>0</v>
      </c>
      <c r="D33" s="49">
        <f t="shared" si="1"/>
        <v>1.4990416231066732</v>
      </c>
      <c r="E33" s="49">
        <f t="shared" si="2"/>
        <v>-0.34831465433526893</v>
      </c>
      <c r="F33" s="49">
        <f t="shared" si="3"/>
        <v>8.2471126941273815E-2</v>
      </c>
      <c r="G33" s="49">
        <f t="shared" si="4"/>
        <v>1.7417080635267725E-2</v>
      </c>
      <c r="H33" s="49">
        <f t="shared" si="5"/>
        <v>-3.8277613429288357E-2</v>
      </c>
      <c r="I33" s="40">
        <f t="shared" si="7"/>
        <v>2.3190313600882029E-2</v>
      </c>
      <c r="K33" s="44">
        <f t="shared" si="6"/>
        <v>1.2355278765195397</v>
      </c>
    </row>
    <row r="34" spans="2:11">
      <c r="B34" s="4">
        <v>28</v>
      </c>
      <c r="C34" s="39">
        <f t="shared" si="0"/>
        <v>0</v>
      </c>
      <c r="D34" s="49">
        <f t="shared" si="1"/>
        <v>1.216933314920986</v>
      </c>
      <c r="E34" s="49">
        <f t="shared" si="2"/>
        <v>-0.32335783637895033</v>
      </c>
      <c r="F34" s="49">
        <f t="shared" si="3"/>
        <v>0.12010433922646724</v>
      </c>
      <c r="G34" s="49">
        <f t="shared" si="4"/>
        <v>-2.2961005941905269E-2</v>
      </c>
      <c r="H34" s="49">
        <f t="shared" si="5"/>
        <v>-1.5307337294603578E-2</v>
      </c>
      <c r="I34" s="40">
        <f t="shared" si="7"/>
        <v>2.771638597533865E-2</v>
      </c>
      <c r="K34" s="44">
        <f t="shared" si="6"/>
        <v>1.0031278605073326</v>
      </c>
    </row>
    <row r="35" spans="2:11">
      <c r="B35" s="4">
        <v>29</v>
      </c>
      <c r="C35" s="39">
        <f t="shared" si="0"/>
        <v>0</v>
      </c>
      <c r="D35" s="49">
        <f t="shared" si="1"/>
        <v>0.92310527366919048</v>
      </c>
      <c r="E35" s="49">
        <f t="shared" si="2"/>
        <v>-0.27055365867695813</v>
      </c>
      <c r="F35" s="49">
        <f t="shared" si="3"/>
        <v>0.12937401446738561</v>
      </c>
      <c r="G35" s="49">
        <f t="shared" si="4"/>
        <v>-5.2915275860901272E-2</v>
      </c>
      <c r="H35" s="49">
        <f t="shared" si="5"/>
        <v>1.8855869473039813E-2</v>
      </c>
      <c r="I35" s="40">
        <f t="shared" si="7"/>
        <v>2.9405142098869502E-3</v>
      </c>
      <c r="K35" s="44">
        <f t="shared" si="6"/>
        <v>0.75080673728164349</v>
      </c>
    </row>
    <row r="36" spans="2:11">
      <c r="B36" s="4">
        <v>30</v>
      </c>
      <c r="C36" s="39">
        <f t="shared" si="0"/>
        <v>0</v>
      </c>
      <c r="D36" s="49">
        <f t="shared" si="1"/>
        <v>0.62038722401128898</v>
      </c>
      <c r="E36" s="49">
        <f t="shared" si="2"/>
        <v>-0.19444958155686079</v>
      </c>
      <c r="F36" s="49">
        <f t="shared" si="3"/>
        <v>0.10809104959933094</v>
      </c>
      <c r="G36" s="49">
        <f t="shared" si="4"/>
        <v>-5.8847116824193822E-2</v>
      </c>
      <c r="H36" s="49">
        <f t="shared" si="5"/>
        <v>3.9231411216129199E-2</v>
      </c>
      <c r="I36" s="40">
        <f t="shared" si="7"/>
        <v>-2.494408836907628E-2</v>
      </c>
      <c r="K36" s="44">
        <f t="shared" si="6"/>
        <v>0.48946889807661825</v>
      </c>
    </row>
    <row r="37" spans="2:11">
      <c r="B37" s="4">
        <v>31</v>
      </c>
      <c r="C37" s="39">
        <f t="shared" si="0"/>
        <v>0</v>
      </c>
      <c r="D37" s="49">
        <f t="shared" si="1"/>
        <v>0.31169450624800343</v>
      </c>
      <c r="E37" s="49">
        <f t="shared" si="2"/>
        <v>-0.1015996370390622</v>
      </c>
      <c r="F37" s="49">
        <f t="shared" si="3"/>
        <v>6.1281575787379777E-2</v>
      </c>
      <c r="G37" s="49">
        <f t="shared" si="4"/>
        <v>-3.806359704981882E-2</v>
      </c>
      <c r="H37" s="49">
        <f t="shared" si="5"/>
        <v>3.092041813450952E-2</v>
      </c>
      <c r="I37" s="40">
        <f t="shared" si="7"/>
        <v>-2.6457637930450716E-2</v>
      </c>
      <c r="K37" s="44">
        <f t="shared" si="6"/>
        <v>0.23777562815056094</v>
      </c>
    </row>
    <row r="38" spans="2:11">
      <c r="B38" s="4">
        <v>32</v>
      </c>
      <c r="C38" s="39">
        <f t="shared" si="0"/>
        <v>0</v>
      </c>
      <c r="D38" s="49">
        <f t="shared" si="1"/>
        <v>3.8959720866094117E-16</v>
      </c>
      <c r="E38" s="49">
        <f t="shared" si="2"/>
        <v>-1.286405877654051E-16</v>
      </c>
      <c r="F38" s="49">
        <f t="shared" si="3"/>
        <v>7.9634649569060301E-17</v>
      </c>
      <c r="G38" s="49">
        <f t="shared" si="4"/>
        <v>-5.1456235106162037E-17</v>
      </c>
      <c r="H38" s="49">
        <f t="shared" si="5"/>
        <v>4.4105344376710322E-17</v>
      </c>
      <c r="I38" s="40">
        <f t="shared" si="7"/>
        <v>-1.4701130937599949E-16</v>
      </c>
      <c r="K38" s="44">
        <f t="shared" si="6"/>
        <v>1.8622907035914519E-16</v>
      </c>
    </row>
    <row r="39" spans="2:11">
      <c r="B39" s="4">
        <v>33</v>
      </c>
      <c r="C39" s="39">
        <f t="shared" si="0"/>
        <v>0</v>
      </c>
      <c r="D39" s="49">
        <f t="shared" si="1"/>
        <v>-0.31169450624800271</v>
      </c>
      <c r="E39" s="49">
        <f t="shared" si="2"/>
        <v>0.10159963703906197</v>
      </c>
      <c r="F39" s="49">
        <f t="shared" si="3"/>
        <v>-6.1281575787379437E-2</v>
      </c>
      <c r="G39" s="49">
        <f t="shared" si="4"/>
        <v>3.8063597049818744E-2</v>
      </c>
      <c r="H39" s="49">
        <f t="shared" si="5"/>
        <v>-3.0920418134509464E-2</v>
      </c>
      <c r="I39" s="40">
        <f t="shared" si="7"/>
        <v>2.6457637930450577E-2</v>
      </c>
      <c r="K39" s="44">
        <f t="shared" si="6"/>
        <v>-0.23777562815056036</v>
      </c>
    </row>
    <row r="40" spans="2:11">
      <c r="B40" s="4">
        <v>34</v>
      </c>
      <c r="C40" s="39">
        <f t="shared" si="0"/>
        <v>0</v>
      </c>
      <c r="D40" s="49">
        <f t="shared" si="1"/>
        <v>-0.62038722401128821</v>
      </c>
      <c r="E40" s="49">
        <f t="shared" si="2"/>
        <v>0.1944495815568606</v>
      </c>
      <c r="F40" s="49">
        <f t="shared" si="3"/>
        <v>-0.10809104959933086</v>
      </c>
      <c r="G40" s="49">
        <f t="shared" si="4"/>
        <v>5.8847116824193801E-2</v>
      </c>
      <c r="H40" s="49">
        <f t="shared" si="5"/>
        <v>-3.9231411216129219E-2</v>
      </c>
      <c r="I40" s="40">
        <f t="shared" si="7"/>
        <v>2.4944088369076443E-2</v>
      </c>
      <c r="K40" s="44">
        <f t="shared" si="6"/>
        <v>-0.48946889807661742</v>
      </c>
    </row>
    <row r="41" spans="2:11">
      <c r="B41" s="4">
        <v>35</v>
      </c>
      <c r="C41" s="39">
        <f t="shared" si="0"/>
        <v>0</v>
      </c>
      <c r="D41" s="49">
        <f t="shared" si="1"/>
        <v>-0.9231052736691896</v>
      </c>
      <c r="E41" s="49">
        <f t="shared" si="2"/>
        <v>0.27055365867695796</v>
      </c>
      <c r="F41" s="49">
        <f t="shared" si="3"/>
        <v>-0.12937401446738558</v>
      </c>
      <c r="G41" s="49">
        <f t="shared" si="4"/>
        <v>5.291527586090132E-2</v>
      </c>
      <c r="H41" s="49">
        <f t="shared" si="5"/>
        <v>-1.8855869473039889E-2</v>
      </c>
      <c r="I41" s="40">
        <f t="shared" si="7"/>
        <v>-2.9405142098866579E-3</v>
      </c>
      <c r="K41" s="44">
        <f t="shared" si="6"/>
        <v>-0.75080673728164249</v>
      </c>
    </row>
    <row r="42" spans="2:11">
      <c r="B42" s="4">
        <v>36</v>
      </c>
      <c r="C42" s="39">
        <f t="shared" si="0"/>
        <v>0</v>
      </c>
      <c r="D42" s="49">
        <f t="shared" si="1"/>
        <v>-1.2169333149209851</v>
      </c>
      <c r="E42" s="49">
        <f t="shared" si="2"/>
        <v>0.32335783637895021</v>
      </c>
      <c r="F42" s="49">
        <f t="shared" si="3"/>
        <v>-0.12010433922646729</v>
      </c>
      <c r="G42" s="49">
        <f t="shared" si="4"/>
        <v>2.2961005941905366E-2</v>
      </c>
      <c r="H42" s="49">
        <f t="shared" si="5"/>
        <v>1.5307337294603497E-2</v>
      </c>
      <c r="I42" s="40">
        <f t="shared" si="7"/>
        <v>-2.7716385975338539E-2</v>
      </c>
      <c r="K42" s="44">
        <f t="shared" si="6"/>
        <v>-1.0031278605073317</v>
      </c>
    </row>
    <row r="43" spans="2:11">
      <c r="B43" s="4">
        <v>37</v>
      </c>
      <c r="C43" s="39">
        <f t="shared" si="0"/>
        <v>0</v>
      </c>
      <c r="D43" s="49">
        <f t="shared" si="1"/>
        <v>-1.4990416231066725</v>
      </c>
      <c r="E43" s="49">
        <f t="shared" si="2"/>
        <v>0.34831465433526893</v>
      </c>
      <c r="F43" s="49">
        <f t="shared" si="3"/>
        <v>-8.247112694127412E-2</v>
      </c>
      <c r="G43" s="49">
        <f t="shared" si="4"/>
        <v>-1.7417080635267625E-2</v>
      </c>
      <c r="H43" s="49">
        <f t="shared" si="5"/>
        <v>3.8277613429288329E-2</v>
      </c>
      <c r="I43" s="40">
        <f t="shared" si="7"/>
        <v>-2.3190313600882216E-2</v>
      </c>
      <c r="K43" s="44">
        <f t="shared" si="6"/>
        <v>-1.2355278765195392</v>
      </c>
    </row>
    <row r="44" spans="2:11">
      <c r="B44" s="4">
        <v>38</v>
      </c>
      <c r="C44" s="39">
        <f t="shared" si="0"/>
        <v>0</v>
      </c>
      <c r="D44" s="49">
        <f t="shared" si="1"/>
        <v>-1.7667133410023343</v>
      </c>
      <c r="E44" s="49">
        <f t="shared" si="2"/>
        <v>0.34327484814113068</v>
      </c>
      <c r="F44" s="49">
        <f t="shared" si="3"/>
        <v>-2.5361741862096682E-2</v>
      </c>
      <c r="G44" s="49">
        <f t="shared" si="4"/>
        <v>-4.9888176738152684E-2</v>
      </c>
      <c r="H44" s="49">
        <f t="shared" si="5"/>
        <v>3.3258784492101845E-2</v>
      </c>
      <c r="I44" s="40">
        <f t="shared" si="7"/>
        <v>5.8527096604836766E-3</v>
      </c>
      <c r="K44" s="44">
        <f t="shared" si="6"/>
        <v>-1.4595769173088673</v>
      </c>
    </row>
    <row r="45" spans="2:11">
      <c r="B45" s="4">
        <v>39</v>
      </c>
      <c r="C45" s="39">
        <f t="shared" si="0"/>
        <v>0</v>
      </c>
      <c r="D45" s="49">
        <f t="shared" si="1"/>
        <v>-2.0173706436403922</v>
      </c>
      <c r="E45" s="49">
        <f t="shared" si="2"/>
        <v>0.30867244252192427</v>
      </c>
      <c r="F45" s="49">
        <f t="shared" si="3"/>
        <v>3.7737008043079896E-2</v>
      </c>
      <c r="G45" s="49">
        <f t="shared" si="4"/>
        <v>-5.971108360033181E-2</v>
      </c>
      <c r="H45" s="49">
        <f t="shared" si="5"/>
        <v>3.9206856131824641E-3</v>
      </c>
      <c r="I45" s="40">
        <f t="shared" si="7"/>
        <v>2.8708210071966212E-2</v>
      </c>
      <c r="K45" s="44">
        <f t="shared" si="6"/>
        <v>-1.6980433809905713</v>
      </c>
    </row>
    <row r="46" spans="2:11">
      <c r="B46" s="4">
        <v>40</v>
      </c>
      <c r="C46" s="39">
        <f t="shared" si="0"/>
        <v>0</v>
      </c>
      <c r="D46" s="49">
        <f t="shared" si="1"/>
        <v>-2.248599564173221</v>
      </c>
      <c r="E46" s="49">
        <f t="shared" si="2"/>
        <v>0.24748737341529195</v>
      </c>
      <c r="F46" s="49">
        <f t="shared" si="3"/>
        <v>9.1923881554251186E-2</v>
      </c>
      <c r="G46" s="49">
        <f t="shared" si="4"/>
        <v>-4.242640687119293E-2</v>
      </c>
      <c r="H46" s="49">
        <f t="shared" si="5"/>
        <v>-2.8284271247461884E-2</v>
      </c>
      <c r="I46" s="40">
        <f t="shared" si="7"/>
        <v>2.1213203435596555E-2</v>
      </c>
      <c r="K46" s="44">
        <f t="shared" si="6"/>
        <v>-1.9586857838867362</v>
      </c>
    </row>
    <row r="47" spans="2:11">
      <c r="B47" s="4">
        <v>41</v>
      </c>
      <c r="C47" s="39">
        <f t="shared" si="0"/>
        <v>0</v>
      </c>
      <c r="D47" s="49">
        <f t="shared" si="1"/>
        <v>-2.4581732416935025</v>
      </c>
      <c r="E47" s="49">
        <f t="shared" si="2"/>
        <v>0.16498885788909934</v>
      </c>
      <c r="F47" s="49">
        <f t="shared" si="3"/>
        <v>0.12440224364518709</v>
      </c>
      <c r="G47" s="49">
        <f t="shared" si="4"/>
        <v>-5.8810284197736819E-3</v>
      </c>
      <c r="H47" s="49">
        <f t="shared" si="5"/>
        <v>-3.9807389066887876E-2</v>
      </c>
      <c r="I47" s="40">
        <f t="shared" si="7"/>
        <v>-8.7085403176336892E-3</v>
      </c>
      <c r="K47" s="44">
        <f t="shared" si="6"/>
        <v>-2.2231790979635111</v>
      </c>
    </row>
    <row r="48" spans="2:11">
      <c r="B48" s="4">
        <v>42</v>
      </c>
      <c r="C48" s="39">
        <f t="shared" si="0"/>
        <v>0</v>
      </c>
      <c r="D48" s="49">
        <f t="shared" si="1"/>
        <v>-2.6440733671220942</v>
      </c>
      <c r="E48" s="49">
        <f t="shared" si="2"/>
        <v>6.8281612705644826E-2</v>
      </c>
      <c r="F48" s="49">
        <f t="shared" si="3"/>
        <v>0.12750208645241995</v>
      </c>
      <c r="G48" s="49">
        <f t="shared" si="4"/>
        <v>3.3334213981176156E-2</v>
      </c>
      <c r="H48" s="49">
        <f t="shared" si="5"/>
        <v>-2.2222809320784069E-2</v>
      </c>
      <c r="I48" s="40">
        <f t="shared" si="7"/>
        <v>-2.9423558412096876E-2</v>
      </c>
      <c r="K48" s="44">
        <f t="shared" si="6"/>
        <v>-2.4666018217157339</v>
      </c>
    </row>
    <row r="49" spans="2:11">
      <c r="B49" s="4">
        <v>43</v>
      </c>
      <c r="C49" s="39">
        <f t="shared" si="0"/>
        <v>0</v>
      </c>
      <c r="D49" s="49">
        <f t="shared" si="1"/>
        <v>-2.8045096206277687</v>
      </c>
      <c r="E49" s="49">
        <f t="shared" si="2"/>
        <v>-3.4305999115345924E-2</v>
      </c>
      <c r="F49" s="49">
        <f t="shared" si="3"/>
        <v>0.10049135893715593</v>
      </c>
      <c r="G49" s="49">
        <f t="shared" si="4"/>
        <v>5.7416420143932494E-2</v>
      </c>
      <c r="H49" s="49">
        <f t="shared" si="5"/>
        <v>1.1611387090178536E-2</v>
      </c>
      <c r="I49" s="40">
        <f t="shared" si="7"/>
        <v>-1.9031798524909518E-2</v>
      </c>
      <c r="K49" s="44">
        <f t="shared" si="6"/>
        <v>-2.6883282520967571</v>
      </c>
    </row>
    <row r="50" spans="2:11">
      <c r="B50" s="4">
        <v>44</v>
      </c>
      <c r="C50" s="39">
        <f t="shared" si="0"/>
        <v>0</v>
      </c>
      <c r="D50" s="49">
        <f t="shared" si="1"/>
        <v>-2.9379369133858915</v>
      </c>
      <c r="E50" s="49">
        <f t="shared" si="2"/>
        <v>-0.13393920132778139</v>
      </c>
      <c r="F50" s="49">
        <f t="shared" si="3"/>
        <v>4.9748846207461617E-2</v>
      </c>
      <c r="G50" s="49">
        <f t="shared" si="4"/>
        <v>5.5432771950677223E-2</v>
      </c>
      <c r="H50" s="49">
        <f t="shared" si="5"/>
        <v>3.6955181300451494E-2</v>
      </c>
      <c r="I50" s="40">
        <f t="shared" si="7"/>
        <v>1.1480502970952506E-2</v>
      </c>
      <c r="K50" s="44">
        <f t="shared" si="6"/>
        <v>-2.91825881228413</v>
      </c>
    </row>
    <row r="51" spans="2:11">
      <c r="B51" s="4">
        <v>45</v>
      </c>
      <c r="C51" s="39">
        <f t="shared" si="0"/>
        <v>0</v>
      </c>
      <c r="D51" s="49">
        <f t="shared" si="1"/>
        <v>-3.043070267628424</v>
      </c>
      <c r="E51" s="49">
        <f t="shared" si="2"/>
        <v>-0.22203764945727564</v>
      </c>
      <c r="F51" s="49">
        <f t="shared" si="3"/>
        <v>-1.2742228242842723E-2</v>
      </c>
      <c r="G51" s="49">
        <f t="shared" si="4"/>
        <v>2.8283804209559834E-2</v>
      </c>
      <c r="H51" s="49">
        <f t="shared" si="5"/>
        <v>3.5276850573934294E-2</v>
      </c>
      <c r="I51" s="40">
        <f t="shared" si="7"/>
        <v>2.9855541800165888E-2</v>
      </c>
      <c r="K51" s="44">
        <f t="shared" si="6"/>
        <v>-3.1844339487448821</v>
      </c>
    </row>
    <row r="52" spans="2:11">
      <c r="B52" s="4">
        <v>46</v>
      </c>
      <c r="C52" s="39">
        <f t="shared" si="0"/>
        <v>0</v>
      </c>
      <c r="D52" s="49">
        <f t="shared" si="1"/>
        <v>-3.1188971916822728</v>
      </c>
      <c r="E52" s="49">
        <f t="shared" si="2"/>
        <v>-0.29101436430589073</v>
      </c>
      <c r="F52" s="49">
        <f t="shared" si="3"/>
        <v>-7.2224130292548358E-2</v>
      </c>
      <c r="G52" s="49">
        <f t="shared" si="4"/>
        <v>-1.1705419320967584E-2</v>
      </c>
      <c r="H52" s="49">
        <f t="shared" si="5"/>
        <v>7.8036128806453064E-3</v>
      </c>
      <c r="I52" s="40">
        <f t="shared" si="7"/>
        <v>1.6667106990588241E-2</v>
      </c>
      <c r="K52" s="44">
        <f t="shared" si="6"/>
        <v>-3.4693703857304459</v>
      </c>
    </row>
    <row r="53" spans="2:11">
      <c r="B53" s="4">
        <v>47</v>
      </c>
      <c r="C53" s="39">
        <f t="shared" si="0"/>
        <v>0</v>
      </c>
      <c r="D53" s="49">
        <f t="shared" si="1"/>
        <v>-3.1646874308175863</v>
      </c>
      <c r="E53" s="49">
        <f t="shared" si="2"/>
        <v>-0.33492911750627297</v>
      </c>
      <c r="F53" s="49">
        <f t="shared" si="3"/>
        <v>-0.11464976436528611</v>
      </c>
      <c r="G53" s="49">
        <f t="shared" si="4"/>
        <v>-4.6380627201764189E-2</v>
      </c>
      <c r="H53" s="49">
        <f t="shared" si="5"/>
        <v>-2.5375731366545699E-2</v>
      </c>
      <c r="I53" s="40">
        <f t="shared" si="7"/>
        <v>-1.4141902104779738E-2</v>
      </c>
      <c r="K53" s="44">
        <f t="shared" si="6"/>
        <v>-3.7001645733622355</v>
      </c>
    </row>
    <row r="54" spans="2:11">
      <c r="B54" s="4">
        <v>48</v>
      </c>
      <c r="C54" s="39">
        <f t="shared" si="0"/>
        <v>0</v>
      </c>
      <c r="D54" s="49">
        <f t="shared" si="1"/>
        <v>-3.18</v>
      </c>
      <c r="E54" s="49">
        <f t="shared" si="2"/>
        <v>-0.35</v>
      </c>
      <c r="F54" s="49">
        <f t="shared" si="3"/>
        <v>-0.13</v>
      </c>
      <c r="G54" s="49">
        <f t="shared" si="4"/>
        <v>-0.06</v>
      </c>
      <c r="H54" s="49">
        <f t="shared" si="5"/>
        <v>-0.04</v>
      </c>
      <c r="I54" s="40">
        <f t="shared" si="7"/>
        <v>-0.03</v>
      </c>
      <c r="K54" s="44">
        <f t="shared" si="6"/>
        <v>-3.79</v>
      </c>
    </row>
    <row r="55" spans="2:11">
      <c r="B55" s="4">
        <v>49</v>
      </c>
      <c r="C55" s="39">
        <f t="shared" si="0"/>
        <v>0</v>
      </c>
      <c r="D55" s="49">
        <f t="shared" si="1"/>
        <v>-3.1646874308175863</v>
      </c>
      <c r="E55" s="49">
        <f t="shared" si="2"/>
        <v>-0.33492911750627308</v>
      </c>
      <c r="F55" s="49">
        <f t="shared" si="3"/>
        <v>-0.11464976436528621</v>
      </c>
      <c r="G55" s="49">
        <f t="shared" si="4"/>
        <v>-4.6380627201764155E-2</v>
      </c>
      <c r="H55" s="49">
        <f t="shared" si="5"/>
        <v>-2.537573136654591E-2</v>
      </c>
      <c r="I55" s="40">
        <f t="shared" si="7"/>
        <v>-1.4141902104780127E-2</v>
      </c>
      <c r="K55" s="44">
        <f t="shared" si="6"/>
        <v>-3.7001645733622355</v>
      </c>
    </row>
    <row r="56" spans="2:11">
      <c r="B56" s="4">
        <v>50</v>
      </c>
      <c r="C56" s="39">
        <f t="shared" si="0"/>
        <v>0</v>
      </c>
      <c r="D56" s="49">
        <f t="shared" si="1"/>
        <v>-3.1188971916822728</v>
      </c>
      <c r="E56" s="49">
        <f t="shared" si="2"/>
        <v>-0.29101436430589095</v>
      </c>
      <c r="F56" s="49">
        <f t="shared" si="3"/>
        <v>-7.2224130292548566E-2</v>
      </c>
      <c r="G56" s="49">
        <f t="shared" si="4"/>
        <v>-1.1705419320967945E-2</v>
      </c>
      <c r="H56" s="49">
        <f t="shared" si="5"/>
        <v>7.8036128806450366E-3</v>
      </c>
      <c r="I56" s="40">
        <f t="shared" si="7"/>
        <v>1.6667106990587877E-2</v>
      </c>
      <c r="K56" s="44">
        <f t="shared" si="6"/>
        <v>-3.4693703857304472</v>
      </c>
    </row>
    <row r="57" spans="2:11">
      <c r="B57" s="4">
        <v>51</v>
      </c>
      <c r="C57" s="39">
        <f t="shared" si="0"/>
        <v>0</v>
      </c>
      <c r="D57" s="49">
        <f t="shared" si="1"/>
        <v>-3.0430702676284245</v>
      </c>
      <c r="E57" s="49">
        <f t="shared" si="2"/>
        <v>-0.22203764945727592</v>
      </c>
      <c r="F57" s="49">
        <f t="shared" si="3"/>
        <v>-1.2742228242842962E-2</v>
      </c>
      <c r="G57" s="49">
        <f t="shared" si="4"/>
        <v>2.8283804209559699E-2</v>
      </c>
      <c r="H57" s="49">
        <f t="shared" si="5"/>
        <v>3.527685057393417E-2</v>
      </c>
      <c r="I57" s="40">
        <f t="shared" si="7"/>
        <v>2.9855541800165929E-2</v>
      </c>
      <c r="K57" s="44">
        <f t="shared" si="6"/>
        <v>-3.1844339487448834</v>
      </c>
    </row>
    <row r="58" spans="2:11">
      <c r="B58" s="4">
        <v>52</v>
      </c>
      <c r="C58" s="39">
        <f t="shared" si="0"/>
        <v>0</v>
      </c>
      <c r="D58" s="49">
        <f t="shared" si="1"/>
        <v>-2.9379369133858915</v>
      </c>
      <c r="E58" s="49">
        <f t="shared" si="2"/>
        <v>-0.13393920132778175</v>
      </c>
      <c r="F58" s="49">
        <f t="shared" si="3"/>
        <v>4.9748846207461395E-2</v>
      </c>
      <c r="G58" s="49">
        <f t="shared" si="4"/>
        <v>5.5432771950677161E-2</v>
      </c>
      <c r="H58" s="49">
        <f t="shared" si="5"/>
        <v>3.6955181300451494E-2</v>
      </c>
      <c r="I58" s="40">
        <f t="shared" si="7"/>
        <v>1.1480502970952914E-2</v>
      </c>
      <c r="K58" s="44">
        <f t="shared" si="6"/>
        <v>-2.91825881228413</v>
      </c>
    </row>
    <row r="59" spans="2:11">
      <c r="B59" s="4">
        <v>53</v>
      </c>
      <c r="C59" s="39">
        <f t="shared" si="0"/>
        <v>0</v>
      </c>
      <c r="D59" s="49">
        <f t="shared" si="1"/>
        <v>-2.8045096206277691</v>
      </c>
      <c r="E59" s="49">
        <f t="shared" si="2"/>
        <v>-3.4305999115346306E-2</v>
      </c>
      <c r="F59" s="49">
        <f t="shared" si="3"/>
        <v>0.10049135893715577</v>
      </c>
      <c r="G59" s="49">
        <f t="shared" si="4"/>
        <v>5.7416420143932542E-2</v>
      </c>
      <c r="H59" s="49">
        <f t="shared" si="5"/>
        <v>1.1611387090178527E-2</v>
      </c>
      <c r="I59" s="40">
        <f t="shared" si="7"/>
        <v>-1.9031798524909178E-2</v>
      </c>
      <c r="K59" s="44">
        <f t="shared" si="6"/>
        <v>-2.688328252096758</v>
      </c>
    </row>
    <row r="60" spans="2:11">
      <c r="B60" s="4">
        <v>54</v>
      </c>
      <c r="C60" s="39">
        <f t="shared" si="0"/>
        <v>0</v>
      </c>
      <c r="D60" s="49">
        <f t="shared" si="1"/>
        <v>-2.6440733671220946</v>
      </c>
      <c r="E60" s="49">
        <f t="shared" si="2"/>
        <v>6.8281612705644451E-2</v>
      </c>
      <c r="F60" s="49">
        <f t="shared" si="3"/>
        <v>0.12750208645241989</v>
      </c>
      <c r="G60" s="49">
        <f t="shared" si="4"/>
        <v>3.33342139811761E-2</v>
      </c>
      <c r="H60" s="49">
        <f t="shared" si="5"/>
        <v>-2.2222809320784079E-2</v>
      </c>
      <c r="I60" s="40">
        <f t="shared" si="7"/>
        <v>-2.9423558412096963E-2</v>
      </c>
      <c r="K60" s="44">
        <f t="shared" si="6"/>
        <v>-2.4666018217157353</v>
      </c>
    </row>
    <row r="61" spans="2:11">
      <c r="B61" s="4">
        <v>55</v>
      </c>
      <c r="C61" s="39">
        <f t="shared" si="0"/>
        <v>0</v>
      </c>
      <c r="D61" s="49">
        <f t="shared" si="1"/>
        <v>-2.4581732416935034</v>
      </c>
      <c r="E61" s="49">
        <f t="shared" si="2"/>
        <v>0.16498885788909848</v>
      </c>
      <c r="F61" s="49">
        <f t="shared" si="3"/>
        <v>0.12440224364518716</v>
      </c>
      <c r="G61" s="49">
        <f t="shared" si="4"/>
        <v>-5.88102841977374E-3</v>
      </c>
      <c r="H61" s="49">
        <f t="shared" si="5"/>
        <v>-3.9807389066887876E-2</v>
      </c>
      <c r="I61" s="40">
        <f t="shared" si="7"/>
        <v>-8.7085403176341124E-3</v>
      </c>
      <c r="K61" s="44">
        <f t="shared" si="6"/>
        <v>-2.2231790979635133</v>
      </c>
    </row>
    <row r="62" spans="2:11">
      <c r="B62" s="4">
        <v>56</v>
      </c>
      <c r="C62" s="39">
        <f t="shared" si="0"/>
        <v>0</v>
      </c>
      <c r="D62" s="49">
        <f t="shared" si="1"/>
        <v>-2.2485995641732219</v>
      </c>
      <c r="E62" s="49">
        <f t="shared" si="2"/>
        <v>0.24748737341529167</v>
      </c>
      <c r="F62" s="49">
        <f t="shared" si="3"/>
        <v>9.1923881554251366E-2</v>
      </c>
      <c r="G62" s="49">
        <f t="shared" si="4"/>
        <v>-4.2426406871192673E-2</v>
      </c>
      <c r="H62" s="49">
        <f t="shared" si="5"/>
        <v>-2.8284271247461881E-2</v>
      </c>
      <c r="I62" s="40">
        <f t="shared" si="7"/>
        <v>2.1213203435596243E-2</v>
      </c>
      <c r="K62" s="44">
        <f t="shared" si="6"/>
        <v>-1.9586857838867371</v>
      </c>
    </row>
    <row r="63" spans="2:11">
      <c r="B63" s="4">
        <v>57</v>
      </c>
      <c r="C63" s="39">
        <f t="shared" si="0"/>
        <v>0</v>
      </c>
      <c r="D63" s="49">
        <f t="shared" si="1"/>
        <v>-2.017370643640394</v>
      </c>
      <c r="E63" s="49">
        <f t="shared" si="2"/>
        <v>0.30867244252192411</v>
      </c>
      <c r="F63" s="49">
        <f t="shared" si="3"/>
        <v>3.7737008043080118E-2</v>
      </c>
      <c r="G63" s="49">
        <f t="shared" si="4"/>
        <v>-5.9711083600331796E-2</v>
      </c>
      <c r="H63" s="49">
        <f t="shared" si="5"/>
        <v>3.9206856131824746E-3</v>
      </c>
      <c r="I63" s="40">
        <f t="shared" si="7"/>
        <v>2.8708210071966341E-2</v>
      </c>
      <c r="K63" s="44">
        <f t="shared" si="6"/>
        <v>-1.6980433809905728</v>
      </c>
    </row>
    <row r="64" spans="2:11">
      <c r="B64" s="4">
        <v>58</v>
      </c>
      <c r="C64" s="39">
        <f t="shared" si="0"/>
        <v>0</v>
      </c>
      <c r="D64" s="49">
        <f t="shared" si="1"/>
        <v>-1.766713341002335</v>
      </c>
      <c r="E64" s="49">
        <f t="shared" si="2"/>
        <v>0.34327484814113052</v>
      </c>
      <c r="F64" s="49">
        <f t="shared" si="3"/>
        <v>-2.536174186209645E-2</v>
      </c>
      <c r="G64" s="49">
        <f t="shared" si="4"/>
        <v>-4.9888176738152774E-2</v>
      </c>
      <c r="H64" s="49">
        <f t="shared" si="5"/>
        <v>3.3258784492101692E-2</v>
      </c>
      <c r="I64" s="40">
        <f t="shared" si="7"/>
        <v>5.8527096604841095E-3</v>
      </c>
      <c r="K64" s="44">
        <f t="shared" si="6"/>
        <v>-1.4595769173088677</v>
      </c>
    </row>
    <row r="65" spans="2:11">
      <c r="B65" s="4">
        <v>59</v>
      </c>
      <c r="C65" s="39">
        <f t="shared" si="0"/>
        <v>0</v>
      </c>
      <c r="D65" s="49">
        <f t="shared" si="1"/>
        <v>-1.4990416231066734</v>
      </c>
      <c r="E65" s="49">
        <f t="shared" si="2"/>
        <v>0.34831465433526887</v>
      </c>
      <c r="F65" s="49">
        <f t="shared" si="3"/>
        <v>-8.2471126941273926E-2</v>
      </c>
      <c r="G65" s="49">
        <f t="shared" si="4"/>
        <v>-1.7417080635267777E-2</v>
      </c>
      <c r="H65" s="49">
        <f t="shared" si="5"/>
        <v>3.8277613429288412E-2</v>
      </c>
      <c r="I65" s="40">
        <f t="shared" si="7"/>
        <v>-2.3190313600881935E-2</v>
      </c>
      <c r="K65" s="44">
        <f t="shared" si="6"/>
        <v>-1.2355278765195399</v>
      </c>
    </row>
    <row r="66" spans="2:11">
      <c r="B66" s="4">
        <v>60</v>
      </c>
      <c r="C66" s="39">
        <f t="shared" si="0"/>
        <v>0</v>
      </c>
      <c r="D66" s="49">
        <f t="shared" si="1"/>
        <v>-1.2169333149209876</v>
      </c>
      <c r="E66" s="49">
        <f t="shared" si="2"/>
        <v>0.32335783637895038</v>
      </c>
      <c r="F66" s="49">
        <f t="shared" si="3"/>
        <v>-0.12010433922646721</v>
      </c>
      <c r="G66" s="49">
        <f t="shared" si="4"/>
        <v>2.2961005941905418E-2</v>
      </c>
      <c r="H66" s="49">
        <f t="shared" si="5"/>
        <v>1.530733729460375E-2</v>
      </c>
      <c r="I66" s="40">
        <f t="shared" si="7"/>
        <v>-2.7716385975338709E-2</v>
      </c>
      <c r="K66" s="44">
        <f t="shared" si="6"/>
        <v>-1.0031278605073337</v>
      </c>
    </row>
    <row r="67" spans="2:11">
      <c r="B67" s="4">
        <v>61</v>
      </c>
      <c r="C67" s="39">
        <f t="shared" si="0"/>
        <v>0</v>
      </c>
      <c r="D67" s="49">
        <f t="shared" si="1"/>
        <v>-0.92310527366919082</v>
      </c>
      <c r="E67" s="49">
        <f t="shared" si="2"/>
        <v>0.27055365867695819</v>
      </c>
      <c r="F67" s="49">
        <f t="shared" si="3"/>
        <v>-0.12937401446738558</v>
      </c>
      <c r="G67" s="49">
        <f t="shared" si="4"/>
        <v>5.2915275860901348E-2</v>
      </c>
      <c r="H67" s="49">
        <f t="shared" si="5"/>
        <v>-1.8855869473039771E-2</v>
      </c>
      <c r="I67" s="40">
        <f t="shared" si="7"/>
        <v>-2.9405142098870968E-3</v>
      </c>
      <c r="K67" s="44">
        <f t="shared" si="6"/>
        <v>-0.7508067372816436</v>
      </c>
    </row>
    <row r="68" spans="2:11">
      <c r="B68" s="4">
        <v>62</v>
      </c>
      <c r="C68" s="39">
        <f t="shared" si="0"/>
        <v>0</v>
      </c>
      <c r="D68" s="49">
        <f t="shared" si="1"/>
        <v>-0.62038722401128932</v>
      </c>
      <c r="E68" s="49">
        <f t="shared" si="2"/>
        <v>0.1944495815568614</v>
      </c>
      <c r="F68" s="49">
        <f t="shared" si="3"/>
        <v>-0.10809104959933098</v>
      </c>
      <c r="G68" s="49">
        <f t="shared" si="4"/>
        <v>5.8847116824193871E-2</v>
      </c>
      <c r="H68" s="49">
        <f t="shared" si="5"/>
        <v>-3.9231411216129192E-2</v>
      </c>
      <c r="I68" s="40">
        <f t="shared" si="7"/>
        <v>2.49440883690762E-2</v>
      </c>
      <c r="K68" s="44">
        <f t="shared" si="6"/>
        <v>-0.48946889807661803</v>
      </c>
    </row>
    <row r="69" spans="2:11">
      <c r="B69" s="4">
        <v>63</v>
      </c>
      <c r="C69" s="39">
        <f t="shared" si="0"/>
        <v>0</v>
      </c>
      <c r="D69" s="49">
        <f t="shared" si="1"/>
        <v>-0.31169450624800243</v>
      </c>
      <c r="E69" s="49">
        <f t="shared" si="2"/>
        <v>0.10159963703906173</v>
      </c>
      <c r="F69" s="49">
        <f t="shared" si="3"/>
        <v>-6.1281575787379645E-2</v>
      </c>
      <c r="G69" s="49">
        <f t="shared" si="4"/>
        <v>3.8063597049818862E-2</v>
      </c>
      <c r="H69" s="49">
        <f t="shared" si="5"/>
        <v>-3.0920418134509547E-2</v>
      </c>
      <c r="I69" s="40">
        <f t="shared" si="7"/>
        <v>2.6457637930450788E-2</v>
      </c>
      <c r="K69" s="44">
        <f t="shared" si="6"/>
        <v>-0.23777562815056028</v>
      </c>
    </row>
    <row r="70" spans="2:11">
      <c r="B70" s="5">
        <v>64</v>
      </c>
      <c r="C70" s="41">
        <f t="shared" si="0"/>
        <v>0</v>
      </c>
      <c r="D70" s="50">
        <f t="shared" si="1"/>
        <v>-7.7919441732188235E-16</v>
      </c>
      <c r="E70" s="50">
        <f t="shared" si="2"/>
        <v>2.572811755308102E-16</v>
      </c>
      <c r="F70" s="50">
        <f t="shared" si="3"/>
        <v>-1.592692991381206E-16</v>
      </c>
      <c r="G70" s="50">
        <f t="shared" si="4"/>
        <v>1.0291247021232407E-16</v>
      </c>
      <c r="H70" s="50">
        <f t="shared" si="5"/>
        <v>-8.8210688753420643E-17</v>
      </c>
      <c r="I70" s="42">
        <f t="shared" si="7"/>
        <v>2.9402261875199899E-16</v>
      </c>
      <c r="K70" s="45">
        <f t="shared" si="6"/>
        <v>-3.7245814071829038E-16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82B2-D1CD-4679-9BE7-31E6C822B96D}">
  <dimension ref="B3:H71"/>
  <sheetViews>
    <sheetView showRowColHeaders="0" workbookViewId="0">
      <selection activeCell="C7" sqref="C7"/>
    </sheetView>
  </sheetViews>
  <sheetFormatPr defaultRowHeight="15"/>
  <cols>
    <col min="2" max="2" width="12.28515625" customWidth="1"/>
    <col min="3" max="4" width="10.85546875" customWidth="1"/>
    <col min="5" max="5" width="11.140625" customWidth="1"/>
  </cols>
  <sheetData>
    <row r="3" spans="2:8">
      <c r="B3" s="24" t="s">
        <v>0</v>
      </c>
      <c r="C3" s="13">
        <v>11</v>
      </c>
      <c r="D3" s="2">
        <v>7</v>
      </c>
      <c r="E3" s="7">
        <v>3</v>
      </c>
      <c r="F3" s="1"/>
    </row>
    <row r="4" spans="2:8">
      <c r="B4" s="25" t="s">
        <v>1</v>
      </c>
      <c r="C4" s="14">
        <v>1</v>
      </c>
      <c r="D4" s="3">
        <v>3</v>
      </c>
      <c r="E4" s="15">
        <v>7</v>
      </c>
      <c r="F4" s="1"/>
    </row>
    <row r="5" spans="2:8">
      <c r="B5" s="1"/>
      <c r="C5" s="1"/>
      <c r="D5" s="1"/>
      <c r="E5" s="1"/>
      <c r="F5" s="1"/>
    </row>
    <row r="6" spans="2:8">
      <c r="B6" s="27" t="s">
        <v>2</v>
      </c>
      <c r="C6" s="32" t="s">
        <v>3</v>
      </c>
      <c r="D6" s="29" t="s">
        <v>4</v>
      </c>
      <c r="E6" s="30" t="s">
        <v>5</v>
      </c>
      <c r="F6" s="1"/>
      <c r="G6" s="24" t="s">
        <v>6</v>
      </c>
      <c r="H6" s="34" t="s">
        <v>7</v>
      </c>
    </row>
    <row r="7" spans="2:8">
      <c r="B7" s="16">
        <v>0</v>
      </c>
      <c r="C7" s="37">
        <f>$C$3*COS(2*PI()*$C$4*B7/64)</f>
        <v>11</v>
      </c>
      <c r="D7" s="48">
        <f>$D$3*COS(2*PI()*$D$4*B7/64)</f>
        <v>7</v>
      </c>
      <c r="E7" s="38">
        <f>$E$3*COS(2*PI()*$E$4*B7/64)</f>
        <v>3</v>
      </c>
      <c r="F7" s="1"/>
      <c r="G7" s="6">
        <v>0</v>
      </c>
      <c r="H7" s="8">
        <v>0</v>
      </c>
    </row>
    <row r="8" spans="2:8">
      <c r="B8" s="11">
        <v>1</v>
      </c>
      <c r="C8" s="39">
        <f t="shared" ref="C8:D23" si="0">$C$3*COS(2*PI()*$C$4*B8/64)</f>
        <v>10.947031993394166</v>
      </c>
      <c r="D8" s="49">
        <f t="shared" ref="D8:D71" si="1">$D$3*COS(2*PI()*$D$4*B8/64)</f>
        <v>6.698582350125462</v>
      </c>
      <c r="E8" s="40">
        <f t="shared" ref="E8:E71" si="2">$E$3*COS(2*PI()*$E$4*B8/64)</f>
        <v>2.3190313600882111</v>
      </c>
      <c r="F8" s="1"/>
      <c r="G8" s="4">
        <v>1</v>
      </c>
      <c r="H8" s="35">
        <v>11</v>
      </c>
    </row>
    <row r="9" spans="2:8">
      <c r="B9" s="11">
        <v>2</v>
      </c>
      <c r="C9" s="39">
        <f t="shared" si="0"/>
        <v>10.788638084435535</v>
      </c>
      <c r="D9" s="49">
        <f t="shared" si="1"/>
        <v>5.820287286117817</v>
      </c>
      <c r="E9" s="40">
        <f t="shared" si="2"/>
        <v>0.58527096604838502</v>
      </c>
      <c r="F9" s="1"/>
      <c r="G9" s="4">
        <v>2</v>
      </c>
      <c r="H9" s="9">
        <v>0</v>
      </c>
    </row>
    <row r="10" spans="2:8">
      <c r="B10" s="16">
        <v>3</v>
      </c>
      <c r="C10" s="39">
        <f t="shared" si="0"/>
        <v>10.526343693054297</v>
      </c>
      <c r="D10" s="49">
        <f t="shared" si="1"/>
        <v>4.4407529891455182</v>
      </c>
      <c r="E10" s="40">
        <f t="shared" si="2"/>
        <v>-1.4141902104779931</v>
      </c>
      <c r="F10" s="1"/>
      <c r="G10" s="4">
        <v>3</v>
      </c>
      <c r="H10" s="35">
        <v>7</v>
      </c>
    </row>
    <row r="11" spans="2:8">
      <c r="B11" s="11">
        <v>4</v>
      </c>
      <c r="C11" s="39">
        <f t="shared" si="0"/>
        <v>10.162674857624154</v>
      </c>
      <c r="D11" s="49">
        <f t="shared" si="1"/>
        <v>2.6787840265556291</v>
      </c>
      <c r="E11" s="40">
        <f t="shared" si="2"/>
        <v>-2.77163859753386</v>
      </c>
      <c r="F11" s="1"/>
      <c r="G11" s="4">
        <v>4</v>
      </c>
      <c r="H11" s="9">
        <v>0</v>
      </c>
    </row>
    <row r="12" spans="2:8">
      <c r="B12" s="11">
        <v>5</v>
      </c>
      <c r="C12" s="39">
        <f t="shared" si="0"/>
        <v>9.7011339078319061</v>
      </c>
      <c r="D12" s="49">
        <f t="shared" si="1"/>
        <v>0.68611998230692539</v>
      </c>
      <c r="E12" s="40">
        <f t="shared" si="2"/>
        <v>-2.8708210071966267</v>
      </c>
      <c r="F12" s="1"/>
      <c r="G12" s="4">
        <v>5</v>
      </c>
      <c r="H12" s="9">
        <v>0</v>
      </c>
    </row>
    <row r="13" spans="2:8">
      <c r="B13" s="16">
        <v>6</v>
      </c>
      <c r="C13" s="39">
        <f t="shared" si="0"/>
        <v>9.1461657353279975</v>
      </c>
      <c r="D13" s="49">
        <f t="shared" si="1"/>
        <v>-1.3656322541128973</v>
      </c>
      <c r="E13" s="40">
        <f t="shared" si="2"/>
        <v>-1.6667106990588065</v>
      </c>
      <c r="F13" s="1"/>
      <c r="G13" s="4">
        <v>6</v>
      </c>
      <c r="H13" s="9">
        <v>0</v>
      </c>
    </row>
    <row r="14" spans="2:8">
      <c r="B14" s="11">
        <v>7</v>
      </c>
      <c r="C14" s="39">
        <f t="shared" si="0"/>
        <v>8.5031149869901075</v>
      </c>
      <c r="D14" s="49">
        <f t="shared" si="1"/>
        <v>-3.2997771577819837</v>
      </c>
      <c r="E14" s="40">
        <f t="shared" si="2"/>
        <v>0.29405142098868026</v>
      </c>
      <c r="F14" s="1"/>
      <c r="G14" s="4">
        <v>7</v>
      </c>
      <c r="H14" s="35">
        <v>3</v>
      </c>
    </row>
    <row r="15" spans="2:8">
      <c r="B15" s="11">
        <v>8</v>
      </c>
      <c r="C15" s="39">
        <f t="shared" si="0"/>
        <v>7.7781745930520234</v>
      </c>
      <c r="D15" s="49">
        <f t="shared" si="1"/>
        <v>-4.9497474683058318</v>
      </c>
      <c r="E15" s="40">
        <f t="shared" si="2"/>
        <v>2.1213203435596419</v>
      </c>
      <c r="F15" s="1"/>
      <c r="G15" s="4">
        <v>8</v>
      </c>
      <c r="H15" s="9">
        <v>0</v>
      </c>
    </row>
    <row r="16" spans="2:8">
      <c r="B16" s="16">
        <v>9</v>
      </c>
      <c r="C16" s="39">
        <f t="shared" si="0"/>
        <v>6.9783261258001001</v>
      </c>
      <c r="D16" s="49">
        <f t="shared" si="1"/>
        <v>-6.1734488504384846</v>
      </c>
      <c r="E16" s="40">
        <f t="shared" si="2"/>
        <v>2.9855541800165906</v>
      </c>
      <c r="F16" s="1"/>
      <c r="G16" s="4">
        <v>9</v>
      </c>
      <c r="H16" s="9">
        <v>0</v>
      </c>
    </row>
    <row r="17" spans="2:8">
      <c r="B17" s="11">
        <v>10</v>
      </c>
      <c r="C17" s="39">
        <f t="shared" si="0"/>
        <v>6.1112725632156248</v>
      </c>
      <c r="D17" s="49">
        <f t="shared" si="1"/>
        <v>-6.865496962822613</v>
      </c>
      <c r="E17" s="40">
        <f t="shared" si="2"/>
        <v>2.4944088369076365</v>
      </c>
      <c r="F17" s="1"/>
      <c r="G17" s="5">
        <v>10</v>
      </c>
      <c r="H17" s="10">
        <v>0</v>
      </c>
    </row>
    <row r="18" spans="2:8">
      <c r="B18" s="11">
        <v>11</v>
      </c>
      <c r="C18" s="39">
        <f t="shared" si="0"/>
        <v>5.1853641050859762</v>
      </c>
      <c r="D18" s="49">
        <f t="shared" si="1"/>
        <v>-6.9662930867053783</v>
      </c>
      <c r="E18" s="40">
        <f t="shared" si="2"/>
        <v>0.87085403176338771</v>
      </c>
      <c r="F18" s="1"/>
    </row>
    <row r="19" spans="2:8">
      <c r="B19" s="16">
        <v>12</v>
      </c>
      <c r="C19" s="39">
        <f t="shared" si="0"/>
        <v>4.2095177560159884</v>
      </c>
      <c r="D19" s="49">
        <f t="shared" si="1"/>
        <v>-6.4671567275790078</v>
      </c>
      <c r="E19" s="40">
        <f t="shared" si="2"/>
        <v>-1.1480502970952697</v>
      </c>
      <c r="F19" s="1"/>
    </row>
    <row r="20" spans="2:8">
      <c r="B20" s="11">
        <v>13</v>
      </c>
      <c r="C20" s="39">
        <f t="shared" si="0"/>
        <v>3.1931314497990857</v>
      </c>
      <c r="D20" s="49">
        <f t="shared" si="1"/>
        <v>-5.41107317353916</v>
      </c>
      <c r="E20" s="40">
        <f t="shared" si="2"/>
        <v>-2.6457637930450644</v>
      </c>
      <c r="F20" s="1"/>
    </row>
    <row r="21" spans="2:8">
      <c r="B21" s="11">
        <v>14</v>
      </c>
      <c r="C21" s="39">
        <f t="shared" si="0"/>
        <v>2.1459935421774117</v>
      </c>
      <c r="D21" s="49">
        <f t="shared" si="1"/>
        <v>-3.8889916311372152</v>
      </c>
      <c r="E21" s="40">
        <f t="shared" si="2"/>
        <v>-2.9423558412096922</v>
      </c>
      <c r="F21" s="1"/>
    </row>
    <row r="22" spans="2:8">
      <c r="B22" s="16">
        <v>15</v>
      </c>
      <c r="C22" s="39">
        <f t="shared" si="0"/>
        <v>1.0781885436251684</v>
      </c>
      <c r="D22" s="49">
        <f t="shared" si="1"/>
        <v>-2.031992740781237</v>
      </c>
      <c r="E22" s="40">
        <f t="shared" si="2"/>
        <v>-1.9031798524909362</v>
      </c>
      <c r="F22" s="1"/>
    </row>
    <row r="23" spans="2:8">
      <c r="B23" s="11">
        <v>16</v>
      </c>
      <c r="C23" s="39">
        <f t="shared" si="0"/>
        <v>6.7383165019974101E-16</v>
      </c>
      <c r="D23" s="49">
        <f t="shared" si="1"/>
        <v>-1.286405877654051E-15</v>
      </c>
      <c r="E23" s="40">
        <f t="shared" si="2"/>
        <v>-1.286405877654051E-15</v>
      </c>
      <c r="F23" s="1"/>
    </row>
    <row r="24" spans="2:8">
      <c r="B24" s="11">
        <v>17</v>
      </c>
      <c r="C24" s="39">
        <f t="shared" ref="C24:D39" si="3">$C$3*COS(2*PI()*$C$4*B24/64)</f>
        <v>-1.078188543625167</v>
      </c>
      <c r="D24" s="49">
        <f t="shared" si="1"/>
        <v>2.0319927407812344</v>
      </c>
      <c r="E24" s="40">
        <f t="shared" si="2"/>
        <v>1.903179852490934</v>
      </c>
      <c r="F24" s="1"/>
    </row>
    <row r="25" spans="2:8">
      <c r="B25" s="16">
        <v>18</v>
      </c>
      <c r="C25" s="39">
        <f t="shared" si="3"/>
        <v>-2.1459935421774103</v>
      </c>
      <c r="D25" s="49">
        <f t="shared" si="1"/>
        <v>3.888991631137213</v>
      </c>
      <c r="E25" s="40">
        <f t="shared" si="2"/>
        <v>2.9423558412096913</v>
      </c>
      <c r="F25" s="1"/>
    </row>
    <row r="26" spans="2:8">
      <c r="B26" s="11">
        <v>19</v>
      </c>
      <c r="C26" s="39">
        <f t="shared" si="3"/>
        <v>-3.1931314497990839</v>
      </c>
      <c r="D26" s="49">
        <f t="shared" si="1"/>
        <v>5.4110731735391564</v>
      </c>
      <c r="E26" s="40">
        <f t="shared" si="2"/>
        <v>2.6457637930450657</v>
      </c>
      <c r="F26" s="1"/>
    </row>
    <row r="27" spans="2:8">
      <c r="B27" s="11">
        <v>20</v>
      </c>
      <c r="C27" s="39">
        <f t="shared" si="3"/>
        <v>-4.2095177560159867</v>
      </c>
      <c r="D27" s="49">
        <f t="shared" si="1"/>
        <v>6.4671567275790061</v>
      </c>
      <c r="E27" s="40">
        <f t="shared" si="2"/>
        <v>1.148050297095272</v>
      </c>
      <c r="F27" s="1"/>
    </row>
    <row r="28" spans="2:8">
      <c r="B28" s="16">
        <v>21</v>
      </c>
      <c r="C28" s="39">
        <f t="shared" si="3"/>
        <v>-5.1853641050859745</v>
      </c>
      <c r="D28" s="49">
        <f t="shared" si="1"/>
        <v>6.9662930867053783</v>
      </c>
      <c r="E28" s="40">
        <f t="shared" si="2"/>
        <v>-0.87085403176338771</v>
      </c>
      <c r="F28" s="1"/>
    </row>
    <row r="29" spans="2:8">
      <c r="B29" s="11">
        <v>22</v>
      </c>
      <c r="C29" s="39">
        <f t="shared" si="3"/>
        <v>-6.1112725632156213</v>
      </c>
      <c r="D29" s="49">
        <f t="shared" si="1"/>
        <v>6.865496962822613</v>
      </c>
      <c r="E29" s="40">
        <f t="shared" si="2"/>
        <v>-2.4944088369076352</v>
      </c>
      <c r="F29" s="1"/>
    </row>
    <row r="30" spans="2:8">
      <c r="B30" s="11">
        <v>23</v>
      </c>
      <c r="C30" s="39">
        <f t="shared" si="3"/>
        <v>-6.9783261258000993</v>
      </c>
      <c r="D30" s="49">
        <f t="shared" si="1"/>
        <v>6.1734488504384855</v>
      </c>
      <c r="E30" s="40">
        <f t="shared" si="2"/>
        <v>-2.9855541800165906</v>
      </c>
      <c r="F30" s="1"/>
    </row>
    <row r="31" spans="2:8">
      <c r="B31" s="16">
        <v>24</v>
      </c>
      <c r="C31" s="39">
        <f t="shared" si="3"/>
        <v>-7.7781745930520216</v>
      </c>
      <c r="D31" s="49">
        <f t="shared" si="1"/>
        <v>4.9497474683058336</v>
      </c>
      <c r="E31" s="40">
        <f t="shared" si="2"/>
        <v>-2.1213203435596419</v>
      </c>
      <c r="F31" s="1"/>
    </row>
    <row r="32" spans="2:8">
      <c r="B32" s="11">
        <v>25</v>
      </c>
      <c r="C32" s="39">
        <f t="shared" si="3"/>
        <v>-8.5031149869901075</v>
      </c>
      <c r="D32" s="49">
        <f t="shared" si="1"/>
        <v>3.2997771577819859</v>
      </c>
      <c r="E32" s="40">
        <f t="shared" si="2"/>
        <v>-0.29405142098868808</v>
      </c>
      <c r="F32" s="1"/>
    </row>
    <row r="33" spans="2:6">
      <c r="B33" s="11">
        <v>26</v>
      </c>
      <c r="C33" s="39">
        <f t="shared" si="3"/>
        <v>-9.1461657353279993</v>
      </c>
      <c r="D33" s="49">
        <f t="shared" si="1"/>
        <v>1.3656322541129013</v>
      </c>
      <c r="E33" s="40">
        <f t="shared" si="2"/>
        <v>1.6667106990588045</v>
      </c>
      <c r="F33" s="1"/>
    </row>
    <row r="34" spans="2:6">
      <c r="B34" s="16">
        <v>27</v>
      </c>
      <c r="C34" s="39">
        <f t="shared" si="3"/>
        <v>-9.7011339078319043</v>
      </c>
      <c r="D34" s="49">
        <f t="shared" si="1"/>
        <v>-0.68611998230691973</v>
      </c>
      <c r="E34" s="40">
        <f t="shared" si="2"/>
        <v>2.8708210071966267</v>
      </c>
      <c r="F34" s="1"/>
    </row>
    <row r="35" spans="2:6">
      <c r="B35" s="11">
        <v>28</v>
      </c>
      <c r="C35" s="39">
        <f t="shared" si="3"/>
        <v>-10.162674857624154</v>
      </c>
      <c r="D35" s="49">
        <f t="shared" si="1"/>
        <v>-2.6787840265556291</v>
      </c>
      <c r="E35" s="40">
        <f t="shared" si="2"/>
        <v>2.7716385975338627</v>
      </c>
      <c r="F35" s="1"/>
    </row>
    <row r="36" spans="2:6">
      <c r="B36" s="11">
        <v>29</v>
      </c>
      <c r="C36" s="39">
        <f t="shared" si="3"/>
        <v>-10.526343693054297</v>
      </c>
      <c r="D36" s="49">
        <f t="shared" si="1"/>
        <v>-4.4407529891455138</v>
      </c>
      <c r="E36" s="40">
        <f t="shared" si="2"/>
        <v>1.4141902104779953</v>
      </c>
      <c r="F36" s="1"/>
    </row>
    <row r="37" spans="2:6">
      <c r="B37" s="16">
        <v>30</v>
      </c>
      <c r="C37" s="39">
        <f t="shared" si="3"/>
        <v>-10.788638084435535</v>
      </c>
      <c r="D37" s="49">
        <f t="shared" si="1"/>
        <v>-5.8202872861178161</v>
      </c>
      <c r="E37" s="40">
        <f t="shared" si="2"/>
        <v>-0.58527096604838569</v>
      </c>
      <c r="F37" s="1"/>
    </row>
    <row r="38" spans="2:6">
      <c r="B38" s="11">
        <v>31</v>
      </c>
      <c r="C38" s="39">
        <f t="shared" si="3"/>
        <v>-10.947031993394164</v>
      </c>
      <c r="D38" s="49">
        <f t="shared" si="1"/>
        <v>-6.6985823501254593</v>
      </c>
      <c r="E38" s="40">
        <f t="shared" si="2"/>
        <v>-2.3190313600882071</v>
      </c>
      <c r="F38" s="1"/>
    </row>
    <row r="39" spans="2:6">
      <c r="B39" s="11">
        <v>32</v>
      </c>
      <c r="C39" s="39">
        <f t="shared" si="3"/>
        <v>-11</v>
      </c>
      <c r="D39" s="49">
        <f t="shared" si="1"/>
        <v>-7</v>
      </c>
      <c r="E39" s="40">
        <f t="shared" si="2"/>
        <v>-3</v>
      </c>
      <c r="F39" s="1"/>
    </row>
    <row r="40" spans="2:6">
      <c r="B40" s="16">
        <v>33</v>
      </c>
      <c r="C40" s="39">
        <f t="shared" ref="C40:D55" si="4">$C$3*COS(2*PI()*$C$4*B40/64)</f>
        <v>-10.947031993394166</v>
      </c>
      <c r="D40" s="49">
        <f t="shared" si="1"/>
        <v>-6.6985823501254611</v>
      </c>
      <c r="E40" s="40">
        <f t="shared" si="2"/>
        <v>-2.3190313600882102</v>
      </c>
      <c r="F40" s="1"/>
    </row>
    <row r="41" spans="2:6">
      <c r="B41" s="11">
        <v>34</v>
      </c>
      <c r="C41" s="39">
        <f t="shared" si="4"/>
        <v>-10.788638084435535</v>
      </c>
      <c r="D41" s="49">
        <f t="shared" si="1"/>
        <v>-5.8202872861178188</v>
      </c>
      <c r="E41" s="40">
        <f t="shared" si="2"/>
        <v>-0.58527096604839079</v>
      </c>
      <c r="F41" s="1"/>
    </row>
    <row r="42" spans="2:6">
      <c r="B42" s="11">
        <v>35</v>
      </c>
      <c r="C42" s="39">
        <f t="shared" si="4"/>
        <v>-10.526343693054299</v>
      </c>
      <c r="D42" s="49">
        <f t="shared" si="1"/>
        <v>-4.4407529891455173</v>
      </c>
      <c r="E42" s="40">
        <f t="shared" si="2"/>
        <v>1.4141902104779907</v>
      </c>
      <c r="F42" s="1"/>
    </row>
    <row r="43" spans="2:6">
      <c r="B43" s="16">
        <v>36</v>
      </c>
      <c r="C43" s="39">
        <f t="shared" si="4"/>
        <v>-10.162674857624156</v>
      </c>
      <c r="D43" s="49">
        <f t="shared" si="1"/>
        <v>-2.678784026555634</v>
      </c>
      <c r="E43" s="40">
        <f t="shared" si="2"/>
        <v>2.7716385975338604</v>
      </c>
      <c r="F43" s="1"/>
    </row>
    <row r="44" spans="2:6">
      <c r="B44" s="11">
        <v>37</v>
      </c>
      <c r="C44" s="39">
        <f t="shared" si="4"/>
        <v>-9.7011339078319061</v>
      </c>
      <c r="D44" s="49">
        <f t="shared" si="1"/>
        <v>-0.68611998230692484</v>
      </c>
      <c r="E44" s="40">
        <f t="shared" si="2"/>
        <v>2.8708210071966285</v>
      </c>
      <c r="F44" s="1"/>
    </row>
    <row r="45" spans="2:6">
      <c r="B45" s="11">
        <v>38</v>
      </c>
      <c r="C45" s="39">
        <f t="shared" si="4"/>
        <v>-9.1461657353279993</v>
      </c>
      <c r="D45" s="49">
        <f t="shared" si="1"/>
        <v>1.3656322541128905</v>
      </c>
      <c r="E45" s="40">
        <f t="shared" si="2"/>
        <v>1.6667106990588085</v>
      </c>
      <c r="F45" s="1"/>
    </row>
    <row r="46" spans="2:6">
      <c r="B46" s="16">
        <v>39</v>
      </c>
      <c r="C46" s="39">
        <f t="shared" si="4"/>
        <v>-8.5031149869901075</v>
      </c>
      <c r="D46" s="49">
        <f t="shared" si="1"/>
        <v>3.2997771577819814</v>
      </c>
      <c r="E46" s="40">
        <f t="shared" si="2"/>
        <v>-0.29405142098868298</v>
      </c>
      <c r="F46" s="1"/>
    </row>
    <row r="47" spans="2:6">
      <c r="B47" s="11">
        <v>40</v>
      </c>
      <c r="C47" s="39">
        <f t="shared" si="4"/>
        <v>-7.7781745930520243</v>
      </c>
      <c r="D47" s="49">
        <f t="shared" si="1"/>
        <v>4.9497474683058265</v>
      </c>
      <c r="E47" s="40">
        <f t="shared" si="2"/>
        <v>-2.1213203435596384</v>
      </c>
      <c r="F47" s="1"/>
    </row>
    <row r="48" spans="2:6">
      <c r="B48" s="11">
        <v>41</v>
      </c>
      <c r="C48" s="39">
        <f t="shared" si="4"/>
        <v>-6.9783261258001055</v>
      </c>
      <c r="D48" s="49">
        <f t="shared" si="1"/>
        <v>6.1734488504384828</v>
      </c>
      <c r="E48" s="40">
        <f t="shared" si="2"/>
        <v>-2.9855541800165906</v>
      </c>
      <c r="F48" s="1"/>
    </row>
    <row r="49" spans="2:6">
      <c r="B49" s="16">
        <v>42</v>
      </c>
      <c r="C49" s="39">
        <f t="shared" si="4"/>
        <v>-6.111272563215624</v>
      </c>
      <c r="D49" s="49">
        <f t="shared" si="1"/>
        <v>6.865496962822613</v>
      </c>
      <c r="E49" s="40">
        <f t="shared" si="2"/>
        <v>-2.4944088369076352</v>
      </c>
      <c r="F49" s="1"/>
    </row>
    <row r="50" spans="2:6">
      <c r="B50" s="11">
        <v>43</v>
      </c>
      <c r="C50" s="39">
        <f t="shared" si="4"/>
        <v>-5.1853641050859762</v>
      </c>
      <c r="D50" s="49">
        <f t="shared" si="1"/>
        <v>6.9662930867053783</v>
      </c>
      <c r="E50" s="40">
        <f t="shared" si="2"/>
        <v>-0.8708540317633926</v>
      </c>
      <c r="F50" s="1"/>
    </row>
    <row r="51" spans="2:6">
      <c r="B51" s="11">
        <v>44</v>
      </c>
      <c r="C51" s="39">
        <f t="shared" si="4"/>
        <v>-4.2095177560159938</v>
      </c>
      <c r="D51" s="49">
        <f t="shared" si="1"/>
        <v>6.4671567275790069</v>
      </c>
      <c r="E51" s="40">
        <f t="shared" si="2"/>
        <v>1.1480502970952673</v>
      </c>
      <c r="F51" s="1"/>
    </row>
    <row r="52" spans="2:6">
      <c r="B52" s="16">
        <v>45</v>
      </c>
      <c r="C52" s="39">
        <f t="shared" si="4"/>
        <v>-3.193131449799087</v>
      </c>
      <c r="D52" s="49">
        <f t="shared" si="1"/>
        <v>5.4110731735391635</v>
      </c>
      <c r="E52" s="40">
        <f t="shared" si="2"/>
        <v>2.6457637930450657</v>
      </c>
      <c r="F52" s="1"/>
    </row>
    <row r="53" spans="2:6">
      <c r="B53" s="11">
        <v>46</v>
      </c>
      <c r="C53" s="39">
        <f t="shared" si="4"/>
        <v>-2.1459935421774152</v>
      </c>
      <c r="D53" s="49">
        <f t="shared" si="1"/>
        <v>3.8889916311372175</v>
      </c>
      <c r="E53" s="40">
        <f t="shared" si="2"/>
        <v>2.9423558412096926</v>
      </c>
      <c r="F53" s="1"/>
    </row>
    <row r="54" spans="2:6">
      <c r="B54" s="11">
        <v>47</v>
      </c>
      <c r="C54" s="39">
        <f t="shared" si="4"/>
        <v>-1.078188543625165</v>
      </c>
      <c r="D54" s="49">
        <f t="shared" si="1"/>
        <v>2.031992740781245</v>
      </c>
      <c r="E54" s="40">
        <f t="shared" si="2"/>
        <v>1.903179852490938</v>
      </c>
      <c r="F54" s="1"/>
    </row>
    <row r="55" spans="2:6">
      <c r="B55" s="16">
        <v>48</v>
      </c>
      <c r="C55" s="39">
        <f t="shared" si="4"/>
        <v>-2.021494950599223E-15</v>
      </c>
      <c r="D55" s="49">
        <f t="shared" si="1"/>
        <v>3.859217632962153E-15</v>
      </c>
      <c r="E55" s="40">
        <f t="shared" si="2"/>
        <v>-1.4698528852385984E-15</v>
      </c>
      <c r="F55" s="1"/>
    </row>
    <row r="56" spans="2:6">
      <c r="B56" s="11">
        <v>49</v>
      </c>
      <c r="C56" s="39">
        <f t="shared" ref="C56:D69" si="5">$C$3*COS(2*PI()*$C$4*B56/64)</f>
        <v>1.078188543625161</v>
      </c>
      <c r="D56" s="49">
        <f t="shared" si="1"/>
        <v>-2.0319927407812379</v>
      </c>
      <c r="E56" s="40">
        <f t="shared" si="2"/>
        <v>-1.9031798524909405</v>
      </c>
      <c r="F56" s="1"/>
    </row>
    <row r="57" spans="2:6">
      <c r="B57" s="11">
        <v>50</v>
      </c>
      <c r="C57" s="39">
        <f t="shared" si="5"/>
        <v>2.1459935421774112</v>
      </c>
      <c r="D57" s="49">
        <f t="shared" si="1"/>
        <v>-3.8889916311372108</v>
      </c>
      <c r="E57" s="40">
        <f t="shared" si="2"/>
        <v>-2.9423558412096891</v>
      </c>
      <c r="F57" s="1"/>
    </row>
    <row r="58" spans="2:6">
      <c r="B58" s="16">
        <v>51</v>
      </c>
      <c r="C58" s="39">
        <f t="shared" si="5"/>
        <v>3.1931314497990826</v>
      </c>
      <c r="D58" s="49">
        <f t="shared" si="1"/>
        <v>-5.4110731735391591</v>
      </c>
      <c r="E58" s="40">
        <f t="shared" si="2"/>
        <v>-2.6457637930450693</v>
      </c>
      <c r="F58" s="1"/>
    </row>
    <row r="59" spans="2:6">
      <c r="B59" s="11">
        <v>52</v>
      </c>
      <c r="C59" s="39">
        <f t="shared" si="5"/>
        <v>4.2095177560159902</v>
      </c>
      <c r="D59" s="49">
        <f t="shared" si="1"/>
        <v>-6.4671567275790052</v>
      </c>
      <c r="E59" s="40">
        <f t="shared" si="2"/>
        <v>-1.1480502970952744</v>
      </c>
      <c r="F59" s="1"/>
    </row>
    <row r="60" spans="2:6">
      <c r="B60" s="11">
        <v>53</v>
      </c>
      <c r="C60" s="39">
        <f t="shared" si="5"/>
        <v>5.1853641050859736</v>
      </c>
      <c r="D60" s="49">
        <f t="shared" si="1"/>
        <v>-6.9662930867053774</v>
      </c>
      <c r="E60" s="40">
        <f t="shared" si="2"/>
        <v>0.87085403176338527</v>
      </c>
      <c r="F60" s="1"/>
    </row>
    <row r="61" spans="2:6">
      <c r="B61" s="16">
        <v>54</v>
      </c>
      <c r="C61" s="39">
        <f t="shared" si="5"/>
        <v>6.1112725632156204</v>
      </c>
      <c r="D61" s="49">
        <f t="shared" si="1"/>
        <v>-6.8654969628226148</v>
      </c>
      <c r="E61" s="40">
        <f t="shared" si="2"/>
        <v>2.4944088369076365</v>
      </c>
      <c r="F61" s="1"/>
    </row>
    <row r="62" spans="2:6">
      <c r="B62" s="11">
        <v>55</v>
      </c>
      <c r="C62" s="39">
        <f t="shared" si="5"/>
        <v>6.9783261258001019</v>
      </c>
      <c r="D62" s="49">
        <f t="shared" si="1"/>
        <v>-6.1734488504384935</v>
      </c>
      <c r="E62" s="40">
        <f t="shared" si="2"/>
        <v>2.9855541800165901</v>
      </c>
      <c r="F62" s="1"/>
    </row>
    <row r="63" spans="2:6">
      <c r="B63" s="11">
        <v>56</v>
      </c>
      <c r="C63" s="39">
        <f t="shared" si="5"/>
        <v>7.7781745930520207</v>
      </c>
      <c r="D63" s="49">
        <f t="shared" si="1"/>
        <v>-4.9497474683058318</v>
      </c>
      <c r="E63" s="40">
        <f t="shared" si="2"/>
        <v>2.1213203435596513</v>
      </c>
      <c r="F63" s="1"/>
    </row>
    <row r="64" spans="2:6">
      <c r="B64" s="16">
        <v>57</v>
      </c>
      <c r="C64" s="39">
        <f t="shared" si="5"/>
        <v>8.5031149869901039</v>
      </c>
      <c r="D64" s="49">
        <f t="shared" si="1"/>
        <v>-3.2997771577819881</v>
      </c>
      <c r="E64" s="40">
        <f t="shared" si="2"/>
        <v>0.29405142098869069</v>
      </c>
      <c r="F64" s="1"/>
    </row>
    <row r="65" spans="2:6">
      <c r="B65" s="11">
        <v>58</v>
      </c>
      <c r="C65" s="39">
        <f t="shared" si="5"/>
        <v>9.1461657353279975</v>
      </c>
      <c r="D65" s="49">
        <f t="shared" si="1"/>
        <v>-1.36563225411291</v>
      </c>
      <c r="E65" s="40">
        <f t="shared" si="2"/>
        <v>-1.6667106990588021</v>
      </c>
      <c r="F65" s="1"/>
    </row>
    <row r="66" spans="2:6">
      <c r="B66" s="11">
        <v>59</v>
      </c>
      <c r="C66" s="39">
        <f t="shared" si="5"/>
        <v>9.7011339078319025</v>
      </c>
      <c r="D66" s="49">
        <f t="shared" si="1"/>
        <v>0.68611998230692961</v>
      </c>
      <c r="E66" s="40">
        <f t="shared" si="2"/>
        <v>-2.8708210071966263</v>
      </c>
      <c r="F66" s="1"/>
    </row>
    <row r="67" spans="2:6">
      <c r="B67" s="16">
        <v>60</v>
      </c>
      <c r="C67" s="39">
        <f t="shared" si="5"/>
        <v>10.162674857624152</v>
      </c>
      <c r="D67" s="49">
        <f t="shared" si="1"/>
        <v>2.6787840265556269</v>
      </c>
      <c r="E67" s="40">
        <f t="shared" si="2"/>
        <v>-2.7716385975338595</v>
      </c>
      <c r="F67" s="1"/>
    </row>
    <row r="68" spans="2:6">
      <c r="B68" s="11">
        <v>61</v>
      </c>
      <c r="C68" s="39">
        <f t="shared" si="5"/>
        <v>10.526343693054297</v>
      </c>
      <c r="D68" s="49">
        <f t="shared" si="1"/>
        <v>4.4407529891455111</v>
      </c>
      <c r="E68" s="40">
        <f t="shared" si="2"/>
        <v>-1.414190210477988</v>
      </c>
      <c r="F68" s="1"/>
    </row>
    <row r="69" spans="2:6">
      <c r="B69" s="20">
        <v>62</v>
      </c>
      <c r="C69" s="39">
        <f t="shared" si="5"/>
        <v>10.788638084435533</v>
      </c>
      <c r="D69" s="49">
        <f t="shared" si="1"/>
        <v>5.8202872861178081</v>
      </c>
      <c r="E69" s="40">
        <f t="shared" si="2"/>
        <v>0.58527096604837281</v>
      </c>
      <c r="F69" s="1"/>
    </row>
    <row r="70" spans="2:6">
      <c r="B70" s="20">
        <v>63</v>
      </c>
      <c r="C70" s="39">
        <f>$C$3*COS(2*PI()*$C$4*B70/64)</f>
        <v>10.947031993394166</v>
      </c>
      <c r="D70" s="49">
        <f t="shared" si="1"/>
        <v>6.6985823501254629</v>
      </c>
      <c r="E70" s="40">
        <f t="shared" si="2"/>
        <v>2.3190313600882053</v>
      </c>
      <c r="F70" s="1"/>
    </row>
    <row r="71" spans="2:6">
      <c r="B71" s="12">
        <v>64</v>
      </c>
      <c r="C71" s="41">
        <f>$C$3*COS(2*PI()*$C$4*B71/64)</f>
        <v>11</v>
      </c>
      <c r="D71" s="50">
        <f t="shared" si="1"/>
        <v>7</v>
      </c>
      <c r="E71" s="42">
        <f t="shared" si="2"/>
        <v>3</v>
      </c>
      <c r="F71" s="1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9ED5-11E6-4761-A51C-7820BE65F82D}">
  <dimension ref="B2:N70"/>
  <sheetViews>
    <sheetView showRowColHeaders="0" workbookViewId="0">
      <selection activeCell="Z27" sqref="Z27"/>
    </sheetView>
  </sheetViews>
  <sheetFormatPr defaultRowHeight="15"/>
  <cols>
    <col min="2" max="2" width="12" customWidth="1"/>
    <col min="11" max="11" width="11.85546875" customWidth="1"/>
  </cols>
  <sheetData>
    <row r="2" spans="2:14">
      <c r="B2" s="97" t="s">
        <v>32</v>
      </c>
      <c r="C2" s="92">
        <v>0</v>
      </c>
      <c r="D2" s="81">
        <v>3.18</v>
      </c>
      <c r="E2" s="94">
        <v>-0.35</v>
      </c>
      <c r="F2" s="81">
        <v>0.13</v>
      </c>
      <c r="G2" s="94">
        <v>-0.06</v>
      </c>
      <c r="H2" s="81">
        <v>0.04</v>
      </c>
      <c r="I2" s="96">
        <v>-0.03</v>
      </c>
    </row>
    <row r="3" spans="2:14">
      <c r="B3" s="98" t="s">
        <v>1</v>
      </c>
      <c r="C3" s="93">
        <v>1</v>
      </c>
      <c r="D3" s="5">
        <v>1</v>
      </c>
      <c r="E3" s="95">
        <v>3</v>
      </c>
      <c r="F3" s="5">
        <v>5</v>
      </c>
      <c r="G3" s="95">
        <v>7</v>
      </c>
      <c r="H3" s="5">
        <v>9</v>
      </c>
      <c r="I3" s="10">
        <v>11</v>
      </c>
    </row>
    <row r="5" spans="2:14">
      <c r="B5" s="27" t="s">
        <v>2</v>
      </c>
      <c r="C5" s="99" t="s">
        <v>19</v>
      </c>
      <c r="D5" s="80" t="s">
        <v>21</v>
      </c>
      <c r="E5" s="99" t="s">
        <v>22</v>
      </c>
      <c r="F5" s="80" t="s">
        <v>23</v>
      </c>
      <c r="G5" s="99" t="s">
        <v>39</v>
      </c>
      <c r="H5" s="80" t="s">
        <v>40</v>
      </c>
      <c r="I5" s="100" t="s">
        <v>41</v>
      </c>
      <c r="K5" s="27" t="s">
        <v>36</v>
      </c>
      <c r="M5" s="101" t="s">
        <v>37</v>
      </c>
      <c r="N5" s="102" t="s">
        <v>38</v>
      </c>
    </row>
    <row r="6" spans="2:14">
      <c r="B6" s="6">
        <v>0</v>
      </c>
      <c r="C6" s="37">
        <f>$C$2*SIN(2*PI()*$C$3*B6/64)</f>
        <v>0</v>
      </c>
      <c r="D6" s="48">
        <f>$D$2*SIN(2*PI()*$D$3*B6/64)</f>
        <v>0</v>
      </c>
      <c r="E6" s="48">
        <f>$E$2*SIN(2*PI()*$E$3*B6/64)</f>
        <v>0</v>
      </c>
      <c r="F6" s="48">
        <f>$F$2*SIN(2*PI()*$F$3*B6/64)</f>
        <v>0</v>
      </c>
      <c r="G6" s="48">
        <f>$G$2*SIN(2*PI()*$G$3*B6/64)</f>
        <v>0</v>
      </c>
      <c r="H6" s="48">
        <f>$H$2*SIN(2*PI()*$H$3*B6/64)</f>
        <v>0</v>
      </c>
      <c r="I6" s="38">
        <f>$I$2*SIN(2*PI()*$I$3*B6/64)</f>
        <v>0</v>
      </c>
      <c r="K6" s="43">
        <f>SUM(C6:I6)</f>
        <v>0</v>
      </c>
      <c r="M6" s="103">
        <v>1</v>
      </c>
      <c r="N6" s="38">
        <v>3.18</v>
      </c>
    </row>
    <row r="7" spans="2:14">
      <c r="B7" s="4">
        <v>1</v>
      </c>
      <c r="C7" s="39">
        <f t="shared" ref="C7:C70" si="0">$C$2*COS(2*PI()*$C$3*B7/64)</f>
        <v>0</v>
      </c>
      <c r="D7" s="49">
        <f t="shared" ref="D7:D70" si="1">$D$2*SIN(2*PI()*$D$3*B7/64)</f>
        <v>0.31169450624800271</v>
      </c>
      <c r="E7" s="49">
        <f t="shared" ref="E7:E70" si="2">$E$2*SIN(2*PI()*$E$3*B7/64)</f>
        <v>-0.10159963703906182</v>
      </c>
      <c r="F7" s="49">
        <f t="shared" ref="F7:F70" si="3">$F$2*SIN(2*PI()*$F$3*B7/64)</f>
        <v>6.1281575787379694E-2</v>
      </c>
      <c r="G7" s="49">
        <f t="shared" ref="G7:G70" si="4">$G$2*SIN(2*PI()*$G$3*B7/64)</f>
        <v>-3.806359704981873E-2</v>
      </c>
      <c r="H7" s="49">
        <f t="shared" ref="H7:H70" si="5">$H$2*SIN(2*PI()*$H$3*B7/64)</f>
        <v>3.0920418134509482E-2</v>
      </c>
      <c r="I7" s="40">
        <f>$I$2*SIN(2*PI()*$I$3*B7/64)</f>
        <v>-2.6457637930450646E-2</v>
      </c>
      <c r="K7" s="44">
        <f t="shared" ref="K7:K70" si="6">SUM(C7:I7)</f>
        <v>0.23777562815056069</v>
      </c>
      <c r="M7" s="90">
        <v>2</v>
      </c>
      <c r="N7" s="40">
        <v>0</v>
      </c>
    </row>
    <row r="8" spans="2:14">
      <c r="B8" s="4">
        <v>2</v>
      </c>
      <c r="C8" s="39">
        <f t="shared" si="0"/>
        <v>0</v>
      </c>
      <c r="D8" s="49">
        <f t="shared" si="1"/>
        <v>0.62038722401128787</v>
      </c>
      <c r="E8" s="49">
        <f t="shared" si="2"/>
        <v>-0.19444958155686076</v>
      </c>
      <c r="F8" s="49">
        <f t="shared" si="3"/>
        <v>0.10809104959933089</v>
      </c>
      <c r="G8" s="49">
        <f t="shared" si="4"/>
        <v>-5.8847116824193822E-2</v>
      </c>
      <c r="H8" s="49">
        <f t="shared" si="5"/>
        <v>3.9231411216129219E-2</v>
      </c>
      <c r="I8" s="40">
        <f t="shared" ref="I8:I71" si="7">$I$2*SIN(2*PI()*$I$3*B8/64)</f>
        <v>-2.4944088369076363E-2</v>
      </c>
      <c r="K8" s="44">
        <f t="shared" si="6"/>
        <v>0.48946889807661709</v>
      </c>
      <c r="M8" s="90">
        <v>3</v>
      </c>
      <c r="N8" s="40">
        <v>-0.35</v>
      </c>
    </row>
    <row r="9" spans="2:14">
      <c r="B9" s="4">
        <v>3</v>
      </c>
      <c r="C9" s="39">
        <f t="shared" si="0"/>
        <v>0</v>
      </c>
      <c r="D9" s="49">
        <f t="shared" si="1"/>
        <v>0.92310527366919026</v>
      </c>
      <c r="E9" s="49">
        <f t="shared" si="2"/>
        <v>-0.27055365867695791</v>
      </c>
      <c r="F9" s="49">
        <f t="shared" si="3"/>
        <v>0.12937401446738558</v>
      </c>
      <c r="G9" s="49">
        <f t="shared" si="4"/>
        <v>-5.2915275860901299E-2</v>
      </c>
      <c r="H9" s="49">
        <f t="shared" si="5"/>
        <v>1.8855869473039914E-2</v>
      </c>
      <c r="I9" s="40">
        <f t="shared" si="7"/>
        <v>2.9405142098868041E-3</v>
      </c>
      <c r="K9" s="44">
        <f t="shared" si="6"/>
        <v>0.75080673728164349</v>
      </c>
      <c r="M9" s="90">
        <v>4</v>
      </c>
      <c r="N9" s="40">
        <v>0</v>
      </c>
    </row>
    <row r="10" spans="2:14">
      <c r="B10" s="4">
        <v>4</v>
      </c>
      <c r="C10" s="39">
        <f t="shared" si="0"/>
        <v>0</v>
      </c>
      <c r="D10" s="49">
        <f t="shared" si="1"/>
        <v>1.2169333149209856</v>
      </c>
      <c r="E10" s="49">
        <f t="shared" si="2"/>
        <v>-0.32335783637895033</v>
      </c>
      <c r="F10" s="49">
        <f t="shared" si="3"/>
        <v>0.12010433922646728</v>
      </c>
      <c r="G10" s="49">
        <f t="shared" si="4"/>
        <v>-2.2961005941905394E-2</v>
      </c>
      <c r="H10" s="49">
        <f t="shared" si="5"/>
        <v>-1.5307337294603587E-2</v>
      </c>
      <c r="I10" s="40">
        <f t="shared" si="7"/>
        <v>2.7716385975338594E-2</v>
      </c>
      <c r="K10" s="44">
        <f t="shared" si="6"/>
        <v>1.0031278605073322</v>
      </c>
      <c r="M10" s="90">
        <v>5</v>
      </c>
      <c r="N10" s="40">
        <v>0.13</v>
      </c>
    </row>
    <row r="11" spans="2:14">
      <c r="B11" s="4">
        <v>5</v>
      </c>
      <c r="C11" s="39">
        <f t="shared" si="0"/>
        <v>0</v>
      </c>
      <c r="D11" s="49">
        <f t="shared" si="1"/>
        <v>1.4990416231066725</v>
      </c>
      <c r="E11" s="49">
        <f t="shared" si="2"/>
        <v>-0.34831465433526887</v>
      </c>
      <c r="F11" s="49">
        <f t="shared" si="3"/>
        <v>8.2471126941273912E-2</v>
      </c>
      <c r="G11" s="49">
        <f t="shared" si="4"/>
        <v>1.7417080635267725E-2</v>
      </c>
      <c r="H11" s="49">
        <f t="shared" si="5"/>
        <v>-3.8277613429288357E-2</v>
      </c>
      <c r="I11" s="40">
        <f t="shared" si="7"/>
        <v>2.3190313600882122E-2</v>
      </c>
      <c r="K11" s="44">
        <f t="shared" si="6"/>
        <v>1.2355278765195392</v>
      </c>
      <c r="M11" s="90">
        <v>6</v>
      </c>
      <c r="N11" s="40">
        <v>0</v>
      </c>
    </row>
    <row r="12" spans="2:14">
      <c r="B12" s="4">
        <v>6</v>
      </c>
      <c r="C12" s="39">
        <f t="shared" si="0"/>
        <v>0</v>
      </c>
      <c r="D12" s="49">
        <f t="shared" si="1"/>
        <v>1.766713341002335</v>
      </c>
      <c r="E12" s="49">
        <f t="shared" si="2"/>
        <v>-0.34327484814113063</v>
      </c>
      <c r="F12" s="49">
        <f t="shared" si="3"/>
        <v>2.5361741862096721E-2</v>
      </c>
      <c r="G12" s="49">
        <f t="shared" si="4"/>
        <v>4.9888176738152712E-2</v>
      </c>
      <c r="H12" s="49">
        <f t="shared" si="5"/>
        <v>-3.3258784492101817E-2</v>
      </c>
      <c r="I12" s="40">
        <f t="shared" si="7"/>
        <v>-5.8527096604838206E-3</v>
      </c>
      <c r="K12" s="44">
        <f t="shared" si="6"/>
        <v>1.4595769173088682</v>
      </c>
      <c r="M12" s="90">
        <v>7</v>
      </c>
      <c r="N12" s="40">
        <v>-0.06</v>
      </c>
    </row>
    <row r="13" spans="2:14">
      <c r="B13" s="4">
        <v>7</v>
      </c>
      <c r="C13" s="39">
        <f t="shared" si="0"/>
        <v>0</v>
      </c>
      <c r="D13" s="49">
        <f t="shared" si="1"/>
        <v>2.0173706436403926</v>
      </c>
      <c r="E13" s="49">
        <f t="shared" si="2"/>
        <v>-0.30867244252192427</v>
      </c>
      <c r="F13" s="49">
        <f t="shared" si="3"/>
        <v>-3.7737008043080077E-2</v>
      </c>
      <c r="G13" s="49">
        <f t="shared" si="4"/>
        <v>5.971108360033181E-2</v>
      </c>
      <c r="H13" s="49">
        <f t="shared" si="5"/>
        <v>-3.9206856131824199E-3</v>
      </c>
      <c r="I13" s="40">
        <f t="shared" si="7"/>
        <v>-2.8708210071966257E-2</v>
      </c>
      <c r="K13" s="44">
        <f t="shared" si="6"/>
        <v>1.6980433809905715</v>
      </c>
      <c r="M13" s="90">
        <v>8</v>
      </c>
      <c r="N13" s="40">
        <v>0</v>
      </c>
    </row>
    <row r="14" spans="2:14">
      <c r="B14" s="4">
        <v>8</v>
      </c>
      <c r="C14" s="39">
        <f t="shared" si="0"/>
        <v>0</v>
      </c>
      <c r="D14" s="49">
        <f t="shared" si="1"/>
        <v>2.248599564173221</v>
      </c>
      <c r="E14" s="49">
        <f t="shared" si="2"/>
        <v>-0.24748737341529164</v>
      </c>
      <c r="F14" s="49">
        <f t="shared" si="3"/>
        <v>-9.1923881554251172E-2</v>
      </c>
      <c r="G14" s="49">
        <f t="shared" si="4"/>
        <v>4.2426406871192861E-2</v>
      </c>
      <c r="H14" s="49">
        <f t="shared" si="5"/>
        <v>2.8284271247461894E-2</v>
      </c>
      <c r="I14" s="40">
        <f t="shared" si="7"/>
        <v>-2.1213203435596451E-2</v>
      </c>
      <c r="K14" s="44">
        <f t="shared" si="6"/>
        <v>1.9586857838867364</v>
      </c>
      <c r="M14" s="90">
        <v>9</v>
      </c>
      <c r="N14" s="40">
        <v>0.04</v>
      </c>
    </row>
    <row r="15" spans="2:14">
      <c r="B15" s="4">
        <v>9</v>
      </c>
      <c r="C15" s="39">
        <f t="shared" si="0"/>
        <v>0</v>
      </c>
      <c r="D15" s="49">
        <f t="shared" si="1"/>
        <v>2.4581732416935038</v>
      </c>
      <c r="E15" s="49">
        <f t="shared" si="2"/>
        <v>-0.16498885788909926</v>
      </c>
      <c r="F15" s="49">
        <f t="shared" si="3"/>
        <v>-0.12440224364518715</v>
      </c>
      <c r="G15" s="49">
        <f t="shared" si="4"/>
        <v>5.8810284197736299E-3</v>
      </c>
      <c r="H15" s="49">
        <f t="shared" si="5"/>
        <v>3.9807389066887876E-2</v>
      </c>
      <c r="I15" s="40">
        <f t="shared" si="7"/>
        <v>8.7085403176338314E-3</v>
      </c>
      <c r="K15" s="44">
        <f t="shared" si="6"/>
        <v>2.2231790979635124</v>
      </c>
      <c r="M15" s="90">
        <v>10</v>
      </c>
      <c r="N15" s="40">
        <v>0</v>
      </c>
    </row>
    <row r="16" spans="2:14">
      <c r="B16" s="4">
        <v>10</v>
      </c>
      <c r="C16" s="39">
        <f t="shared" si="0"/>
        <v>0</v>
      </c>
      <c r="D16" s="49">
        <f t="shared" si="1"/>
        <v>2.6440733671220942</v>
      </c>
      <c r="E16" s="49">
        <f t="shared" si="2"/>
        <v>-6.8281612705645006E-2</v>
      </c>
      <c r="F16" s="49">
        <f t="shared" si="3"/>
        <v>-0.12750208645241995</v>
      </c>
      <c r="G16" s="49">
        <f t="shared" si="4"/>
        <v>-3.3334213981176107E-2</v>
      </c>
      <c r="H16" s="49">
        <f t="shared" si="5"/>
        <v>2.2222809320784093E-2</v>
      </c>
      <c r="I16" s="40">
        <f t="shared" si="7"/>
        <v>2.9423558412096901E-2</v>
      </c>
      <c r="K16" s="44">
        <f t="shared" si="6"/>
        <v>2.4666018217157335</v>
      </c>
      <c r="M16" s="91">
        <v>11</v>
      </c>
      <c r="N16" s="42">
        <v>-0.03</v>
      </c>
    </row>
    <row r="17" spans="2:11">
      <c r="B17" s="4">
        <v>11</v>
      </c>
      <c r="C17" s="39">
        <f t="shared" si="0"/>
        <v>0</v>
      </c>
      <c r="D17" s="49">
        <f t="shared" si="1"/>
        <v>2.8045096206277687</v>
      </c>
      <c r="E17" s="49">
        <f t="shared" si="2"/>
        <v>3.4305999115346202E-2</v>
      </c>
      <c r="F17" s="49">
        <f t="shared" si="3"/>
        <v>-0.1004913589371558</v>
      </c>
      <c r="G17" s="49">
        <f t="shared" si="4"/>
        <v>-5.7416420143932528E-2</v>
      </c>
      <c r="H17" s="49">
        <f t="shared" si="5"/>
        <v>-1.1611387090178511E-2</v>
      </c>
      <c r="I17" s="40">
        <f t="shared" si="7"/>
        <v>1.9031798524909403E-2</v>
      </c>
      <c r="K17" s="44">
        <f t="shared" si="6"/>
        <v>2.6883282520967575</v>
      </c>
    </row>
    <row r="18" spans="2:11">
      <c r="B18" s="4">
        <v>12</v>
      </c>
      <c r="C18" s="39">
        <f t="shared" si="0"/>
        <v>0</v>
      </c>
      <c r="D18" s="49">
        <f t="shared" si="1"/>
        <v>2.9379369133858919</v>
      </c>
      <c r="E18" s="49">
        <f t="shared" si="2"/>
        <v>0.13393920132778137</v>
      </c>
      <c r="F18" s="49">
        <f t="shared" si="3"/>
        <v>-4.9748846207461755E-2</v>
      </c>
      <c r="G18" s="49">
        <f t="shared" si="4"/>
        <v>-5.5432771950677202E-2</v>
      </c>
      <c r="H18" s="49">
        <f t="shared" si="5"/>
        <v>-3.6955181300451459E-2</v>
      </c>
      <c r="I18" s="40">
        <f t="shared" si="7"/>
        <v>-1.1480502970952641E-2</v>
      </c>
      <c r="K18" s="44">
        <f t="shared" si="6"/>
        <v>2.9182588122841304</v>
      </c>
    </row>
    <row r="19" spans="2:11">
      <c r="B19" s="4">
        <v>13</v>
      </c>
      <c r="C19" s="39">
        <f t="shared" si="0"/>
        <v>0</v>
      </c>
      <c r="D19" s="49">
        <f t="shared" si="1"/>
        <v>3.0430702676284245</v>
      </c>
      <c r="E19" s="49">
        <f t="shared" si="2"/>
        <v>0.22203764945727583</v>
      </c>
      <c r="F19" s="49">
        <f t="shared" si="3"/>
        <v>1.2742228242842803E-2</v>
      </c>
      <c r="G19" s="49">
        <f t="shared" si="4"/>
        <v>-2.8283804209559879E-2</v>
      </c>
      <c r="H19" s="49">
        <f t="shared" si="5"/>
        <v>-3.5276850573934204E-2</v>
      </c>
      <c r="I19" s="40">
        <f t="shared" si="7"/>
        <v>-2.9855541800165902E-2</v>
      </c>
      <c r="K19" s="44">
        <f t="shared" si="6"/>
        <v>3.1844339487448829</v>
      </c>
    </row>
    <row r="20" spans="2:11">
      <c r="B20" s="4">
        <v>14</v>
      </c>
      <c r="C20" s="39">
        <f t="shared" si="0"/>
        <v>0</v>
      </c>
      <c r="D20" s="49">
        <f t="shared" si="1"/>
        <v>3.1188971916822728</v>
      </c>
      <c r="E20" s="49">
        <f t="shared" si="2"/>
        <v>0.29101436430589084</v>
      </c>
      <c r="F20" s="49">
        <f t="shared" si="3"/>
        <v>7.2224130292548247E-2</v>
      </c>
      <c r="G20" s="49">
        <f t="shared" si="4"/>
        <v>1.1705419320967634E-2</v>
      </c>
      <c r="H20" s="49">
        <f t="shared" si="5"/>
        <v>-7.8036128806451234E-3</v>
      </c>
      <c r="I20" s="40">
        <f t="shared" si="7"/>
        <v>-1.6667106990588119E-2</v>
      </c>
      <c r="K20" s="44">
        <f t="shared" si="6"/>
        <v>3.4693703857304468</v>
      </c>
    </row>
    <row r="21" spans="2:11">
      <c r="B21" s="4">
        <v>15</v>
      </c>
      <c r="C21" s="39">
        <f t="shared" si="0"/>
        <v>0</v>
      </c>
      <c r="D21" s="49">
        <f t="shared" si="1"/>
        <v>3.1646874308175859</v>
      </c>
      <c r="E21" s="49">
        <f t="shared" si="2"/>
        <v>0.33492911750627308</v>
      </c>
      <c r="F21" s="49">
        <f t="shared" si="3"/>
        <v>0.11464976436528614</v>
      </c>
      <c r="G21" s="49">
        <f t="shared" si="4"/>
        <v>4.6380627201764224E-2</v>
      </c>
      <c r="H21" s="49">
        <f t="shared" si="5"/>
        <v>2.5375731366545789E-2</v>
      </c>
      <c r="I21" s="40">
        <f t="shared" si="7"/>
        <v>1.4141902104779868E-2</v>
      </c>
      <c r="K21" s="44">
        <f t="shared" si="6"/>
        <v>3.700164573362235</v>
      </c>
    </row>
    <row r="22" spans="2:11">
      <c r="B22" s="4">
        <v>16</v>
      </c>
      <c r="C22" s="39">
        <f t="shared" si="0"/>
        <v>0</v>
      </c>
      <c r="D22" s="49">
        <f t="shared" si="1"/>
        <v>3.18</v>
      </c>
      <c r="E22" s="49">
        <f t="shared" si="2"/>
        <v>0.35</v>
      </c>
      <c r="F22" s="49">
        <f t="shared" si="3"/>
        <v>0.13</v>
      </c>
      <c r="G22" s="49">
        <f t="shared" si="4"/>
        <v>0.06</v>
      </c>
      <c r="H22" s="49">
        <f t="shared" si="5"/>
        <v>0.04</v>
      </c>
      <c r="I22" s="40">
        <f t="shared" si="7"/>
        <v>0.03</v>
      </c>
      <c r="K22" s="44">
        <f t="shared" si="6"/>
        <v>3.79</v>
      </c>
    </row>
    <row r="23" spans="2:11">
      <c r="B23" s="4">
        <v>17</v>
      </c>
      <c r="C23" s="39">
        <f t="shared" si="0"/>
        <v>0</v>
      </c>
      <c r="D23" s="49">
        <f t="shared" si="1"/>
        <v>3.1646874308175863</v>
      </c>
      <c r="E23" s="49">
        <f t="shared" si="2"/>
        <v>0.33492911750627313</v>
      </c>
      <c r="F23" s="49">
        <f t="shared" si="3"/>
        <v>0.11464976436528618</v>
      </c>
      <c r="G23" s="49">
        <f t="shared" si="4"/>
        <v>4.6380627201764252E-2</v>
      </c>
      <c r="H23" s="49">
        <f t="shared" si="5"/>
        <v>2.537573136654582E-2</v>
      </c>
      <c r="I23" s="40">
        <f t="shared" si="7"/>
        <v>1.4141902104779997E-2</v>
      </c>
      <c r="K23" s="44">
        <f t="shared" si="6"/>
        <v>3.7001645733622359</v>
      </c>
    </row>
    <row r="24" spans="2:11">
      <c r="B24" s="4">
        <v>18</v>
      </c>
      <c r="C24" s="39">
        <f t="shared" si="0"/>
        <v>0</v>
      </c>
      <c r="D24" s="49">
        <f t="shared" si="1"/>
        <v>3.1188971916822728</v>
      </c>
      <c r="E24" s="49">
        <f t="shared" si="2"/>
        <v>0.29101436430589089</v>
      </c>
      <c r="F24" s="49">
        <f t="shared" si="3"/>
        <v>7.2224130292548303E-2</v>
      </c>
      <c r="G24" s="49">
        <f t="shared" si="4"/>
        <v>1.1705419320967685E-2</v>
      </c>
      <c r="H24" s="49">
        <f t="shared" si="5"/>
        <v>-7.80361288064508E-3</v>
      </c>
      <c r="I24" s="40">
        <f t="shared" si="7"/>
        <v>-1.6667106990587998E-2</v>
      </c>
      <c r="K24" s="44">
        <f t="shared" si="6"/>
        <v>3.4693703857304468</v>
      </c>
    </row>
    <row r="25" spans="2:11">
      <c r="B25" s="4">
        <v>19</v>
      </c>
      <c r="C25" s="39">
        <f t="shared" si="0"/>
        <v>0</v>
      </c>
      <c r="D25" s="49">
        <f t="shared" si="1"/>
        <v>3.0430702676284245</v>
      </c>
      <c r="E25" s="49">
        <f t="shared" si="2"/>
        <v>0.22203764945727605</v>
      </c>
      <c r="F25" s="49">
        <f t="shared" si="3"/>
        <v>1.2742228242842882E-2</v>
      </c>
      <c r="G25" s="49">
        <f t="shared" si="4"/>
        <v>-2.8283804209559837E-2</v>
      </c>
      <c r="H25" s="49">
        <f t="shared" si="5"/>
        <v>-3.527685057393419E-2</v>
      </c>
      <c r="I25" s="40">
        <f t="shared" si="7"/>
        <v>-2.9855541800165912E-2</v>
      </c>
      <c r="K25" s="44">
        <f t="shared" si="6"/>
        <v>3.1844339487448838</v>
      </c>
    </row>
    <row r="26" spans="2:11">
      <c r="B26" s="4">
        <v>20</v>
      </c>
      <c r="C26" s="39">
        <f t="shared" si="0"/>
        <v>0</v>
      </c>
      <c r="D26" s="49">
        <f t="shared" si="1"/>
        <v>2.9379369133858919</v>
      </c>
      <c r="E26" s="49">
        <f t="shared" si="2"/>
        <v>0.13393920132778162</v>
      </c>
      <c r="F26" s="49">
        <f t="shared" si="3"/>
        <v>-4.9748846207461679E-2</v>
      </c>
      <c r="G26" s="49">
        <f t="shared" si="4"/>
        <v>-5.5432771950677182E-2</v>
      </c>
      <c r="H26" s="49">
        <f t="shared" si="5"/>
        <v>-3.6955181300451473E-2</v>
      </c>
      <c r="I26" s="40">
        <f t="shared" si="7"/>
        <v>-1.1480502970952778E-2</v>
      </c>
      <c r="K26" s="44">
        <f t="shared" si="6"/>
        <v>2.9182588122841309</v>
      </c>
    </row>
    <row r="27" spans="2:11">
      <c r="B27" s="4">
        <v>21</v>
      </c>
      <c r="C27" s="39">
        <f t="shared" si="0"/>
        <v>0</v>
      </c>
      <c r="D27" s="49">
        <f t="shared" si="1"/>
        <v>2.8045096206277691</v>
      </c>
      <c r="E27" s="49">
        <f t="shared" si="2"/>
        <v>3.4305999115346174E-2</v>
      </c>
      <c r="F27" s="49">
        <f t="shared" si="3"/>
        <v>-0.10049135893715583</v>
      </c>
      <c r="G27" s="49">
        <f t="shared" si="4"/>
        <v>-5.7416420143932528E-2</v>
      </c>
      <c r="H27" s="49">
        <f t="shared" si="5"/>
        <v>-1.1611387090178485E-2</v>
      </c>
      <c r="I27" s="40">
        <f t="shared" si="7"/>
        <v>1.9031798524909292E-2</v>
      </c>
      <c r="K27" s="44">
        <f t="shared" si="6"/>
        <v>2.688328252096758</v>
      </c>
    </row>
    <row r="28" spans="2:11">
      <c r="B28" s="4">
        <v>22</v>
      </c>
      <c r="C28" s="39">
        <f t="shared" si="0"/>
        <v>0</v>
      </c>
      <c r="D28" s="49">
        <f t="shared" si="1"/>
        <v>2.6440733671220946</v>
      </c>
      <c r="E28" s="49">
        <f t="shared" si="2"/>
        <v>-6.8281612705644881E-2</v>
      </c>
      <c r="F28" s="49">
        <f t="shared" si="3"/>
        <v>-0.12750208645241998</v>
      </c>
      <c r="G28" s="49">
        <f t="shared" si="4"/>
        <v>-3.3334213981176149E-2</v>
      </c>
      <c r="H28" s="49">
        <f t="shared" si="5"/>
        <v>2.2222809320784114E-2</v>
      </c>
      <c r="I28" s="40">
        <f t="shared" si="7"/>
        <v>2.9423558412096932E-2</v>
      </c>
      <c r="K28" s="44">
        <f t="shared" si="6"/>
        <v>2.4666018217157344</v>
      </c>
    </row>
    <row r="29" spans="2:11">
      <c r="B29" s="4">
        <v>23</v>
      </c>
      <c r="C29" s="39">
        <f t="shared" si="0"/>
        <v>0</v>
      </c>
      <c r="D29" s="49">
        <f t="shared" si="1"/>
        <v>2.4581732416935043</v>
      </c>
      <c r="E29" s="49">
        <f t="shared" si="2"/>
        <v>-0.16498885788909912</v>
      </c>
      <c r="F29" s="49">
        <f t="shared" si="3"/>
        <v>-0.12440224364518714</v>
      </c>
      <c r="G29" s="49">
        <f t="shared" si="4"/>
        <v>5.8810284197735796E-3</v>
      </c>
      <c r="H29" s="49">
        <f t="shared" si="5"/>
        <v>3.9807389066887869E-2</v>
      </c>
      <c r="I29" s="40">
        <f t="shared" si="7"/>
        <v>8.7085403176339719E-3</v>
      </c>
      <c r="K29" s="44">
        <f t="shared" si="6"/>
        <v>2.2231790979635138</v>
      </c>
    </row>
    <row r="30" spans="2:11">
      <c r="B30" s="4">
        <v>24</v>
      </c>
      <c r="C30" s="39">
        <f t="shared" si="0"/>
        <v>0</v>
      </c>
      <c r="D30" s="49">
        <f t="shared" si="1"/>
        <v>2.2485995641732215</v>
      </c>
      <c r="E30" s="49">
        <f t="shared" si="2"/>
        <v>-0.24748737341529156</v>
      </c>
      <c r="F30" s="49">
        <f t="shared" si="3"/>
        <v>-9.1923881554251297E-2</v>
      </c>
      <c r="G30" s="49">
        <f t="shared" si="4"/>
        <v>4.2426406871192861E-2</v>
      </c>
      <c r="H30" s="49">
        <f t="shared" si="5"/>
        <v>2.8284271247461946E-2</v>
      </c>
      <c r="I30" s="40">
        <f t="shared" si="7"/>
        <v>-2.1213203435596347E-2</v>
      </c>
      <c r="K30" s="44">
        <f t="shared" si="6"/>
        <v>1.9586857838867371</v>
      </c>
    </row>
    <row r="31" spans="2:11">
      <c r="B31" s="4">
        <v>25</v>
      </c>
      <c r="C31" s="39">
        <f t="shared" si="0"/>
        <v>0</v>
      </c>
      <c r="D31" s="49">
        <f t="shared" si="1"/>
        <v>2.0173706436403926</v>
      </c>
      <c r="E31" s="49">
        <f t="shared" si="2"/>
        <v>-0.30867244252192416</v>
      </c>
      <c r="F31" s="49">
        <f t="shared" si="3"/>
        <v>-3.7737008043080264E-2</v>
      </c>
      <c r="G31" s="49">
        <f t="shared" si="4"/>
        <v>5.9711083600331803E-2</v>
      </c>
      <c r="H31" s="49">
        <f t="shared" si="5"/>
        <v>-3.9206856131823765E-3</v>
      </c>
      <c r="I31" s="40">
        <f t="shared" si="7"/>
        <v>-2.8708210071966295E-2</v>
      </c>
      <c r="K31" s="44">
        <f t="shared" si="6"/>
        <v>1.6980433809905715</v>
      </c>
    </row>
    <row r="32" spans="2:11">
      <c r="B32" s="4">
        <v>26</v>
      </c>
      <c r="C32" s="39">
        <f t="shared" si="0"/>
        <v>0</v>
      </c>
      <c r="D32" s="49">
        <f t="shared" si="1"/>
        <v>1.766713341002335</v>
      </c>
      <c r="E32" s="49">
        <f t="shared" si="2"/>
        <v>-0.34327484814113057</v>
      </c>
      <c r="F32" s="49">
        <f t="shared" si="3"/>
        <v>2.536174186209653E-2</v>
      </c>
      <c r="G32" s="49">
        <f t="shared" si="4"/>
        <v>4.9888176738152747E-2</v>
      </c>
      <c r="H32" s="49">
        <f t="shared" si="5"/>
        <v>-3.3258784492101796E-2</v>
      </c>
      <c r="I32" s="40">
        <f t="shared" si="7"/>
        <v>-5.8527096604839646E-3</v>
      </c>
      <c r="K32" s="44">
        <f t="shared" si="6"/>
        <v>1.4595769173088682</v>
      </c>
    </row>
    <row r="33" spans="2:11">
      <c r="B33" s="4">
        <v>27</v>
      </c>
      <c r="C33" s="39">
        <f t="shared" si="0"/>
        <v>0</v>
      </c>
      <c r="D33" s="49">
        <f t="shared" si="1"/>
        <v>1.4990416231066732</v>
      </c>
      <c r="E33" s="49">
        <f t="shared" si="2"/>
        <v>-0.34831465433526893</v>
      </c>
      <c r="F33" s="49">
        <f t="shared" si="3"/>
        <v>8.2471126941273815E-2</v>
      </c>
      <c r="G33" s="49">
        <f t="shared" si="4"/>
        <v>1.7417080635267725E-2</v>
      </c>
      <c r="H33" s="49">
        <f t="shared" si="5"/>
        <v>-3.8277613429288357E-2</v>
      </c>
      <c r="I33" s="40">
        <f t="shared" si="7"/>
        <v>2.3190313600882029E-2</v>
      </c>
      <c r="K33" s="44">
        <f t="shared" si="6"/>
        <v>1.2355278765195397</v>
      </c>
    </row>
    <row r="34" spans="2:11">
      <c r="B34" s="4">
        <v>28</v>
      </c>
      <c r="C34" s="39">
        <f t="shared" si="0"/>
        <v>0</v>
      </c>
      <c r="D34" s="49">
        <f t="shared" si="1"/>
        <v>1.216933314920986</v>
      </c>
      <c r="E34" s="49">
        <f t="shared" si="2"/>
        <v>-0.32335783637895033</v>
      </c>
      <c r="F34" s="49">
        <f t="shared" si="3"/>
        <v>0.12010433922646724</v>
      </c>
      <c r="G34" s="49">
        <f t="shared" si="4"/>
        <v>-2.2961005941905269E-2</v>
      </c>
      <c r="H34" s="49">
        <f t="shared" si="5"/>
        <v>-1.5307337294603578E-2</v>
      </c>
      <c r="I34" s="40">
        <f t="shared" si="7"/>
        <v>2.771638597533865E-2</v>
      </c>
      <c r="K34" s="44">
        <f t="shared" si="6"/>
        <v>1.0031278605073326</v>
      </c>
    </row>
    <row r="35" spans="2:11">
      <c r="B35" s="4">
        <v>29</v>
      </c>
      <c r="C35" s="39">
        <f t="shared" si="0"/>
        <v>0</v>
      </c>
      <c r="D35" s="49">
        <f t="shared" si="1"/>
        <v>0.92310527366919048</v>
      </c>
      <c r="E35" s="49">
        <f t="shared" si="2"/>
        <v>-0.27055365867695813</v>
      </c>
      <c r="F35" s="49">
        <f t="shared" si="3"/>
        <v>0.12937401446738561</v>
      </c>
      <c r="G35" s="49">
        <f t="shared" si="4"/>
        <v>-5.2915275860901272E-2</v>
      </c>
      <c r="H35" s="49">
        <f t="shared" si="5"/>
        <v>1.8855869473039813E-2</v>
      </c>
      <c r="I35" s="40">
        <f t="shared" si="7"/>
        <v>2.9405142098869502E-3</v>
      </c>
      <c r="K35" s="44">
        <f t="shared" si="6"/>
        <v>0.75080673728164349</v>
      </c>
    </row>
    <row r="36" spans="2:11">
      <c r="B36" s="4">
        <v>30</v>
      </c>
      <c r="C36" s="39">
        <f t="shared" si="0"/>
        <v>0</v>
      </c>
      <c r="D36" s="49">
        <f t="shared" si="1"/>
        <v>0.62038722401128898</v>
      </c>
      <c r="E36" s="49">
        <f t="shared" si="2"/>
        <v>-0.19444958155686079</v>
      </c>
      <c r="F36" s="49">
        <f t="shared" si="3"/>
        <v>0.10809104959933094</v>
      </c>
      <c r="G36" s="49">
        <f t="shared" si="4"/>
        <v>-5.8847116824193822E-2</v>
      </c>
      <c r="H36" s="49">
        <f t="shared" si="5"/>
        <v>3.9231411216129199E-2</v>
      </c>
      <c r="I36" s="40">
        <f t="shared" si="7"/>
        <v>-2.494408836907628E-2</v>
      </c>
      <c r="K36" s="44">
        <f t="shared" si="6"/>
        <v>0.48946889807661825</v>
      </c>
    </row>
    <row r="37" spans="2:11">
      <c r="B37" s="4">
        <v>31</v>
      </c>
      <c r="C37" s="39">
        <f t="shared" si="0"/>
        <v>0</v>
      </c>
      <c r="D37" s="49">
        <f t="shared" si="1"/>
        <v>0.31169450624800343</v>
      </c>
      <c r="E37" s="49">
        <f t="shared" si="2"/>
        <v>-0.1015996370390622</v>
      </c>
      <c r="F37" s="49">
        <f t="shared" si="3"/>
        <v>6.1281575787379777E-2</v>
      </c>
      <c r="G37" s="49">
        <f t="shared" si="4"/>
        <v>-3.806359704981882E-2</v>
      </c>
      <c r="H37" s="49">
        <f t="shared" si="5"/>
        <v>3.092041813450952E-2</v>
      </c>
      <c r="I37" s="40">
        <f t="shared" si="7"/>
        <v>-2.6457637930450716E-2</v>
      </c>
      <c r="K37" s="44">
        <f t="shared" si="6"/>
        <v>0.23777562815056094</v>
      </c>
    </row>
    <row r="38" spans="2:11">
      <c r="B38" s="4">
        <v>32</v>
      </c>
      <c r="C38" s="39">
        <f t="shared" si="0"/>
        <v>0</v>
      </c>
      <c r="D38" s="49">
        <f t="shared" si="1"/>
        <v>3.8959720866094117E-16</v>
      </c>
      <c r="E38" s="49">
        <f t="shared" si="2"/>
        <v>-1.286405877654051E-16</v>
      </c>
      <c r="F38" s="49">
        <f t="shared" si="3"/>
        <v>7.9634649569060301E-17</v>
      </c>
      <c r="G38" s="49">
        <f t="shared" si="4"/>
        <v>-5.1456235106162037E-17</v>
      </c>
      <c r="H38" s="49">
        <f t="shared" si="5"/>
        <v>4.4105344376710322E-17</v>
      </c>
      <c r="I38" s="40">
        <f t="shared" si="7"/>
        <v>-1.4701130937599949E-16</v>
      </c>
      <c r="K38" s="44">
        <f t="shared" si="6"/>
        <v>1.8622907035914519E-16</v>
      </c>
    </row>
    <row r="39" spans="2:11">
      <c r="B39" s="4">
        <v>33</v>
      </c>
      <c r="C39" s="39">
        <f t="shared" si="0"/>
        <v>0</v>
      </c>
      <c r="D39" s="49">
        <f t="shared" si="1"/>
        <v>-0.31169450624800271</v>
      </c>
      <c r="E39" s="49">
        <f t="shared" si="2"/>
        <v>0.10159963703906197</v>
      </c>
      <c r="F39" s="49">
        <f t="shared" si="3"/>
        <v>-6.1281575787379437E-2</v>
      </c>
      <c r="G39" s="49">
        <f t="shared" si="4"/>
        <v>3.8063597049818744E-2</v>
      </c>
      <c r="H39" s="49">
        <f t="shared" si="5"/>
        <v>-3.0920418134509464E-2</v>
      </c>
      <c r="I39" s="40">
        <f t="shared" si="7"/>
        <v>2.6457637930450577E-2</v>
      </c>
      <c r="K39" s="44">
        <f t="shared" si="6"/>
        <v>-0.23777562815056036</v>
      </c>
    </row>
    <row r="40" spans="2:11">
      <c r="B40" s="4">
        <v>34</v>
      </c>
      <c r="C40" s="39">
        <f t="shared" si="0"/>
        <v>0</v>
      </c>
      <c r="D40" s="49">
        <f t="shared" si="1"/>
        <v>-0.62038722401128821</v>
      </c>
      <c r="E40" s="49">
        <f t="shared" si="2"/>
        <v>0.1944495815568606</v>
      </c>
      <c r="F40" s="49">
        <f t="shared" si="3"/>
        <v>-0.10809104959933086</v>
      </c>
      <c r="G40" s="49">
        <f t="shared" si="4"/>
        <v>5.8847116824193801E-2</v>
      </c>
      <c r="H40" s="49">
        <f t="shared" si="5"/>
        <v>-3.9231411216129219E-2</v>
      </c>
      <c r="I40" s="40">
        <f t="shared" si="7"/>
        <v>2.4944088369076443E-2</v>
      </c>
      <c r="K40" s="44">
        <f t="shared" si="6"/>
        <v>-0.48946889807661742</v>
      </c>
    </row>
    <row r="41" spans="2:11">
      <c r="B41" s="4">
        <v>35</v>
      </c>
      <c r="C41" s="39">
        <f t="shared" si="0"/>
        <v>0</v>
      </c>
      <c r="D41" s="49">
        <f t="shared" si="1"/>
        <v>-0.9231052736691896</v>
      </c>
      <c r="E41" s="49">
        <f t="shared" si="2"/>
        <v>0.27055365867695796</v>
      </c>
      <c r="F41" s="49">
        <f t="shared" si="3"/>
        <v>-0.12937401446738558</v>
      </c>
      <c r="G41" s="49">
        <f t="shared" si="4"/>
        <v>5.291527586090132E-2</v>
      </c>
      <c r="H41" s="49">
        <f t="shared" si="5"/>
        <v>-1.8855869473039889E-2</v>
      </c>
      <c r="I41" s="40">
        <f t="shared" si="7"/>
        <v>-2.9405142098866579E-3</v>
      </c>
      <c r="K41" s="44">
        <f t="shared" si="6"/>
        <v>-0.75080673728164249</v>
      </c>
    </row>
    <row r="42" spans="2:11">
      <c r="B42" s="4">
        <v>36</v>
      </c>
      <c r="C42" s="39">
        <f t="shared" si="0"/>
        <v>0</v>
      </c>
      <c r="D42" s="49">
        <f t="shared" si="1"/>
        <v>-1.2169333149209851</v>
      </c>
      <c r="E42" s="49">
        <f t="shared" si="2"/>
        <v>0.32335783637895021</v>
      </c>
      <c r="F42" s="49">
        <f t="shared" si="3"/>
        <v>-0.12010433922646729</v>
      </c>
      <c r="G42" s="49">
        <f t="shared" si="4"/>
        <v>2.2961005941905366E-2</v>
      </c>
      <c r="H42" s="49">
        <f t="shared" si="5"/>
        <v>1.5307337294603497E-2</v>
      </c>
      <c r="I42" s="40">
        <f t="shared" si="7"/>
        <v>-2.7716385975338539E-2</v>
      </c>
      <c r="K42" s="44">
        <f t="shared" si="6"/>
        <v>-1.0031278605073317</v>
      </c>
    </row>
    <row r="43" spans="2:11">
      <c r="B43" s="4">
        <v>37</v>
      </c>
      <c r="C43" s="39">
        <f t="shared" si="0"/>
        <v>0</v>
      </c>
      <c r="D43" s="49">
        <f t="shared" si="1"/>
        <v>-1.4990416231066725</v>
      </c>
      <c r="E43" s="49">
        <f t="shared" si="2"/>
        <v>0.34831465433526893</v>
      </c>
      <c r="F43" s="49">
        <f t="shared" si="3"/>
        <v>-8.247112694127412E-2</v>
      </c>
      <c r="G43" s="49">
        <f t="shared" si="4"/>
        <v>-1.7417080635267625E-2</v>
      </c>
      <c r="H43" s="49">
        <f t="shared" si="5"/>
        <v>3.8277613429288329E-2</v>
      </c>
      <c r="I43" s="40">
        <f t="shared" si="7"/>
        <v>-2.3190313600882216E-2</v>
      </c>
      <c r="K43" s="44">
        <f t="shared" si="6"/>
        <v>-1.2355278765195392</v>
      </c>
    </row>
    <row r="44" spans="2:11">
      <c r="B44" s="4">
        <v>38</v>
      </c>
      <c r="C44" s="39">
        <f t="shared" si="0"/>
        <v>0</v>
      </c>
      <c r="D44" s="49">
        <f t="shared" si="1"/>
        <v>-1.7667133410023343</v>
      </c>
      <c r="E44" s="49">
        <f t="shared" si="2"/>
        <v>0.34327484814113068</v>
      </c>
      <c r="F44" s="49">
        <f t="shared" si="3"/>
        <v>-2.5361741862096682E-2</v>
      </c>
      <c r="G44" s="49">
        <f t="shared" si="4"/>
        <v>-4.9888176738152684E-2</v>
      </c>
      <c r="H44" s="49">
        <f t="shared" si="5"/>
        <v>3.3258784492101845E-2</v>
      </c>
      <c r="I44" s="40">
        <f t="shared" si="7"/>
        <v>5.8527096604836766E-3</v>
      </c>
      <c r="K44" s="44">
        <f t="shared" si="6"/>
        <v>-1.4595769173088673</v>
      </c>
    </row>
    <row r="45" spans="2:11">
      <c r="B45" s="4">
        <v>39</v>
      </c>
      <c r="C45" s="39">
        <f t="shared" si="0"/>
        <v>0</v>
      </c>
      <c r="D45" s="49">
        <f t="shared" si="1"/>
        <v>-2.0173706436403922</v>
      </c>
      <c r="E45" s="49">
        <f t="shared" si="2"/>
        <v>0.30867244252192427</v>
      </c>
      <c r="F45" s="49">
        <f t="shared" si="3"/>
        <v>3.7737008043079896E-2</v>
      </c>
      <c r="G45" s="49">
        <f t="shared" si="4"/>
        <v>-5.971108360033181E-2</v>
      </c>
      <c r="H45" s="49">
        <f t="shared" si="5"/>
        <v>3.9206856131824641E-3</v>
      </c>
      <c r="I45" s="40">
        <f t="shared" si="7"/>
        <v>2.8708210071966212E-2</v>
      </c>
      <c r="K45" s="44">
        <f t="shared" si="6"/>
        <v>-1.6980433809905713</v>
      </c>
    </row>
    <row r="46" spans="2:11">
      <c r="B46" s="4">
        <v>40</v>
      </c>
      <c r="C46" s="39">
        <f t="shared" si="0"/>
        <v>0</v>
      </c>
      <c r="D46" s="49">
        <f t="shared" si="1"/>
        <v>-2.248599564173221</v>
      </c>
      <c r="E46" s="49">
        <f t="shared" si="2"/>
        <v>0.24748737341529195</v>
      </c>
      <c r="F46" s="49">
        <f t="shared" si="3"/>
        <v>9.1923881554251186E-2</v>
      </c>
      <c r="G46" s="49">
        <f t="shared" si="4"/>
        <v>-4.242640687119293E-2</v>
      </c>
      <c r="H46" s="49">
        <f t="shared" si="5"/>
        <v>-2.8284271247461884E-2</v>
      </c>
      <c r="I46" s="40">
        <f t="shared" si="7"/>
        <v>2.1213203435596555E-2</v>
      </c>
      <c r="K46" s="44">
        <f t="shared" si="6"/>
        <v>-1.9586857838867362</v>
      </c>
    </row>
    <row r="47" spans="2:11">
      <c r="B47" s="4">
        <v>41</v>
      </c>
      <c r="C47" s="39">
        <f t="shared" si="0"/>
        <v>0</v>
      </c>
      <c r="D47" s="49">
        <f t="shared" si="1"/>
        <v>-2.4581732416935025</v>
      </c>
      <c r="E47" s="49">
        <f t="shared" si="2"/>
        <v>0.16498885788909934</v>
      </c>
      <c r="F47" s="49">
        <f t="shared" si="3"/>
        <v>0.12440224364518709</v>
      </c>
      <c r="G47" s="49">
        <f t="shared" si="4"/>
        <v>-5.8810284197736819E-3</v>
      </c>
      <c r="H47" s="49">
        <f t="shared" si="5"/>
        <v>-3.9807389066887876E-2</v>
      </c>
      <c r="I47" s="40">
        <f t="shared" si="7"/>
        <v>-8.7085403176336892E-3</v>
      </c>
      <c r="K47" s="44">
        <f t="shared" si="6"/>
        <v>-2.2231790979635111</v>
      </c>
    </row>
    <row r="48" spans="2:11">
      <c r="B48" s="4">
        <v>42</v>
      </c>
      <c r="C48" s="39">
        <f t="shared" si="0"/>
        <v>0</v>
      </c>
      <c r="D48" s="49">
        <f t="shared" si="1"/>
        <v>-2.6440733671220942</v>
      </c>
      <c r="E48" s="49">
        <f t="shared" si="2"/>
        <v>6.8281612705644826E-2</v>
      </c>
      <c r="F48" s="49">
        <f t="shared" si="3"/>
        <v>0.12750208645241995</v>
      </c>
      <c r="G48" s="49">
        <f t="shared" si="4"/>
        <v>3.3334213981176156E-2</v>
      </c>
      <c r="H48" s="49">
        <f t="shared" si="5"/>
        <v>-2.2222809320784069E-2</v>
      </c>
      <c r="I48" s="40">
        <f t="shared" si="7"/>
        <v>-2.9423558412096876E-2</v>
      </c>
      <c r="K48" s="44">
        <f t="shared" si="6"/>
        <v>-2.4666018217157339</v>
      </c>
    </row>
    <row r="49" spans="2:11">
      <c r="B49" s="4">
        <v>43</v>
      </c>
      <c r="C49" s="39">
        <f t="shared" si="0"/>
        <v>0</v>
      </c>
      <c r="D49" s="49">
        <f t="shared" si="1"/>
        <v>-2.8045096206277687</v>
      </c>
      <c r="E49" s="49">
        <f t="shared" si="2"/>
        <v>-3.4305999115345924E-2</v>
      </c>
      <c r="F49" s="49">
        <f t="shared" si="3"/>
        <v>0.10049135893715593</v>
      </c>
      <c r="G49" s="49">
        <f t="shared" si="4"/>
        <v>5.7416420143932494E-2</v>
      </c>
      <c r="H49" s="49">
        <f t="shared" si="5"/>
        <v>1.1611387090178536E-2</v>
      </c>
      <c r="I49" s="40">
        <f t="shared" si="7"/>
        <v>-1.9031798524909518E-2</v>
      </c>
      <c r="K49" s="44">
        <f t="shared" si="6"/>
        <v>-2.6883282520967571</v>
      </c>
    </row>
    <row r="50" spans="2:11">
      <c r="B50" s="4">
        <v>44</v>
      </c>
      <c r="C50" s="39">
        <f t="shared" si="0"/>
        <v>0</v>
      </c>
      <c r="D50" s="49">
        <f t="shared" si="1"/>
        <v>-2.9379369133858915</v>
      </c>
      <c r="E50" s="49">
        <f t="shared" si="2"/>
        <v>-0.13393920132778139</v>
      </c>
      <c r="F50" s="49">
        <f t="shared" si="3"/>
        <v>4.9748846207461617E-2</v>
      </c>
      <c r="G50" s="49">
        <f t="shared" si="4"/>
        <v>5.5432771950677223E-2</v>
      </c>
      <c r="H50" s="49">
        <f t="shared" si="5"/>
        <v>3.6955181300451494E-2</v>
      </c>
      <c r="I50" s="40">
        <f t="shared" si="7"/>
        <v>1.1480502970952506E-2</v>
      </c>
      <c r="K50" s="44">
        <f t="shared" si="6"/>
        <v>-2.91825881228413</v>
      </c>
    </row>
    <row r="51" spans="2:11">
      <c r="B51" s="4">
        <v>45</v>
      </c>
      <c r="C51" s="39">
        <f t="shared" si="0"/>
        <v>0</v>
      </c>
      <c r="D51" s="49">
        <f t="shared" si="1"/>
        <v>-3.043070267628424</v>
      </c>
      <c r="E51" s="49">
        <f t="shared" si="2"/>
        <v>-0.22203764945727564</v>
      </c>
      <c r="F51" s="49">
        <f t="shared" si="3"/>
        <v>-1.2742228242842723E-2</v>
      </c>
      <c r="G51" s="49">
        <f t="shared" si="4"/>
        <v>2.8283804209559834E-2</v>
      </c>
      <c r="H51" s="49">
        <f t="shared" si="5"/>
        <v>3.5276850573934294E-2</v>
      </c>
      <c r="I51" s="40">
        <f t="shared" si="7"/>
        <v>2.9855541800165888E-2</v>
      </c>
      <c r="K51" s="44">
        <f t="shared" si="6"/>
        <v>-3.1844339487448821</v>
      </c>
    </row>
    <row r="52" spans="2:11">
      <c r="B52" s="4">
        <v>46</v>
      </c>
      <c r="C52" s="39">
        <f t="shared" si="0"/>
        <v>0</v>
      </c>
      <c r="D52" s="49">
        <f t="shared" si="1"/>
        <v>-3.1188971916822728</v>
      </c>
      <c r="E52" s="49">
        <f t="shared" si="2"/>
        <v>-0.29101436430589073</v>
      </c>
      <c r="F52" s="49">
        <f t="shared" si="3"/>
        <v>-7.2224130292548358E-2</v>
      </c>
      <c r="G52" s="49">
        <f t="shared" si="4"/>
        <v>-1.1705419320967584E-2</v>
      </c>
      <c r="H52" s="49">
        <f t="shared" si="5"/>
        <v>7.8036128806453064E-3</v>
      </c>
      <c r="I52" s="40">
        <f t="shared" si="7"/>
        <v>1.6667106990588241E-2</v>
      </c>
      <c r="K52" s="44">
        <f t="shared" si="6"/>
        <v>-3.4693703857304459</v>
      </c>
    </row>
    <row r="53" spans="2:11">
      <c r="B53" s="4">
        <v>47</v>
      </c>
      <c r="C53" s="39">
        <f t="shared" si="0"/>
        <v>0</v>
      </c>
      <c r="D53" s="49">
        <f t="shared" si="1"/>
        <v>-3.1646874308175863</v>
      </c>
      <c r="E53" s="49">
        <f t="shared" si="2"/>
        <v>-0.33492911750627297</v>
      </c>
      <c r="F53" s="49">
        <f t="shared" si="3"/>
        <v>-0.11464976436528611</v>
      </c>
      <c r="G53" s="49">
        <f t="shared" si="4"/>
        <v>-4.6380627201764189E-2</v>
      </c>
      <c r="H53" s="49">
        <f t="shared" si="5"/>
        <v>-2.5375731366545699E-2</v>
      </c>
      <c r="I53" s="40">
        <f t="shared" si="7"/>
        <v>-1.4141902104779738E-2</v>
      </c>
      <c r="K53" s="44">
        <f t="shared" si="6"/>
        <v>-3.7001645733622355</v>
      </c>
    </row>
    <row r="54" spans="2:11">
      <c r="B54" s="4">
        <v>48</v>
      </c>
      <c r="C54" s="39">
        <f t="shared" si="0"/>
        <v>0</v>
      </c>
      <c r="D54" s="49">
        <f t="shared" si="1"/>
        <v>-3.18</v>
      </c>
      <c r="E54" s="49">
        <f t="shared" si="2"/>
        <v>-0.35</v>
      </c>
      <c r="F54" s="49">
        <f t="shared" si="3"/>
        <v>-0.13</v>
      </c>
      <c r="G54" s="49">
        <f t="shared" si="4"/>
        <v>-0.06</v>
      </c>
      <c r="H54" s="49">
        <f t="shared" si="5"/>
        <v>-0.04</v>
      </c>
      <c r="I54" s="40">
        <f t="shared" si="7"/>
        <v>-0.03</v>
      </c>
      <c r="K54" s="44">
        <f t="shared" si="6"/>
        <v>-3.79</v>
      </c>
    </row>
    <row r="55" spans="2:11">
      <c r="B55" s="4">
        <v>49</v>
      </c>
      <c r="C55" s="39">
        <f t="shared" si="0"/>
        <v>0</v>
      </c>
      <c r="D55" s="49">
        <f t="shared" si="1"/>
        <v>-3.1646874308175863</v>
      </c>
      <c r="E55" s="49">
        <f t="shared" si="2"/>
        <v>-0.33492911750627308</v>
      </c>
      <c r="F55" s="49">
        <f t="shared" si="3"/>
        <v>-0.11464976436528621</v>
      </c>
      <c r="G55" s="49">
        <f t="shared" si="4"/>
        <v>-4.6380627201764155E-2</v>
      </c>
      <c r="H55" s="49">
        <f t="shared" si="5"/>
        <v>-2.537573136654591E-2</v>
      </c>
      <c r="I55" s="40">
        <f t="shared" si="7"/>
        <v>-1.4141902104780127E-2</v>
      </c>
      <c r="K55" s="44">
        <f t="shared" si="6"/>
        <v>-3.7001645733622355</v>
      </c>
    </row>
    <row r="56" spans="2:11">
      <c r="B56" s="4">
        <v>50</v>
      </c>
      <c r="C56" s="39">
        <f t="shared" si="0"/>
        <v>0</v>
      </c>
      <c r="D56" s="49">
        <f t="shared" si="1"/>
        <v>-3.1188971916822728</v>
      </c>
      <c r="E56" s="49">
        <f t="shared" si="2"/>
        <v>-0.29101436430589095</v>
      </c>
      <c r="F56" s="49">
        <f t="shared" si="3"/>
        <v>-7.2224130292548566E-2</v>
      </c>
      <c r="G56" s="49">
        <f t="shared" si="4"/>
        <v>-1.1705419320967945E-2</v>
      </c>
      <c r="H56" s="49">
        <f t="shared" si="5"/>
        <v>7.8036128806450366E-3</v>
      </c>
      <c r="I56" s="40">
        <f t="shared" si="7"/>
        <v>1.6667106990587877E-2</v>
      </c>
      <c r="K56" s="44">
        <f t="shared" si="6"/>
        <v>-3.4693703857304472</v>
      </c>
    </row>
    <row r="57" spans="2:11">
      <c r="B57" s="4">
        <v>51</v>
      </c>
      <c r="C57" s="39">
        <f t="shared" si="0"/>
        <v>0</v>
      </c>
      <c r="D57" s="49">
        <f t="shared" si="1"/>
        <v>-3.0430702676284245</v>
      </c>
      <c r="E57" s="49">
        <f t="shared" si="2"/>
        <v>-0.22203764945727592</v>
      </c>
      <c r="F57" s="49">
        <f t="shared" si="3"/>
        <v>-1.2742228242842962E-2</v>
      </c>
      <c r="G57" s="49">
        <f t="shared" si="4"/>
        <v>2.8283804209559699E-2</v>
      </c>
      <c r="H57" s="49">
        <f t="shared" si="5"/>
        <v>3.527685057393417E-2</v>
      </c>
      <c r="I57" s="40">
        <f t="shared" si="7"/>
        <v>2.9855541800165929E-2</v>
      </c>
      <c r="K57" s="44">
        <f t="shared" si="6"/>
        <v>-3.1844339487448834</v>
      </c>
    </row>
    <row r="58" spans="2:11">
      <c r="B58" s="4">
        <v>52</v>
      </c>
      <c r="C58" s="39">
        <f t="shared" si="0"/>
        <v>0</v>
      </c>
      <c r="D58" s="49">
        <f t="shared" si="1"/>
        <v>-2.9379369133858915</v>
      </c>
      <c r="E58" s="49">
        <f t="shared" si="2"/>
        <v>-0.13393920132778175</v>
      </c>
      <c r="F58" s="49">
        <f t="shared" si="3"/>
        <v>4.9748846207461395E-2</v>
      </c>
      <c r="G58" s="49">
        <f t="shared" si="4"/>
        <v>5.5432771950677161E-2</v>
      </c>
      <c r="H58" s="49">
        <f t="shared" si="5"/>
        <v>3.6955181300451494E-2</v>
      </c>
      <c r="I58" s="40">
        <f t="shared" si="7"/>
        <v>1.1480502970952914E-2</v>
      </c>
      <c r="K58" s="44">
        <f t="shared" si="6"/>
        <v>-2.91825881228413</v>
      </c>
    </row>
    <row r="59" spans="2:11">
      <c r="B59" s="4">
        <v>53</v>
      </c>
      <c r="C59" s="39">
        <f t="shared" si="0"/>
        <v>0</v>
      </c>
      <c r="D59" s="49">
        <f t="shared" si="1"/>
        <v>-2.8045096206277691</v>
      </c>
      <c r="E59" s="49">
        <f t="shared" si="2"/>
        <v>-3.4305999115346306E-2</v>
      </c>
      <c r="F59" s="49">
        <f t="shared" si="3"/>
        <v>0.10049135893715577</v>
      </c>
      <c r="G59" s="49">
        <f t="shared" si="4"/>
        <v>5.7416420143932542E-2</v>
      </c>
      <c r="H59" s="49">
        <f t="shared" si="5"/>
        <v>1.1611387090178527E-2</v>
      </c>
      <c r="I59" s="40">
        <f t="shared" si="7"/>
        <v>-1.9031798524909178E-2</v>
      </c>
      <c r="K59" s="44">
        <f t="shared" si="6"/>
        <v>-2.688328252096758</v>
      </c>
    </row>
    <row r="60" spans="2:11">
      <c r="B60" s="4">
        <v>54</v>
      </c>
      <c r="C60" s="39">
        <f t="shared" si="0"/>
        <v>0</v>
      </c>
      <c r="D60" s="49">
        <f t="shared" si="1"/>
        <v>-2.6440733671220946</v>
      </c>
      <c r="E60" s="49">
        <f t="shared" si="2"/>
        <v>6.8281612705644451E-2</v>
      </c>
      <c r="F60" s="49">
        <f t="shared" si="3"/>
        <v>0.12750208645241989</v>
      </c>
      <c r="G60" s="49">
        <f t="shared" si="4"/>
        <v>3.33342139811761E-2</v>
      </c>
      <c r="H60" s="49">
        <f t="shared" si="5"/>
        <v>-2.2222809320784079E-2</v>
      </c>
      <c r="I60" s="40">
        <f t="shared" si="7"/>
        <v>-2.9423558412096963E-2</v>
      </c>
      <c r="K60" s="44">
        <f t="shared" si="6"/>
        <v>-2.4666018217157353</v>
      </c>
    </row>
    <row r="61" spans="2:11">
      <c r="B61" s="4">
        <v>55</v>
      </c>
      <c r="C61" s="39">
        <f t="shared" si="0"/>
        <v>0</v>
      </c>
      <c r="D61" s="49">
        <f t="shared" si="1"/>
        <v>-2.4581732416935034</v>
      </c>
      <c r="E61" s="49">
        <f t="shared" si="2"/>
        <v>0.16498885788909848</v>
      </c>
      <c r="F61" s="49">
        <f t="shared" si="3"/>
        <v>0.12440224364518716</v>
      </c>
      <c r="G61" s="49">
        <f t="shared" si="4"/>
        <v>-5.88102841977374E-3</v>
      </c>
      <c r="H61" s="49">
        <f t="shared" si="5"/>
        <v>-3.9807389066887876E-2</v>
      </c>
      <c r="I61" s="40">
        <f t="shared" si="7"/>
        <v>-8.7085403176341124E-3</v>
      </c>
      <c r="K61" s="44">
        <f t="shared" si="6"/>
        <v>-2.2231790979635133</v>
      </c>
    </row>
    <row r="62" spans="2:11">
      <c r="B62" s="4">
        <v>56</v>
      </c>
      <c r="C62" s="39">
        <f t="shared" si="0"/>
        <v>0</v>
      </c>
      <c r="D62" s="49">
        <f t="shared" si="1"/>
        <v>-2.2485995641732219</v>
      </c>
      <c r="E62" s="49">
        <f t="shared" si="2"/>
        <v>0.24748737341529167</v>
      </c>
      <c r="F62" s="49">
        <f t="shared" si="3"/>
        <v>9.1923881554251366E-2</v>
      </c>
      <c r="G62" s="49">
        <f t="shared" si="4"/>
        <v>-4.2426406871192673E-2</v>
      </c>
      <c r="H62" s="49">
        <f t="shared" si="5"/>
        <v>-2.8284271247461881E-2</v>
      </c>
      <c r="I62" s="40">
        <f t="shared" si="7"/>
        <v>2.1213203435596243E-2</v>
      </c>
      <c r="K62" s="44">
        <f t="shared" si="6"/>
        <v>-1.9586857838867371</v>
      </c>
    </row>
    <row r="63" spans="2:11">
      <c r="B63" s="4">
        <v>57</v>
      </c>
      <c r="C63" s="39">
        <f t="shared" si="0"/>
        <v>0</v>
      </c>
      <c r="D63" s="49">
        <f t="shared" si="1"/>
        <v>-2.017370643640394</v>
      </c>
      <c r="E63" s="49">
        <f t="shared" si="2"/>
        <v>0.30867244252192411</v>
      </c>
      <c r="F63" s="49">
        <f t="shared" si="3"/>
        <v>3.7737008043080118E-2</v>
      </c>
      <c r="G63" s="49">
        <f t="shared" si="4"/>
        <v>-5.9711083600331796E-2</v>
      </c>
      <c r="H63" s="49">
        <f t="shared" si="5"/>
        <v>3.9206856131824746E-3</v>
      </c>
      <c r="I63" s="40">
        <f t="shared" si="7"/>
        <v>2.8708210071966341E-2</v>
      </c>
      <c r="K63" s="44">
        <f t="shared" si="6"/>
        <v>-1.6980433809905728</v>
      </c>
    </row>
    <row r="64" spans="2:11">
      <c r="B64" s="4">
        <v>58</v>
      </c>
      <c r="C64" s="39">
        <f t="shared" si="0"/>
        <v>0</v>
      </c>
      <c r="D64" s="49">
        <f t="shared" si="1"/>
        <v>-1.766713341002335</v>
      </c>
      <c r="E64" s="49">
        <f t="shared" si="2"/>
        <v>0.34327484814113052</v>
      </c>
      <c r="F64" s="49">
        <f t="shared" si="3"/>
        <v>-2.536174186209645E-2</v>
      </c>
      <c r="G64" s="49">
        <f t="shared" si="4"/>
        <v>-4.9888176738152774E-2</v>
      </c>
      <c r="H64" s="49">
        <f t="shared" si="5"/>
        <v>3.3258784492101692E-2</v>
      </c>
      <c r="I64" s="40">
        <f t="shared" si="7"/>
        <v>5.8527096604841095E-3</v>
      </c>
      <c r="K64" s="44">
        <f t="shared" si="6"/>
        <v>-1.4595769173088677</v>
      </c>
    </row>
    <row r="65" spans="2:11">
      <c r="B65" s="4">
        <v>59</v>
      </c>
      <c r="C65" s="39">
        <f t="shared" si="0"/>
        <v>0</v>
      </c>
      <c r="D65" s="49">
        <f t="shared" si="1"/>
        <v>-1.4990416231066734</v>
      </c>
      <c r="E65" s="49">
        <f t="shared" si="2"/>
        <v>0.34831465433526887</v>
      </c>
      <c r="F65" s="49">
        <f t="shared" si="3"/>
        <v>-8.2471126941273926E-2</v>
      </c>
      <c r="G65" s="49">
        <f t="shared" si="4"/>
        <v>-1.7417080635267777E-2</v>
      </c>
      <c r="H65" s="49">
        <f t="shared" si="5"/>
        <v>3.8277613429288412E-2</v>
      </c>
      <c r="I65" s="40">
        <f t="shared" si="7"/>
        <v>-2.3190313600881935E-2</v>
      </c>
      <c r="K65" s="44">
        <f t="shared" si="6"/>
        <v>-1.2355278765195399</v>
      </c>
    </row>
    <row r="66" spans="2:11">
      <c r="B66" s="4">
        <v>60</v>
      </c>
      <c r="C66" s="39">
        <f t="shared" si="0"/>
        <v>0</v>
      </c>
      <c r="D66" s="49">
        <f t="shared" si="1"/>
        <v>-1.2169333149209876</v>
      </c>
      <c r="E66" s="49">
        <f t="shared" si="2"/>
        <v>0.32335783637895038</v>
      </c>
      <c r="F66" s="49">
        <f t="shared" si="3"/>
        <v>-0.12010433922646721</v>
      </c>
      <c r="G66" s="49">
        <f t="shared" si="4"/>
        <v>2.2961005941905418E-2</v>
      </c>
      <c r="H66" s="49">
        <f t="shared" si="5"/>
        <v>1.530733729460375E-2</v>
      </c>
      <c r="I66" s="40">
        <f t="shared" si="7"/>
        <v>-2.7716385975338709E-2</v>
      </c>
      <c r="K66" s="44">
        <f t="shared" si="6"/>
        <v>-1.0031278605073337</v>
      </c>
    </row>
    <row r="67" spans="2:11">
      <c r="B67" s="4">
        <v>61</v>
      </c>
      <c r="C67" s="39">
        <f t="shared" si="0"/>
        <v>0</v>
      </c>
      <c r="D67" s="49">
        <f t="shared" si="1"/>
        <v>-0.92310527366919082</v>
      </c>
      <c r="E67" s="49">
        <f t="shared" si="2"/>
        <v>0.27055365867695819</v>
      </c>
      <c r="F67" s="49">
        <f t="shared" si="3"/>
        <v>-0.12937401446738558</v>
      </c>
      <c r="G67" s="49">
        <f t="shared" si="4"/>
        <v>5.2915275860901348E-2</v>
      </c>
      <c r="H67" s="49">
        <f t="shared" si="5"/>
        <v>-1.8855869473039771E-2</v>
      </c>
      <c r="I67" s="40">
        <f t="shared" si="7"/>
        <v>-2.9405142098870968E-3</v>
      </c>
      <c r="K67" s="44">
        <f t="shared" si="6"/>
        <v>-0.7508067372816436</v>
      </c>
    </row>
    <row r="68" spans="2:11">
      <c r="B68" s="4">
        <v>62</v>
      </c>
      <c r="C68" s="39">
        <f t="shared" si="0"/>
        <v>0</v>
      </c>
      <c r="D68" s="49">
        <f t="shared" si="1"/>
        <v>-0.62038722401128932</v>
      </c>
      <c r="E68" s="49">
        <f t="shared" si="2"/>
        <v>0.1944495815568614</v>
      </c>
      <c r="F68" s="49">
        <f t="shared" si="3"/>
        <v>-0.10809104959933098</v>
      </c>
      <c r="G68" s="49">
        <f t="shared" si="4"/>
        <v>5.8847116824193871E-2</v>
      </c>
      <c r="H68" s="49">
        <f t="shared" si="5"/>
        <v>-3.9231411216129192E-2</v>
      </c>
      <c r="I68" s="40">
        <f t="shared" si="7"/>
        <v>2.49440883690762E-2</v>
      </c>
      <c r="K68" s="44">
        <f t="shared" si="6"/>
        <v>-0.48946889807661803</v>
      </c>
    </row>
    <row r="69" spans="2:11">
      <c r="B69" s="4">
        <v>63</v>
      </c>
      <c r="C69" s="39">
        <f t="shared" si="0"/>
        <v>0</v>
      </c>
      <c r="D69" s="49">
        <f t="shared" si="1"/>
        <v>-0.31169450624800243</v>
      </c>
      <c r="E69" s="49">
        <f t="shared" si="2"/>
        <v>0.10159963703906173</v>
      </c>
      <c r="F69" s="49">
        <f t="shared" si="3"/>
        <v>-6.1281575787379645E-2</v>
      </c>
      <c r="G69" s="49">
        <f t="shared" si="4"/>
        <v>3.8063597049818862E-2</v>
      </c>
      <c r="H69" s="49">
        <f t="shared" si="5"/>
        <v>-3.0920418134509547E-2</v>
      </c>
      <c r="I69" s="40">
        <f t="shared" si="7"/>
        <v>2.6457637930450788E-2</v>
      </c>
      <c r="K69" s="44">
        <f t="shared" si="6"/>
        <v>-0.23777562815056028</v>
      </c>
    </row>
    <row r="70" spans="2:11">
      <c r="B70" s="5">
        <v>64</v>
      </c>
      <c r="C70" s="41">
        <f t="shared" si="0"/>
        <v>0</v>
      </c>
      <c r="D70" s="50">
        <f t="shared" si="1"/>
        <v>-7.7919441732188235E-16</v>
      </c>
      <c r="E70" s="50">
        <f t="shared" si="2"/>
        <v>2.572811755308102E-16</v>
      </c>
      <c r="F70" s="50">
        <f t="shared" si="3"/>
        <v>-1.592692991381206E-16</v>
      </c>
      <c r="G70" s="50">
        <f t="shared" si="4"/>
        <v>1.0291247021232407E-16</v>
      </c>
      <c r="H70" s="50">
        <f t="shared" si="5"/>
        <v>-8.8210688753420643E-17</v>
      </c>
      <c r="I70" s="42">
        <f t="shared" si="7"/>
        <v>2.9402261875199899E-16</v>
      </c>
      <c r="K70" s="45">
        <f t="shared" si="6"/>
        <v>-3.7245814071829038E-16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7BEE-C72D-4002-AFAC-F7158866C380}">
  <dimension ref="B3:I71"/>
  <sheetViews>
    <sheetView showRowColHeaders="0" workbookViewId="0"/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1.42578125" customWidth="1"/>
  </cols>
  <sheetData>
    <row r="3" spans="2:9">
      <c r="B3" s="24" t="s">
        <v>0</v>
      </c>
      <c r="C3" s="13">
        <v>11</v>
      </c>
      <c r="D3" s="2">
        <v>7</v>
      </c>
      <c r="E3" s="7">
        <v>3</v>
      </c>
      <c r="F3" s="1"/>
    </row>
    <row r="4" spans="2:9">
      <c r="B4" s="25" t="s">
        <v>1</v>
      </c>
      <c r="C4" s="14">
        <v>1</v>
      </c>
      <c r="D4" s="3">
        <v>3</v>
      </c>
      <c r="E4" s="15">
        <v>7</v>
      </c>
      <c r="F4" s="1"/>
    </row>
    <row r="5" spans="2:9">
      <c r="B5" s="1"/>
      <c r="C5" s="1"/>
      <c r="D5" s="1"/>
      <c r="E5" s="1"/>
      <c r="F5" s="1"/>
    </row>
    <row r="6" spans="2:9">
      <c r="B6" s="27" t="s">
        <v>2</v>
      </c>
      <c r="C6" s="33" t="s">
        <v>3</v>
      </c>
      <c r="D6" s="27" t="s">
        <v>4</v>
      </c>
      <c r="E6" s="28" t="s">
        <v>5</v>
      </c>
      <c r="F6" s="28" t="s">
        <v>8</v>
      </c>
      <c r="H6" s="24" t="s">
        <v>6</v>
      </c>
      <c r="I6" s="34" t="s">
        <v>7</v>
      </c>
    </row>
    <row r="7" spans="2:9">
      <c r="B7" s="16">
        <v>0</v>
      </c>
      <c r="C7" s="37">
        <f>$C$3*COS(2*PI()*$C$4*B7/64)</f>
        <v>11</v>
      </c>
      <c r="D7" s="48">
        <f>$D$3*COS(2*PI()*$D$4*B7/64)</f>
        <v>7</v>
      </c>
      <c r="E7" s="48">
        <f>$E$3*COS(2*PI()*$E$4*B7/64)</f>
        <v>3</v>
      </c>
      <c r="F7" s="31"/>
      <c r="H7" s="6">
        <v>0</v>
      </c>
      <c r="I7" s="8">
        <v>0</v>
      </c>
    </row>
    <row r="8" spans="2:9">
      <c r="B8" s="11">
        <v>1</v>
      </c>
      <c r="C8" s="39">
        <f t="shared" ref="C8:D23" si="0">$C$3*COS(2*PI()*$C$4*B8/64)</f>
        <v>10.947031993394166</v>
      </c>
      <c r="D8" s="49">
        <f t="shared" ref="D8:D71" si="1">$D$3*COS(2*PI()*$D$4*B8/64)</f>
        <v>6.698582350125462</v>
      </c>
      <c r="E8" s="49">
        <f t="shared" ref="E8:E71" si="2">$E$3*COS(2*PI()*$E$4*B8/64)</f>
        <v>2.3190313600882111</v>
      </c>
      <c r="F8" s="31"/>
      <c r="H8" s="4">
        <v>1</v>
      </c>
      <c r="I8" s="35">
        <v>11</v>
      </c>
    </row>
    <row r="9" spans="2:9">
      <c r="B9" s="11">
        <v>2</v>
      </c>
      <c r="C9" s="39">
        <f t="shared" si="0"/>
        <v>10.788638084435535</v>
      </c>
      <c r="D9" s="49">
        <f t="shared" si="1"/>
        <v>5.820287286117817</v>
      </c>
      <c r="E9" s="49">
        <f t="shared" si="2"/>
        <v>0.58527096604838502</v>
      </c>
      <c r="F9" s="31"/>
      <c r="H9" s="4">
        <v>2</v>
      </c>
      <c r="I9" s="9">
        <v>0</v>
      </c>
    </row>
    <row r="10" spans="2:9">
      <c r="B10" s="11">
        <v>3</v>
      </c>
      <c r="C10" s="39">
        <f t="shared" si="0"/>
        <v>10.526343693054297</v>
      </c>
      <c r="D10" s="49">
        <f t="shared" si="1"/>
        <v>4.4407529891455182</v>
      </c>
      <c r="E10" s="49">
        <f t="shared" si="2"/>
        <v>-1.4141902104779931</v>
      </c>
      <c r="F10" s="31"/>
      <c r="H10" s="4">
        <v>3</v>
      </c>
      <c r="I10" s="35">
        <v>7</v>
      </c>
    </row>
    <row r="11" spans="2:9">
      <c r="B11" s="11">
        <v>4</v>
      </c>
      <c r="C11" s="39">
        <f t="shared" si="0"/>
        <v>10.162674857624154</v>
      </c>
      <c r="D11" s="49">
        <f t="shared" si="1"/>
        <v>2.6787840265556291</v>
      </c>
      <c r="E11" s="49">
        <f t="shared" si="2"/>
        <v>-2.77163859753386</v>
      </c>
      <c r="F11" s="31"/>
      <c r="H11" s="4">
        <v>4</v>
      </c>
      <c r="I11" s="9">
        <v>0</v>
      </c>
    </row>
    <row r="12" spans="2:9">
      <c r="B12" s="11">
        <v>5</v>
      </c>
      <c r="C12" s="39">
        <f t="shared" si="0"/>
        <v>9.7011339078319061</v>
      </c>
      <c r="D12" s="49">
        <f t="shared" si="1"/>
        <v>0.68611998230692539</v>
      </c>
      <c r="E12" s="49">
        <f t="shared" si="2"/>
        <v>-2.8708210071966267</v>
      </c>
      <c r="F12" s="31"/>
      <c r="H12" s="4">
        <v>5</v>
      </c>
      <c r="I12" s="9">
        <v>0</v>
      </c>
    </row>
    <row r="13" spans="2:9">
      <c r="B13" s="11">
        <v>6</v>
      </c>
      <c r="C13" s="39">
        <f t="shared" si="0"/>
        <v>9.1461657353279975</v>
      </c>
      <c r="D13" s="49">
        <f t="shared" si="1"/>
        <v>-1.3656322541128973</v>
      </c>
      <c r="E13" s="49">
        <f t="shared" si="2"/>
        <v>-1.6667106990588065</v>
      </c>
      <c r="F13" s="31"/>
      <c r="H13" s="4">
        <v>6</v>
      </c>
      <c r="I13" s="9">
        <v>0</v>
      </c>
    </row>
    <row r="14" spans="2:9">
      <c r="B14" s="11">
        <v>7</v>
      </c>
      <c r="C14" s="39">
        <f t="shared" si="0"/>
        <v>8.5031149869901075</v>
      </c>
      <c r="D14" s="49">
        <f t="shared" si="1"/>
        <v>-3.2997771577819837</v>
      </c>
      <c r="E14" s="49">
        <f t="shared" si="2"/>
        <v>0.29405142098868026</v>
      </c>
      <c r="F14" s="31"/>
      <c r="H14" s="4">
        <v>7</v>
      </c>
      <c r="I14" s="35">
        <v>3</v>
      </c>
    </row>
    <row r="15" spans="2:9">
      <c r="B15" s="11">
        <v>8</v>
      </c>
      <c r="C15" s="39">
        <f t="shared" si="0"/>
        <v>7.7781745930520234</v>
      </c>
      <c r="D15" s="49">
        <f t="shared" si="1"/>
        <v>-4.9497474683058318</v>
      </c>
      <c r="E15" s="49">
        <f t="shared" si="2"/>
        <v>2.1213203435596419</v>
      </c>
      <c r="F15" s="31"/>
      <c r="H15" s="4">
        <v>8</v>
      </c>
      <c r="I15" s="9">
        <v>0</v>
      </c>
    </row>
    <row r="16" spans="2:9">
      <c r="B16" s="11">
        <v>9</v>
      </c>
      <c r="C16" s="39">
        <f t="shared" si="0"/>
        <v>6.9783261258001001</v>
      </c>
      <c r="D16" s="49">
        <f t="shared" si="1"/>
        <v>-6.1734488504384846</v>
      </c>
      <c r="E16" s="49">
        <f t="shared" si="2"/>
        <v>2.9855541800165906</v>
      </c>
      <c r="F16" s="31"/>
      <c r="H16" s="4">
        <v>9</v>
      </c>
      <c r="I16" s="9">
        <v>0</v>
      </c>
    </row>
    <row r="17" spans="2:9">
      <c r="B17" s="11">
        <v>10</v>
      </c>
      <c r="C17" s="39">
        <f t="shared" si="0"/>
        <v>6.1112725632156248</v>
      </c>
      <c r="D17" s="49">
        <f t="shared" si="1"/>
        <v>-6.865496962822613</v>
      </c>
      <c r="E17" s="49">
        <f t="shared" si="2"/>
        <v>2.4944088369076365</v>
      </c>
      <c r="F17" s="31"/>
      <c r="H17" s="5">
        <v>10</v>
      </c>
      <c r="I17" s="10">
        <v>0</v>
      </c>
    </row>
    <row r="18" spans="2:9">
      <c r="B18" s="11">
        <v>11</v>
      </c>
      <c r="C18" s="39">
        <f t="shared" si="0"/>
        <v>5.1853641050859762</v>
      </c>
      <c r="D18" s="49">
        <f t="shared" si="1"/>
        <v>-6.9662930867053783</v>
      </c>
      <c r="E18" s="49">
        <f t="shared" si="2"/>
        <v>0.87085403176338771</v>
      </c>
      <c r="F18" s="31"/>
    </row>
    <row r="19" spans="2:9">
      <c r="B19" s="11">
        <v>12</v>
      </c>
      <c r="C19" s="39">
        <f t="shared" si="0"/>
        <v>4.2095177560159884</v>
      </c>
      <c r="D19" s="49">
        <f t="shared" si="1"/>
        <v>-6.4671567275790078</v>
      </c>
      <c r="E19" s="49">
        <f t="shared" si="2"/>
        <v>-1.1480502970952697</v>
      </c>
      <c r="F19" s="31"/>
    </row>
    <row r="20" spans="2:9">
      <c r="B20" s="11">
        <v>13</v>
      </c>
      <c r="C20" s="39">
        <f t="shared" si="0"/>
        <v>3.1931314497990857</v>
      </c>
      <c r="D20" s="49">
        <f t="shared" si="1"/>
        <v>-5.41107317353916</v>
      </c>
      <c r="E20" s="49">
        <f t="shared" si="2"/>
        <v>-2.6457637930450644</v>
      </c>
      <c r="F20" s="31"/>
    </row>
    <row r="21" spans="2:9">
      <c r="B21" s="11">
        <v>14</v>
      </c>
      <c r="C21" s="39">
        <f t="shared" si="0"/>
        <v>2.1459935421774117</v>
      </c>
      <c r="D21" s="49">
        <f t="shared" si="1"/>
        <v>-3.8889916311372152</v>
      </c>
      <c r="E21" s="49">
        <f t="shared" si="2"/>
        <v>-2.9423558412096922</v>
      </c>
      <c r="F21" s="31"/>
    </row>
    <row r="22" spans="2:9">
      <c r="B22" s="11">
        <v>15</v>
      </c>
      <c r="C22" s="39">
        <f t="shared" si="0"/>
        <v>1.0781885436251684</v>
      </c>
      <c r="D22" s="49">
        <f t="shared" si="1"/>
        <v>-2.031992740781237</v>
      </c>
      <c r="E22" s="49">
        <f t="shared" si="2"/>
        <v>-1.9031798524909362</v>
      </c>
      <c r="F22" s="31"/>
    </row>
    <row r="23" spans="2:9">
      <c r="B23" s="11">
        <v>16</v>
      </c>
      <c r="C23" s="39">
        <f t="shared" si="0"/>
        <v>6.7383165019974101E-16</v>
      </c>
      <c r="D23" s="49">
        <f t="shared" si="1"/>
        <v>-1.286405877654051E-15</v>
      </c>
      <c r="E23" s="49">
        <f t="shared" si="2"/>
        <v>-1.286405877654051E-15</v>
      </c>
      <c r="F23" s="31"/>
    </row>
    <row r="24" spans="2:9">
      <c r="B24" s="11">
        <v>17</v>
      </c>
      <c r="C24" s="39">
        <f t="shared" ref="C24:D39" si="3">$C$3*COS(2*PI()*$C$4*B24/64)</f>
        <v>-1.078188543625167</v>
      </c>
      <c r="D24" s="49">
        <f t="shared" si="1"/>
        <v>2.0319927407812344</v>
      </c>
      <c r="E24" s="49">
        <f t="shared" si="2"/>
        <v>1.903179852490934</v>
      </c>
      <c r="F24" s="31"/>
    </row>
    <row r="25" spans="2:9">
      <c r="B25" s="11">
        <v>18</v>
      </c>
      <c r="C25" s="39">
        <f t="shared" si="3"/>
        <v>-2.1459935421774103</v>
      </c>
      <c r="D25" s="49">
        <f t="shared" si="1"/>
        <v>3.888991631137213</v>
      </c>
      <c r="E25" s="49">
        <f t="shared" si="2"/>
        <v>2.9423558412096913</v>
      </c>
      <c r="F25" s="31"/>
    </row>
    <row r="26" spans="2:9">
      <c r="B26" s="11">
        <v>19</v>
      </c>
      <c r="C26" s="39">
        <f t="shared" si="3"/>
        <v>-3.1931314497990839</v>
      </c>
      <c r="D26" s="49">
        <f t="shared" si="1"/>
        <v>5.4110731735391564</v>
      </c>
      <c r="E26" s="49">
        <f t="shared" si="2"/>
        <v>2.6457637930450657</v>
      </c>
      <c r="F26" s="31"/>
    </row>
    <row r="27" spans="2:9">
      <c r="B27" s="11">
        <v>20</v>
      </c>
      <c r="C27" s="39">
        <f t="shared" si="3"/>
        <v>-4.2095177560159867</v>
      </c>
      <c r="D27" s="49">
        <f t="shared" si="1"/>
        <v>6.4671567275790061</v>
      </c>
      <c r="E27" s="49">
        <f t="shared" si="2"/>
        <v>1.148050297095272</v>
      </c>
      <c r="F27" s="31"/>
    </row>
    <row r="28" spans="2:9">
      <c r="B28" s="11">
        <v>21</v>
      </c>
      <c r="C28" s="39">
        <f t="shared" si="3"/>
        <v>-5.1853641050859745</v>
      </c>
      <c r="D28" s="49">
        <f t="shared" si="1"/>
        <v>6.9662930867053783</v>
      </c>
      <c r="E28" s="49">
        <f t="shared" si="2"/>
        <v>-0.87085403176338771</v>
      </c>
      <c r="F28" s="31"/>
    </row>
    <row r="29" spans="2:9">
      <c r="B29" s="11">
        <v>22</v>
      </c>
      <c r="C29" s="39">
        <f t="shared" si="3"/>
        <v>-6.1112725632156213</v>
      </c>
      <c r="D29" s="49">
        <f t="shared" si="1"/>
        <v>6.865496962822613</v>
      </c>
      <c r="E29" s="49">
        <f t="shared" si="2"/>
        <v>-2.4944088369076352</v>
      </c>
      <c r="F29" s="31"/>
    </row>
    <row r="30" spans="2:9">
      <c r="B30" s="11">
        <v>23</v>
      </c>
      <c r="C30" s="39">
        <f t="shared" si="3"/>
        <v>-6.9783261258000993</v>
      </c>
      <c r="D30" s="49">
        <f t="shared" si="1"/>
        <v>6.1734488504384855</v>
      </c>
      <c r="E30" s="49">
        <f t="shared" si="2"/>
        <v>-2.9855541800165906</v>
      </c>
      <c r="F30" s="31"/>
    </row>
    <row r="31" spans="2:9">
      <c r="B31" s="11">
        <v>24</v>
      </c>
      <c r="C31" s="39">
        <f t="shared" si="3"/>
        <v>-7.7781745930520216</v>
      </c>
      <c r="D31" s="49">
        <f t="shared" si="1"/>
        <v>4.9497474683058336</v>
      </c>
      <c r="E31" s="49">
        <f t="shared" si="2"/>
        <v>-2.1213203435596419</v>
      </c>
      <c r="F31" s="31"/>
    </row>
    <row r="32" spans="2:9">
      <c r="B32" s="11">
        <v>25</v>
      </c>
      <c r="C32" s="39">
        <f t="shared" si="3"/>
        <v>-8.5031149869901075</v>
      </c>
      <c r="D32" s="49">
        <f t="shared" si="1"/>
        <v>3.2997771577819859</v>
      </c>
      <c r="E32" s="49">
        <f t="shared" si="2"/>
        <v>-0.29405142098868808</v>
      </c>
      <c r="F32" s="31"/>
    </row>
    <row r="33" spans="2:6">
      <c r="B33" s="11">
        <v>26</v>
      </c>
      <c r="C33" s="39">
        <f t="shared" si="3"/>
        <v>-9.1461657353279993</v>
      </c>
      <c r="D33" s="49">
        <f t="shared" si="1"/>
        <v>1.3656322541129013</v>
      </c>
      <c r="E33" s="49">
        <f t="shared" si="2"/>
        <v>1.6667106990588045</v>
      </c>
      <c r="F33" s="31"/>
    </row>
    <row r="34" spans="2:6">
      <c r="B34" s="11">
        <v>27</v>
      </c>
      <c r="C34" s="39">
        <f t="shared" si="3"/>
        <v>-9.7011339078319043</v>
      </c>
      <c r="D34" s="49">
        <f t="shared" si="1"/>
        <v>-0.68611998230691973</v>
      </c>
      <c r="E34" s="49">
        <f t="shared" si="2"/>
        <v>2.8708210071966267</v>
      </c>
      <c r="F34" s="31"/>
    </row>
    <row r="35" spans="2:6">
      <c r="B35" s="11">
        <v>28</v>
      </c>
      <c r="C35" s="39">
        <f t="shared" si="3"/>
        <v>-10.162674857624154</v>
      </c>
      <c r="D35" s="49">
        <f t="shared" si="1"/>
        <v>-2.6787840265556291</v>
      </c>
      <c r="E35" s="49">
        <f t="shared" si="2"/>
        <v>2.7716385975338627</v>
      </c>
      <c r="F35" s="31"/>
    </row>
    <row r="36" spans="2:6">
      <c r="B36" s="11">
        <v>29</v>
      </c>
      <c r="C36" s="39">
        <f t="shared" si="3"/>
        <v>-10.526343693054297</v>
      </c>
      <c r="D36" s="49">
        <f t="shared" si="1"/>
        <v>-4.4407529891455138</v>
      </c>
      <c r="E36" s="49">
        <f t="shared" si="2"/>
        <v>1.4141902104779953</v>
      </c>
      <c r="F36" s="31"/>
    </row>
    <row r="37" spans="2:6">
      <c r="B37" s="11">
        <v>30</v>
      </c>
      <c r="C37" s="39">
        <f t="shared" si="3"/>
        <v>-10.788638084435535</v>
      </c>
      <c r="D37" s="49">
        <f t="shared" si="1"/>
        <v>-5.8202872861178161</v>
      </c>
      <c r="E37" s="49">
        <f t="shared" si="2"/>
        <v>-0.58527096604838569</v>
      </c>
      <c r="F37" s="31"/>
    </row>
    <row r="38" spans="2:6">
      <c r="B38" s="11">
        <v>31</v>
      </c>
      <c r="C38" s="39">
        <f t="shared" si="3"/>
        <v>-10.947031993394164</v>
      </c>
      <c r="D38" s="49">
        <f t="shared" si="1"/>
        <v>-6.6985823501254593</v>
      </c>
      <c r="E38" s="49">
        <f t="shared" si="2"/>
        <v>-2.3190313600882071</v>
      </c>
      <c r="F38" s="31"/>
    </row>
    <row r="39" spans="2:6">
      <c r="B39" s="11">
        <v>32</v>
      </c>
      <c r="C39" s="39">
        <f t="shared" si="3"/>
        <v>-11</v>
      </c>
      <c r="D39" s="49">
        <f t="shared" si="1"/>
        <v>-7</v>
      </c>
      <c r="E39" s="49">
        <f t="shared" si="2"/>
        <v>-3</v>
      </c>
      <c r="F39" s="31"/>
    </row>
    <row r="40" spans="2:6">
      <c r="B40" s="11">
        <v>33</v>
      </c>
      <c r="C40" s="39">
        <f t="shared" ref="C40:D55" si="4">$C$3*COS(2*PI()*$C$4*B40/64)</f>
        <v>-10.947031993394166</v>
      </c>
      <c r="D40" s="49">
        <f t="shared" si="1"/>
        <v>-6.6985823501254611</v>
      </c>
      <c r="E40" s="49">
        <f t="shared" si="2"/>
        <v>-2.3190313600882102</v>
      </c>
      <c r="F40" s="31"/>
    </row>
    <row r="41" spans="2:6">
      <c r="B41" s="11">
        <v>34</v>
      </c>
      <c r="C41" s="39">
        <f t="shared" si="4"/>
        <v>-10.788638084435535</v>
      </c>
      <c r="D41" s="49">
        <f t="shared" si="1"/>
        <v>-5.8202872861178188</v>
      </c>
      <c r="E41" s="49">
        <f t="shared" si="2"/>
        <v>-0.58527096604839079</v>
      </c>
      <c r="F41" s="31"/>
    </row>
    <row r="42" spans="2:6">
      <c r="B42" s="11">
        <v>35</v>
      </c>
      <c r="C42" s="39">
        <f t="shared" si="4"/>
        <v>-10.526343693054299</v>
      </c>
      <c r="D42" s="49">
        <f t="shared" si="1"/>
        <v>-4.4407529891455173</v>
      </c>
      <c r="E42" s="49">
        <f t="shared" si="2"/>
        <v>1.4141902104779907</v>
      </c>
      <c r="F42" s="31"/>
    </row>
    <row r="43" spans="2:6">
      <c r="B43" s="11">
        <v>36</v>
      </c>
      <c r="C43" s="39">
        <f t="shared" si="4"/>
        <v>-10.162674857624156</v>
      </c>
      <c r="D43" s="49">
        <f t="shared" si="1"/>
        <v>-2.678784026555634</v>
      </c>
      <c r="E43" s="49">
        <f t="shared" si="2"/>
        <v>2.7716385975338604</v>
      </c>
      <c r="F43" s="31"/>
    </row>
    <row r="44" spans="2:6">
      <c r="B44" s="11">
        <v>37</v>
      </c>
      <c r="C44" s="39">
        <f t="shared" si="4"/>
        <v>-9.7011339078319061</v>
      </c>
      <c r="D44" s="49">
        <f t="shared" si="1"/>
        <v>-0.68611998230692484</v>
      </c>
      <c r="E44" s="49">
        <f t="shared" si="2"/>
        <v>2.8708210071966285</v>
      </c>
      <c r="F44" s="31"/>
    </row>
    <row r="45" spans="2:6">
      <c r="B45" s="11">
        <v>38</v>
      </c>
      <c r="C45" s="39">
        <f t="shared" si="4"/>
        <v>-9.1461657353279993</v>
      </c>
      <c r="D45" s="49">
        <f t="shared" si="1"/>
        <v>1.3656322541128905</v>
      </c>
      <c r="E45" s="49">
        <f t="shared" si="2"/>
        <v>1.6667106990588085</v>
      </c>
      <c r="F45" s="31"/>
    </row>
    <row r="46" spans="2:6">
      <c r="B46" s="11">
        <v>39</v>
      </c>
      <c r="C46" s="39">
        <f t="shared" si="4"/>
        <v>-8.5031149869901075</v>
      </c>
      <c r="D46" s="49">
        <f t="shared" si="1"/>
        <v>3.2997771577819814</v>
      </c>
      <c r="E46" s="49">
        <f t="shared" si="2"/>
        <v>-0.29405142098868298</v>
      </c>
      <c r="F46" s="31"/>
    </row>
    <row r="47" spans="2:6">
      <c r="B47" s="11">
        <v>40</v>
      </c>
      <c r="C47" s="39">
        <f t="shared" si="4"/>
        <v>-7.7781745930520243</v>
      </c>
      <c r="D47" s="49">
        <f t="shared" si="1"/>
        <v>4.9497474683058265</v>
      </c>
      <c r="E47" s="49">
        <f t="shared" si="2"/>
        <v>-2.1213203435596384</v>
      </c>
      <c r="F47" s="31"/>
    </row>
    <row r="48" spans="2:6">
      <c r="B48" s="11">
        <v>41</v>
      </c>
      <c r="C48" s="39">
        <f t="shared" si="4"/>
        <v>-6.9783261258001055</v>
      </c>
      <c r="D48" s="49">
        <f t="shared" si="1"/>
        <v>6.1734488504384828</v>
      </c>
      <c r="E48" s="49">
        <f t="shared" si="2"/>
        <v>-2.9855541800165906</v>
      </c>
      <c r="F48" s="31"/>
    </row>
    <row r="49" spans="2:6">
      <c r="B49" s="11">
        <v>42</v>
      </c>
      <c r="C49" s="39">
        <f t="shared" si="4"/>
        <v>-6.111272563215624</v>
      </c>
      <c r="D49" s="49">
        <f t="shared" si="1"/>
        <v>6.865496962822613</v>
      </c>
      <c r="E49" s="49">
        <f t="shared" si="2"/>
        <v>-2.4944088369076352</v>
      </c>
      <c r="F49" s="31"/>
    </row>
    <row r="50" spans="2:6">
      <c r="B50" s="11">
        <v>43</v>
      </c>
      <c r="C50" s="39">
        <f t="shared" si="4"/>
        <v>-5.1853641050859762</v>
      </c>
      <c r="D50" s="49">
        <f t="shared" si="1"/>
        <v>6.9662930867053783</v>
      </c>
      <c r="E50" s="49">
        <f t="shared" si="2"/>
        <v>-0.8708540317633926</v>
      </c>
      <c r="F50" s="31"/>
    </row>
    <row r="51" spans="2:6">
      <c r="B51" s="11">
        <v>44</v>
      </c>
      <c r="C51" s="39">
        <f t="shared" si="4"/>
        <v>-4.2095177560159938</v>
      </c>
      <c r="D51" s="49">
        <f t="shared" si="1"/>
        <v>6.4671567275790069</v>
      </c>
      <c r="E51" s="49">
        <f t="shared" si="2"/>
        <v>1.1480502970952673</v>
      </c>
      <c r="F51" s="31"/>
    </row>
    <row r="52" spans="2:6">
      <c r="B52" s="11">
        <v>45</v>
      </c>
      <c r="C52" s="39">
        <f t="shared" si="4"/>
        <v>-3.193131449799087</v>
      </c>
      <c r="D52" s="49">
        <f t="shared" si="1"/>
        <v>5.4110731735391635</v>
      </c>
      <c r="E52" s="49">
        <f t="shared" si="2"/>
        <v>2.6457637930450657</v>
      </c>
      <c r="F52" s="31"/>
    </row>
    <row r="53" spans="2:6">
      <c r="B53" s="11">
        <v>46</v>
      </c>
      <c r="C53" s="39">
        <f t="shared" si="4"/>
        <v>-2.1459935421774152</v>
      </c>
      <c r="D53" s="49">
        <f t="shared" si="1"/>
        <v>3.8889916311372175</v>
      </c>
      <c r="E53" s="49">
        <f t="shared" si="2"/>
        <v>2.9423558412096926</v>
      </c>
      <c r="F53" s="31"/>
    </row>
    <row r="54" spans="2:6">
      <c r="B54" s="11">
        <v>47</v>
      </c>
      <c r="C54" s="39">
        <f t="shared" si="4"/>
        <v>-1.078188543625165</v>
      </c>
      <c r="D54" s="49">
        <f t="shared" si="1"/>
        <v>2.031992740781245</v>
      </c>
      <c r="E54" s="49">
        <f t="shared" si="2"/>
        <v>1.903179852490938</v>
      </c>
      <c r="F54" s="31"/>
    </row>
    <row r="55" spans="2:6">
      <c r="B55" s="11">
        <v>48</v>
      </c>
      <c r="C55" s="39">
        <f t="shared" si="4"/>
        <v>-2.021494950599223E-15</v>
      </c>
      <c r="D55" s="49">
        <f t="shared" si="1"/>
        <v>3.859217632962153E-15</v>
      </c>
      <c r="E55" s="49">
        <f t="shared" si="2"/>
        <v>-1.4698528852385984E-15</v>
      </c>
      <c r="F55" s="31"/>
    </row>
    <row r="56" spans="2:6">
      <c r="B56" s="11">
        <v>49</v>
      </c>
      <c r="C56" s="39">
        <f t="shared" ref="C56:D69" si="5">$C$3*COS(2*PI()*$C$4*B56/64)</f>
        <v>1.078188543625161</v>
      </c>
      <c r="D56" s="49">
        <f t="shared" si="1"/>
        <v>-2.0319927407812379</v>
      </c>
      <c r="E56" s="49">
        <f t="shared" si="2"/>
        <v>-1.9031798524909405</v>
      </c>
      <c r="F56" s="31"/>
    </row>
    <row r="57" spans="2:6">
      <c r="B57" s="11">
        <v>50</v>
      </c>
      <c r="C57" s="39">
        <f t="shared" si="5"/>
        <v>2.1459935421774112</v>
      </c>
      <c r="D57" s="49">
        <f t="shared" si="1"/>
        <v>-3.8889916311372108</v>
      </c>
      <c r="E57" s="49">
        <f t="shared" si="2"/>
        <v>-2.9423558412096891</v>
      </c>
      <c r="F57" s="31"/>
    </row>
    <row r="58" spans="2:6">
      <c r="B58" s="11">
        <v>51</v>
      </c>
      <c r="C58" s="39">
        <f t="shared" si="5"/>
        <v>3.1931314497990826</v>
      </c>
      <c r="D58" s="49">
        <f t="shared" si="1"/>
        <v>-5.4110731735391591</v>
      </c>
      <c r="E58" s="49">
        <f t="shared" si="2"/>
        <v>-2.6457637930450693</v>
      </c>
      <c r="F58" s="31"/>
    </row>
    <row r="59" spans="2:6">
      <c r="B59" s="11">
        <v>52</v>
      </c>
      <c r="C59" s="39">
        <f t="shared" si="5"/>
        <v>4.2095177560159902</v>
      </c>
      <c r="D59" s="49">
        <f t="shared" si="1"/>
        <v>-6.4671567275790052</v>
      </c>
      <c r="E59" s="49">
        <f t="shared" si="2"/>
        <v>-1.1480502970952744</v>
      </c>
      <c r="F59" s="31"/>
    </row>
    <row r="60" spans="2:6">
      <c r="B60" s="11">
        <v>53</v>
      </c>
      <c r="C60" s="39">
        <f t="shared" si="5"/>
        <v>5.1853641050859736</v>
      </c>
      <c r="D60" s="49">
        <f t="shared" si="1"/>
        <v>-6.9662930867053774</v>
      </c>
      <c r="E60" s="49">
        <f t="shared" si="2"/>
        <v>0.87085403176338527</v>
      </c>
      <c r="F60" s="31"/>
    </row>
    <row r="61" spans="2:6">
      <c r="B61" s="11">
        <v>54</v>
      </c>
      <c r="C61" s="39">
        <f t="shared" si="5"/>
        <v>6.1112725632156204</v>
      </c>
      <c r="D61" s="49">
        <f t="shared" si="1"/>
        <v>-6.8654969628226148</v>
      </c>
      <c r="E61" s="49">
        <f t="shared" si="2"/>
        <v>2.4944088369076365</v>
      </c>
      <c r="F61" s="31"/>
    </row>
    <row r="62" spans="2:6">
      <c r="B62" s="11">
        <v>55</v>
      </c>
      <c r="C62" s="39">
        <f t="shared" si="5"/>
        <v>6.9783261258001019</v>
      </c>
      <c r="D62" s="49">
        <f t="shared" si="1"/>
        <v>-6.1734488504384935</v>
      </c>
      <c r="E62" s="49">
        <f t="shared" si="2"/>
        <v>2.9855541800165901</v>
      </c>
      <c r="F62" s="31"/>
    </row>
    <row r="63" spans="2:6">
      <c r="B63" s="11">
        <v>56</v>
      </c>
      <c r="C63" s="39">
        <f t="shared" si="5"/>
        <v>7.7781745930520207</v>
      </c>
      <c r="D63" s="49">
        <f t="shared" si="1"/>
        <v>-4.9497474683058318</v>
      </c>
      <c r="E63" s="49">
        <f t="shared" si="2"/>
        <v>2.1213203435596513</v>
      </c>
      <c r="F63" s="31"/>
    </row>
    <row r="64" spans="2:6">
      <c r="B64" s="11">
        <v>57</v>
      </c>
      <c r="C64" s="39">
        <f t="shared" si="5"/>
        <v>8.5031149869901039</v>
      </c>
      <c r="D64" s="49">
        <f t="shared" si="1"/>
        <v>-3.2997771577819881</v>
      </c>
      <c r="E64" s="49">
        <f t="shared" si="2"/>
        <v>0.29405142098869069</v>
      </c>
      <c r="F64" s="31"/>
    </row>
    <row r="65" spans="2:6">
      <c r="B65" s="11">
        <v>58</v>
      </c>
      <c r="C65" s="39">
        <f t="shared" si="5"/>
        <v>9.1461657353279975</v>
      </c>
      <c r="D65" s="49">
        <f t="shared" si="1"/>
        <v>-1.36563225411291</v>
      </c>
      <c r="E65" s="49">
        <f t="shared" si="2"/>
        <v>-1.6667106990588021</v>
      </c>
      <c r="F65" s="31"/>
    </row>
    <row r="66" spans="2:6">
      <c r="B66" s="11">
        <v>59</v>
      </c>
      <c r="C66" s="39">
        <f t="shared" si="5"/>
        <v>9.7011339078319025</v>
      </c>
      <c r="D66" s="49">
        <f t="shared" si="1"/>
        <v>0.68611998230692961</v>
      </c>
      <c r="E66" s="49">
        <f t="shared" si="2"/>
        <v>-2.8708210071966263</v>
      </c>
      <c r="F66" s="31"/>
    </row>
    <row r="67" spans="2:6">
      <c r="B67" s="11">
        <v>60</v>
      </c>
      <c r="C67" s="39">
        <f t="shared" si="5"/>
        <v>10.162674857624152</v>
      </c>
      <c r="D67" s="49">
        <f t="shared" si="1"/>
        <v>2.6787840265556269</v>
      </c>
      <c r="E67" s="49">
        <f t="shared" si="2"/>
        <v>-2.7716385975338595</v>
      </c>
      <c r="F67" s="31"/>
    </row>
    <row r="68" spans="2:6">
      <c r="B68" s="11">
        <v>61</v>
      </c>
      <c r="C68" s="39">
        <f t="shared" si="5"/>
        <v>10.526343693054297</v>
      </c>
      <c r="D68" s="49">
        <f t="shared" si="1"/>
        <v>4.4407529891455111</v>
      </c>
      <c r="E68" s="49">
        <f t="shared" si="2"/>
        <v>-1.414190210477988</v>
      </c>
      <c r="F68" s="31"/>
    </row>
    <row r="69" spans="2:6">
      <c r="B69" s="11">
        <v>62</v>
      </c>
      <c r="C69" s="39">
        <f t="shared" si="5"/>
        <v>10.788638084435533</v>
      </c>
      <c r="D69" s="49">
        <f t="shared" si="1"/>
        <v>5.8202872861178081</v>
      </c>
      <c r="E69" s="49">
        <f t="shared" si="2"/>
        <v>0.58527096604837281</v>
      </c>
      <c r="F69" s="31"/>
    </row>
    <row r="70" spans="2:6">
      <c r="B70" s="11">
        <v>63</v>
      </c>
      <c r="C70" s="39">
        <f>$C$3*COS(2*PI()*$C$4*B70/64)</f>
        <v>10.947031993394166</v>
      </c>
      <c r="D70" s="49">
        <f t="shared" si="1"/>
        <v>6.6985823501254629</v>
      </c>
      <c r="E70" s="49">
        <f t="shared" si="2"/>
        <v>2.3190313600882053</v>
      </c>
      <c r="F70" s="31"/>
    </row>
    <row r="71" spans="2:6">
      <c r="B71" s="12">
        <v>64</v>
      </c>
      <c r="C71" s="41">
        <f>$C$3*COS(2*PI()*$C$4*B71/64)</f>
        <v>11</v>
      </c>
      <c r="D71" s="50">
        <f t="shared" si="1"/>
        <v>7</v>
      </c>
      <c r="E71" s="50">
        <f t="shared" si="2"/>
        <v>3</v>
      </c>
      <c r="F71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4631-F17B-4FCE-963C-767605F1240B}">
  <dimension ref="B3:I71"/>
  <sheetViews>
    <sheetView showRowColHeaders="0" workbookViewId="0"/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1.42578125" customWidth="1"/>
  </cols>
  <sheetData>
    <row r="3" spans="2:9">
      <c r="B3" s="24" t="s">
        <v>0</v>
      </c>
      <c r="C3" s="13">
        <v>11</v>
      </c>
      <c r="D3" s="2">
        <v>7</v>
      </c>
      <c r="E3" s="7">
        <v>3</v>
      </c>
      <c r="F3" s="1"/>
    </row>
    <row r="4" spans="2:9">
      <c r="B4" s="25" t="s">
        <v>1</v>
      </c>
      <c r="C4" s="14">
        <v>1</v>
      </c>
      <c r="D4" s="3">
        <v>3</v>
      </c>
      <c r="E4" s="15">
        <v>7</v>
      </c>
      <c r="F4" s="1"/>
    </row>
    <row r="5" spans="2:9">
      <c r="B5" s="1"/>
      <c r="C5" s="1"/>
      <c r="D5" s="1"/>
      <c r="E5" s="1"/>
      <c r="F5" s="1"/>
    </row>
    <row r="6" spans="2:9">
      <c r="B6" s="26" t="s">
        <v>2</v>
      </c>
      <c r="C6" s="26" t="s">
        <v>3</v>
      </c>
      <c r="D6" s="27" t="s">
        <v>4</v>
      </c>
      <c r="E6" s="28" t="s">
        <v>5</v>
      </c>
      <c r="F6" s="28" t="s">
        <v>8</v>
      </c>
      <c r="H6" s="24" t="s">
        <v>6</v>
      </c>
      <c r="I6" s="34" t="s">
        <v>7</v>
      </c>
    </row>
    <row r="7" spans="2:9">
      <c r="B7" s="17">
        <v>0</v>
      </c>
      <c r="C7" s="53">
        <f>$C$3*COS(2*PI()*$C$4*B7/64)</f>
        <v>11</v>
      </c>
      <c r="D7" s="48">
        <f>$D$3*COS(2*PI()*$D$4*B7/64)</f>
        <v>7</v>
      </c>
      <c r="E7" s="48">
        <f>$E$3*COS(2*PI()*$E$4*B7/64)</f>
        <v>3</v>
      </c>
      <c r="F7" s="38">
        <f>SUM(C7:E7)</f>
        <v>21</v>
      </c>
      <c r="H7" s="6">
        <v>0</v>
      </c>
      <c r="I7" s="8">
        <v>0</v>
      </c>
    </row>
    <row r="8" spans="2:9">
      <c r="B8" s="18">
        <v>1</v>
      </c>
      <c r="C8" s="54">
        <f t="shared" ref="C8:D23" si="0">$C$3*COS(2*PI()*$C$4*B8/64)</f>
        <v>10.947031993394166</v>
      </c>
      <c r="D8" s="49">
        <f t="shared" ref="D8:D71" si="1">$D$3*COS(2*PI()*$D$4*B8/64)</f>
        <v>6.698582350125462</v>
      </c>
      <c r="E8" s="49">
        <f t="shared" ref="E8:E71" si="2">$E$3*COS(2*PI()*$E$4*B8/64)</f>
        <v>2.3190313600882111</v>
      </c>
      <c r="F8" s="38">
        <f t="shared" ref="F8:F71" si="3">SUM(C8:E8)</f>
        <v>19.96464570360784</v>
      </c>
      <c r="H8" s="4">
        <v>1</v>
      </c>
      <c r="I8" s="35">
        <v>11</v>
      </c>
    </row>
    <row r="9" spans="2:9">
      <c r="B9" s="18">
        <v>2</v>
      </c>
      <c r="C9" s="54">
        <f t="shared" si="0"/>
        <v>10.788638084435535</v>
      </c>
      <c r="D9" s="49">
        <f t="shared" si="1"/>
        <v>5.820287286117817</v>
      </c>
      <c r="E9" s="49">
        <f t="shared" si="2"/>
        <v>0.58527096604838502</v>
      </c>
      <c r="F9" s="38">
        <f t="shared" si="3"/>
        <v>17.194196336601735</v>
      </c>
      <c r="H9" s="4">
        <v>2</v>
      </c>
      <c r="I9" s="9">
        <v>0</v>
      </c>
    </row>
    <row r="10" spans="2:9">
      <c r="B10" s="18">
        <v>3</v>
      </c>
      <c r="C10" s="54">
        <f t="shared" si="0"/>
        <v>10.526343693054297</v>
      </c>
      <c r="D10" s="49">
        <f t="shared" si="1"/>
        <v>4.4407529891455182</v>
      </c>
      <c r="E10" s="49">
        <f t="shared" si="2"/>
        <v>-1.4141902104779931</v>
      </c>
      <c r="F10" s="38">
        <f t="shared" si="3"/>
        <v>13.552906471721823</v>
      </c>
      <c r="H10" s="4">
        <v>3</v>
      </c>
      <c r="I10" s="35">
        <v>7</v>
      </c>
    </row>
    <row r="11" spans="2:9">
      <c r="B11" s="18">
        <v>4</v>
      </c>
      <c r="C11" s="54">
        <f t="shared" si="0"/>
        <v>10.162674857624154</v>
      </c>
      <c r="D11" s="49">
        <f t="shared" si="1"/>
        <v>2.6787840265556291</v>
      </c>
      <c r="E11" s="49">
        <f t="shared" si="2"/>
        <v>-2.77163859753386</v>
      </c>
      <c r="F11" s="38">
        <f t="shared" si="3"/>
        <v>10.069820286645923</v>
      </c>
      <c r="H11" s="4">
        <v>4</v>
      </c>
      <c r="I11" s="9">
        <v>0</v>
      </c>
    </row>
    <row r="12" spans="2:9">
      <c r="B12" s="18">
        <v>5</v>
      </c>
      <c r="C12" s="54">
        <f t="shared" si="0"/>
        <v>9.7011339078319061</v>
      </c>
      <c r="D12" s="49">
        <f t="shared" si="1"/>
        <v>0.68611998230692539</v>
      </c>
      <c r="E12" s="49">
        <f t="shared" si="2"/>
        <v>-2.8708210071966267</v>
      </c>
      <c r="F12" s="38">
        <f t="shared" si="3"/>
        <v>7.5164328829422047</v>
      </c>
      <c r="H12" s="4">
        <v>5</v>
      </c>
      <c r="I12" s="9">
        <v>0</v>
      </c>
    </row>
    <row r="13" spans="2:9">
      <c r="B13" s="18">
        <v>6</v>
      </c>
      <c r="C13" s="54">
        <f t="shared" si="0"/>
        <v>9.1461657353279975</v>
      </c>
      <c r="D13" s="49">
        <f t="shared" si="1"/>
        <v>-1.3656322541128973</v>
      </c>
      <c r="E13" s="49">
        <f t="shared" si="2"/>
        <v>-1.6667106990588065</v>
      </c>
      <c r="F13" s="38">
        <f t="shared" si="3"/>
        <v>6.1138227821562934</v>
      </c>
      <c r="H13" s="4">
        <v>6</v>
      </c>
      <c r="I13" s="9">
        <v>0</v>
      </c>
    </row>
    <row r="14" spans="2:9">
      <c r="B14" s="18">
        <v>7</v>
      </c>
      <c r="C14" s="54">
        <f t="shared" si="0"/>
        <v>8.5031149869901075</v>
      </c>
      <c r="D14" s="49">
        <f t="shared" si="1"/>
        <v>-3.2997771577819837</v>
      </c>
      <c r="E14" s="49">
        <f t="shared" si="2"/>
        <v>0.29405142098868026</v>
      </c>
      <c r="F14" s="38">
        <f t="shared" si="3"/>
        <v>5.4973892501968038</v>
      </c>
      <c r="H14" s="4">
        <v>7</v>
      </c>
      <c r="I14" s="35">
        <v>3</v>
      </c>
    </row>
    <row r="15" spans="2:9">
      <c r="B15" s="18">
        <v>8</v>
      </c>
      <c r="C15" s="54">
        <f t="shared" si="0"/>
        <v>7.7781745930520234</v>
      </c>
      <c r="D15" s="49">
        <f t="shared" si="1"/>
        <v>-4.9497474683058318</v>
      </c>
      <c r="E15" s="49">
        <f t="shared" si="2"/>
        <v>2.1213203435596419</v>
      </c>
      <c r="F15" s="38">
        <f t="shared" si="3"/>
        <v>4.9497474683058336</v>
      </c>
      <c r="H15" s="4">
        <v>8</v>
      </c>
      <c r="I15" s="9">
        <v>0</v>
      </c>
    </row>
    <row r="16" spans="2:9">
      <c r="B16" s="18">
        <v>9</v>
      </c>
      <c r="C16" s="54">
        <f t="shared" si="0"/>
        <v>6.9783261258001001</v>
      </c>
      <c r="D16" s="49">
        <f t="shared" si="1"/>
        <v>-6.1734488504384846</v>
      </c>
      <c r="E16" s="49">
        <f t="shared" si="2"/>
        <v>2.9855541800165906</v>
      </c>
      <c r="F16" s="38">
        <f t="shared" si="3"/>
        <v>3.7904314553782061</v>
      </c>
      <c r="H16" s="4">
        <v>9</v>
      </c>
      <c r="I16" s="9">
        <v>0</v>
      </c>
    </row>
    <row r="17" spans="2:9">
      <c r="B17" s="18">
        <v>10</v>
      </c>
      <c r="C17" s="54">
        <f t="shared" si="0"/>
        <v>6.1112725632156248</v>
      </c>
      <c r="D17" s="49">
        <f t="shared" si="1"/>
        <v>-6.865496962822613</v>
      </c>
      <c r="E17" s="49">
        <f t="shared" si="2"/>
        <v>2.4944088369076365</v>
      </c>
      <c r="F17" s="38">
        <f t="shared" si="3"/>
        <v>1.7401844373006483</v>
      </c>
      <c r="H17" s="5">
        <v>10</v>
      </c>
      <c r="I17" s="10">
        <v>0</v>
      </c>
    </row>
    <row r="18" spans="2:9">
      <c r="B18" s="18">
        <v>11</v>
      </c>
      <c r="C18" s="54">
        <f t="shared" si="0"/>
        <v>5.1853641050859762</v>
      </c>
      <c r="D18" s="49">
        <f t="shared" si="1"/>
        <v>-6.9662930867053783</v>
      </c>
      <c r="E18" s="49">
        <f t="shared" si="2"/>
        <v>0.87085403176338771</v>
      </c>
      <c r="F18" s="38">
        <f t="shared" si="3"/>
        <v>-0.91007494985601434</v>
      </c>
    </row>
    <row r="19" spans="2:9">
      <c r="B19" s="18">
        <v>12</v>
      </c>
      <c r="C19" s="54">
        <f t="shared" si="0"/>
        <v>4.2095177560159884</v>
      </c>
      <c r="D19" s="49">
        <f t="shared" si="1"/>
        <v>-6.4671567275790078</v>
      </c>
      <c r="E19" s="49">
        <f t="shared" si="2"/>
        <v>-1.1480502970952697</v>
      </c>
      <c r="F19" s="38">
        <f t="shared" si="3"/>
        <v>-3.4056892686582891</v>
      </c>
    </row>
    <row r="20" spans="2:9">
      <c r="B20" s="18">
        <v>13</v>
      </c>
      <c r="C20" s="54">
        <f t="shared" si="0"/>
        <v>3.1931314497990857</v>
      </c>
      <c r="D20" s="49">
        <f t="shared" si="1"/>
        <v>-5.41107317353916</v>
      </c>
      <c r="E20" s="49">
        <f t="shared" si="2"/>
        <v>-2.6457637930450644</v>
      </c>
      <c r="F20" s="38">
        <f t="shared" si="3"/>
        <v>-4.8637055167851386</v>
      </c>
    </row>
    <row r="21" spans="2:9">
      <c r="B21" s="18">
        <v>14</v>
      </c>
      <c r="C21" s="54">
        <f t="shared" si="0"/>
        <v>2.1459935421774117</v>
      </c>
      <c r="D21" s="49">
        <f t="shared" si="1"/>
        <v>-3.8889916311372152</v>
      </c>
      <c r="E21" s="49">
        <f t="shared" si="2"/>
        <v>-2.9423558412096922</v>
      </c>
      <c r="F21" s="38">
        <f t="shared" si="3"/>
        <v>-4.6853539301694962</v>
      </c>
    </row>
    <row r="22" spans="2:9">
      <c r="B22" s="18">
        <v>15</v>
      </c>
      <c r="C22" s="54">
        <f t="shared" si="0"/>
        <v>1.0781885436251684</v>
      </c>
      <c r="D22" s="49">
        <f t="shared" si="1"/>
        <v>-2.031992740781237</v>
      </c>
      <c r="E22" s="49">
        <f t="shared" si="2"/>
        <v>-1.9031798524909362</v>
      </c>
      <c r="F22" s="38">
        <f t="shared" si="3"/>
        <v>-2.8569840496470049</v>
      </c>
    </row>
    <row r="23" spans="2:9">
      <c r="B23" s="18">
        <v>16</v>
      </c>
      <c r="C23" s="54">
        <f t="shared" si="0"/>
        <v>6.7383165019974101E-16</v>
      </c>
      <c r="D23" s="49">
        <f t="shared" si="1"/>
        <v>-1.286405877654051E-15</v>
      </c>
      <c r="E23" s="49">
        <f t="shared" si="2"/>
        <v>-1.286405877654051E-15</v>
      </c>
      <c r="F23" s="38">
        <f t="shared" si="3"/>
        <v>-1.898980105108361E-15</v>
      </c>
    </row>
    <row r="24" spans="2:9">
      <c r="B24" s="18">
        <v>17</v>
      </c>
      <c r="C24" s="54">
        <f t="shared" ref="C24:D39" si="4">$C$3*COS(2*PI()*$C$4*B24/64)</f>
        <v>-1.078188543625167</v>
      </c>
      <c r="D24" s="49">
        <f t="shared" si="1"/>
        <v>2.0319927407812344</v>
      </c>
      <c r="E24" s="49">
        <f t="shared" si="2"/>
        <v>1.903179852490934</v>
      </c>
      <c r="F24" s="38">
        <f t="shared" si="3"/>
        <v>2.8569840496470014</v>
      </c>
    </row>
    <row r="25" spans="2:9">
      <c r="B25" s="18">
        <v>18</v>
      </c>
      <c r="C25" s="54">
        <f t="shared" si="4"/>
        <v>-2.1459935421774103</v>
      </c>
      <c r="D25" s="49">
        <f t="shared" si="1"/>
        <v>3.888991631137213</v>
      </c>
      <c r="E25" s="49">
        <f t="shared" si="2"/>
        <v>2.9423558412096913</v>
      </c>
      <c r="F25" s="38">
        <f t="shared" si="3"/>
        <v>4.6853539301694944</v>
      </c>
    </row>
    <row r="26" spans="2:9">
      <c r="B26" s="18">
        <v>19</v>
      </c>
      <c r="C26" s="54">
        <f t="shared" si="4"/>
        <v>-3.1931314497990839</v>
      </c>
      <c r="D26" s="49">
        <f t="shared" si="1"/>
        <v>5.4110731735391564</v>
      </c>
      <c r="E26" s="49">
        <f t="shared" si="2"/>
        <v>2.6457637930450657</v>
      </c>
      <c r="F26" s="38">
        <f t="shared" si="3"/>
        <v>4.8637055167851386</v>
      </c>
    </row>
    <row r="27" spans="2:9">
      <c r="B27" s="18">
        <v>20</v>
      </c>
      <c r="C27" s="54">
        <f t="shared" si="4"/>
        <v>-4.2095177560159867</v>
      </c>
      <c r="D27" s="49">
        <f t="shared" si="1"/>
        <v>6.4671567275790061</v>
      </c>
      <c r="E27" s="49">
        <f t="shared" si="2"/>
        <v>1.148050297095272</v>
      </c>
      <c r="F27" s="38">
        <f t="shared" si="3"/>
        <v>3.4056892686582914</v>
      </c>
    </row>
    <row r="28" spans="2:9">
      <c r="B28" s="18">
        <v>21</v>
      </c>
      <c r="C28" s="54">
        <f t="shared" si="4"/>
        <v>-5.1853641050859745</v>
      </c>
      <c r="D28" s="49">
        <f t="shared" si="1"/>
        <v>6.9662930867053783</v>
      </c>
      <c r="E28" s="49">
        <f t="shared" si="2"/>
        <v>-0.87085403176338771</v>
      </c>
      <c r="F28" s="38">
        <f t="shared" si="3"/>
        <v>0.91007494985601611</v>
      </c>
    </row>
    <row r="29" spans="2:9">
      <c r="B29" s="18">
        <v>22</v>
      </c>
      <c r="C29" s="54">
        <f t="shared" si="4"/>
        <v>-6.1112725632156213</v>
      </c>
      <c r="D29" s="49">
        <f t="shared" si="1"/>
        <v>6.865496962822613</v>
      </c>
      <c r="E29" s="49">
        <f t="shared" si="2"/>
        <v>-2.4944088369076352</v>
      </c>
      <c r="F29" s="38">
        <f t="shared" si="3"/>
        <v>-1.7401844373006434</v>
      </c>
    </row>
    <row r="30" spans="2:9">
      <c r="B30" s="18">
        <v>23</v>
      </c>
      <c r="C30" s="54">
        <f t="shared" si="4"/>
        <v>-6.9783261258000993</v>
      </c>
      <c r="D30" s="49">
        <f t="shared" si="1"/>
        <v>6.1734488504384855</v>
      </c>
      <c r="E30" s="49">
        <f t="shared" si="2"/>
        <v>-2.9855541800165906</v>
      </c>
      <c r="F30" s="38">
        <f t="shared" si="3"/>
        <v>-3.7904314553782044</v>
      </c>
    </row>
    <row r="31" spans="2:9">
      <c r="B31" s="18">
        <v>24</v>
      </c>
      <c r="C31" s="54">
        <f t="shared" si="4"/>
        <v>-7.7781745930520216</v>
      </c>
      <c r="D31" s="49">
        <f t="shared" si="1"/>
        <v>4.9497474683058336</v>
      </c>
      <c r="E31" s="49">
        <f t="shared" si="2"/>
        <v>-2.1213203435596419</v>
      </c>
      <c r="F31" s="38">
        <f t="shared" si="3"/>
        <v>-4.94974746830583</v>
      </c>
    </row>
    <row r="32" spans="2:9">
      <c r="B32" s="18">
        <v>25</v>
      </c>
      <c r="C32" s="54">
        <f t="shared" si="4"/>
        <v>-8.5031149869901075</v>
      </c>
      <c r="D32" s="49">
        <f t="shared" si="1"/>
        <v>3.2997771577819859</v>
      </c>
      <c r="E32" s="49">
        <f t="shared" si="2"/>
        <v>-0.29405142098868808</v>
      </c>
      <c r="F32" s="38">
        <f t="shared" si="3"/>
        <v>-5.49738925019681</v>
      </c>
    </row>
    <row r="33" spans="2:6">
      <c r="B33" s="18">
        <v>26</v>
      </c>
      <c r="C33" s="54">
        <f t="shared" si="4"/>
        <v>-9.1461657353279993</v>
      </c>
      <c r="D33" s="49">
        <f t="shared" si="1"/>
        <v>1.3656322541129013</v>
      </c>
      <c r="E33" s="49">
        <f t="shared" si="2"/>
        <v>1.6667106990588045</v>
      </c>
      <c r="F33" s="38">
        <f t="shared" si="3"/>
        <v>-6.1138227821562934</v>
      </c>
    </row>
    <row r="34" spans="2:6">
      <c r="B34" s="18">
        <v>27</v>
      </c>
      <c r="C34" s="54">
        <f t="shared" si="4"/>
        <v>-9.7011339078319043</v>
      </c>
      <c r="D34" s="49">
        <f t="shared" si="1"/>
        <v>-0.68611998230691973</v>
      </c>
      <c r="E34" s="49">
        <f t="shared" si="2"/>
        <v>2.8708210071966267</v>
      </c>
      <c r="F34" s="38">
        <f t="shared" si="3"/>
        <v>-7.5164328829421976</v>
      </c>
    </row>
    <row r="35" spans="2:6">
      <c r="B35" s="18">
        <v>28</v>
      </c>
      <c r="C35" s="54">
        <f t="shared" si="4"/>
        <v>-10.162674857624154</v>
      </c>
      <c r="D35" s="49">
        <f t="shared" si="1"/>
        <v>-2.6787840265556291</v>
      </c>
      <c r="E35" s="49">
        <f t="shared" si="2"/>
        <v>2.7716385975338627</v>
      </c>
      <c r="F35" s="38">
        <f t="shared" si="3"/>
        <v>-10.069820286645921</v>
      </c>
    </row>
    <row r="36" spans="2:6">
      <c r="B36" s="18">
        <v>29</v>
      </c>
      <c r="C36" s="54">
        <f t="shared" si="4"/>
        <v>-10.526343693054297</v>
      </c>
      <c r="D36" s="49">
        <f t="shared" si="1"/>
        <v>-4.4407529891455138</v>
      </c>
      <c r="E36" s="49">
        <f t="shared" si="2"/>
        <v>1.4141902104779953</v>
      </c>
      <c r="F36" s="38">
        <f t="shared" si="3"/>
        <v>-13.552906471721816</v>
      </c>
    </row>
    <row r="37" spans="2:6">
      <c r="B37" s="18">
        <v>30</v>
      </c>
      <c r="C37" s="54">
        <f t="shared" si="4"/>
        <v>-10.788638084435535</v>
      </c>
      <c r="D37" s="49">
        <f t="shared" si="1"/>
        <v>-5.8202872861178161</v>
      </c>
      <c r="E37" s="49">
        <f t="shared" si="2"/>
        <v>-0.58527096604838569</v>
      </c>
      <c r="F37" s="38">
        <f t="shared" si="3"/>
        <v>-17.194196336601735</v>
      </c>
    </row>
    <row r="38" spans="2:6">
      <c r="B38" s="18">
        <v>31</v>
      </c>
      <c r="C38" s="54">
        <f t="shared" si="4"/>
        <v>-10.947031993394164</v>
      </c>
      <c r="D38" s="49">
        <f t="shared" si="1"/>
        <v>-6.6985823501254593</v>
      </c>
      <c r="E38" s="49">
        <f t="shared" si="2"/>
        <v>-2.3190313600882071</v>
      </c>
      <c r="F38" s="38">
        <f t="shared" si="3"/>
        <v>-19.964645703607832</v>
      </c>
    </row>
    <row r="39" spans="2:6">
      <c r="B39" s="18">
        <v>32</v>
      </c>
      <c r="C39" s="54">
        <f t="shared" si="4"/>
        <v>-11</v>
      </c>
      <c r="D39" s="49">
        <f t="shared" si="1"/>
        <v>-7</v>
      </c>
      <c r="E39" s="49">
        <f t="shared" si="2"/>
        <v>-3</v>
      </c>
      <c r="F39" s="38">
        <f t="shared" si="3"/>
        <v>-21</v>
      </c>
    </row>
    <row r="40" spans="2:6">
      <c r="B40" s="18">
        <v>33</v>
      </c>
      <c r="C40" s="54">
        <f t="shared" ref="C40:D55" si="5">$C$3*COS(2*PI()*$C$4*B40/64)</f>
        <v>-10.947031993394166</v>
      </c>
      <c r="D40" s="49">
        <f t="shared" si="1"/>
        <v>-6.6985823501254611</v>
      </c>
      <c r="E40" s="49">
        <f t="shared" si="2"/>
        <v>-2.3190313600882102</v>
      </c>
      <c r="F40" s="38">
        <f t="shared" si="3"/>
        <v>-19.964645703607836</v>
      </c>
    </row>
    <row r="41" spans="2:6">
      <c r="B41" s="18">
        <v>34</v>
      </c>
      <c r="C41" s="54">
        <f t="shared" si="5"/>
        <v>-10.788638084435535</v>
      </c>
      <c r="D41" s="49">
        <f t="shared" si="1"/>
        <v>-5.8202872861178188</v>
      </c>
      <c r="E41" s="49">
        <f t="shared" si="2"/>
        <v>-0.58527096604839079</v>
      </c>
      <c r="F41" s="38">
        <f t="shared" si="3"/>
        <v>-17.194196336601745</v>
      </c>
    </row>
    <row r="42" spans="2:6">
      <c r="B42" s="18">
        <v>35</v>
      </c>
      <c r="C42" s="54">
        <f t="shared" si="5"/>
        <v>-10.526343693054299</v>
      </c>
      <c r="D42" s="49">
        <f t="shared" si="1"/>
        <v>-4.4407529891455173</v>
      </c>
      <c r="E42" s="49">
        <f t="shared" si="2"/>
        <v>1.4141902104779907</v>
      </c>
      <c r="F42" s="38">
        <f t="shared" si="3"/>
        <v>-13.552906471721826</v>
      </c>
    </row>
    <row r="43" spans="2:6">
      <c r="B43" s="18">
        <v>36</v>
      </c>
      <c r="C43" s="54">
        <f t="shared" si="5"/>
        <v>-10.162674857624156</v>
      </c>
      <c r="D43" s="49">
        <f t="shared" si="1"/>
        <v>-2.678784026555634</v>
      </c>
      <c r="E43" s="49">
        <f t="shared" si="2"/>
        <v>2.7716385975338604</v>
      </c>
      <c r="F43" s="38">
        <f t="shared" si="3"/>
        <v>-10.06982028664593</v>
      </c>
    </row>
    <row r="44" spans="2:6">
      <c r="B44" s="18">
        <v>37</v>
      </c>
      <c r="C44" s="54">
        <f t="shared" si="5"/>
        <v>-9.7011339078319061</v>
      </c>
      <c r="D44" s="49">
        <f t="shared" si="1"/>
        <v>-0.68611998230692484</v>
      </c>
      <c r="E44" s="49">
        <f t="shared" si="2"/>
        <v>2.8708210071966285</v>
      </c>
      <c r="F44" s="38">
        <f t="shared" si="3"/>
        <v>-7.5164328829422029</v>
      </c>
    </row>
    <row r="45" spans="2:6">
      <c r="B45" s="18">
        <v>38</v>
      </c>
      <c r="C45" s="54">
        <f t="shared" si="5"/>
        <v>-9.1461657353279993</v>
      </c>
      <c r="D45" s="49">
        <f t="shared" si="1"/>
        <v>1.3656322541128905</v>
      </c>
      <c r="E45" s="49">
        <f t="shared" si="2"/>
        <v>1.6667106990588085</v>
      </c>
      <c r="F45" s="38">
        <f t="shared" si="3"/>
        <v>-6.1138227821563005</v>
      </c>
    </row>
    <row r="46" spans="2:6">
      <c r="B46" s="18">
        <v>39</v>
      </c>
      <c r="C46" s="54">
        <f t="shared" si="5"/>
        <v>-8.5031149869901075</v>
      </c>
      <c r="D46" s="49">
        <f t="shared" si="1"/>
        <v>3.2997771577819814</v>
      </c>
      <c r="E46" s="49">
        <f t="shared" si="2"/>
        <v>-0.29405142098868298</v>
      </c>
      <c r="F46" s="38">
        <f t="shared" si="3"/>
        <v>-5.4973892501968082</v>
      </c>
    </row>
    <row r="47" spans="2:6">
      <c r="B47" s="18">
        <v>40</v>
      </c>
      <c r="C47" s="54">
        <f t="shared" si="5"/>
        <v>-7.7781745930520243</v>
      </c>
      <c r="D47" s="49">
        <f t="shared" si="1"/>
        <v>4.9497474683058265</v>
      </c>
      <c r="E47" s="49">
        <f t="shared" si="2"/>
        <v>-2.1213203435596384</v>
      </c>
      <c r="F47" s="38">
        <f t="shared" si="3"/>
        <v>-4.9497474683058362</v>
      </c>
    </row>
    <row r="48" spans="2:6">
      <c r="B48" s="18">
        <v>41</v>
      </c>
      <c r="C48" s="54">
        <f t="shared" si="5"/>
        <v>-6.9783261258001055</v>
      </c>
      <c r="D48" s="49">
        <f t="shared" si="1"/>
        <v>6.1734488504384828</v>
      </c>
      <c r="E48" s="49">
        <f t="shared" si="2"/>
        <v>-2.9855541800165906</v>
      </c>
      <c r="F48" s="38">
        <f t="shared" si="3"/>
        <v>-3.7904314553782132</v>
      </c>
    </row>
    <row r="49" spans="2:6">
      <c r="B49" s="18">
        <v>42</v>
      </c>
      <c r="C49" s="54">
        <f t="shared" si="5"/>
        <v>-6.111272563215624</v>
      </c>
      <c r="D49" s="49">
        <f t="shared" si="1"/>
        <v>6.865496962822613</v>
      </c>
      <c r="E49" s="49">
        <f t="shared" si="2"/>
        <v>-2.4944088369076352</v>
      </c>
      <c r="F49" s="38">
        <f t="shared" si="3"/>
        <v>-1.7401844373006461</v>
      </c>
    </row>
    <row r="50" spans="2:6">
      <c r="B50" s="18">
        <v>43</v>
      </c>
      <c r="C50" s="54">
        <f t="shared" si="5"/>
        <v>-5.1853641050859762</v>
      </c>
      <c r="D50" s="49">
        <f t="shared" si="1"/>
        <v>6.9662930867053783</v>
      </c>
      <c r="E50" s="49">
        <f t="shared" si="2"/>
        <v>-0.8708540317633926</v>
      </c>
      <c r="F50" s="38">
        <f t="shared" si="3"/>
        <v>0.91007494985600945</v>
      </c>
    </row>
    <row r="51" spans="2:6">
      <c r="B51" s="18">
        <v>44</v>
      </c>
      <c r="C51" s="54">
        <f t="shared" si="5"/>
        <v>-4.2095177560159938</v>
      </c>
      <c r="D51" s="49">
        <f t="shared" si="1"/>
        <v>6.4671567275790069</v>
      </c>
      <c r="E51" s="49">
        <f t="shared" si="2"/>
        <v>1.1480502970952673</v>
      </c>
      <c r="F51" s="38">
        <f t="shared" si="3"/>
        <v>3.4056892686582803</v>
      </c>
    </row>
    <row r="52" spans="2:6">
      <c r="B52" s="18">
        <v>45</v>
      </c>
      <c r="C52" s="54">
        <f t="shared" si="5"/>
        <v>-3.193131449799087</v>
      </c>
      <c r="D52" s="49">
        <f t="shared" si="1"/>
        <v>5.4110731735391635</v>
      </c>
      <c r="E52" s="49">
        <f t="shared" si="2"/>
        <v>2.6457637930450657</v>
      </c>
      <c r="F52" s="38">
        <f t="shared" si="3"/>
        <v>4.8637055167851422</v>
      </c>
    </row>
    <row r="53" spans="2:6">
      <c r="B53" s="18">
        <v>46</v>
      </c>
      <c r="C53" s="54">
        <f t="shared" si="5"/>
        <v>-2.1459935421774152</v>
      </c>
      <c r="D53" s="49">
        <f t="shared" si="1"/>
        <v>3.8889916311372175</v>
      </c>
      <c r="E53" s="49">
        <f t="shared" si="2"/>
        <v>2.9423558412096926</v>
      </c>
      <c r="F53" s="38">
        <f t="shared" si="3"/>
        <v>4.6853539301694944</v>
      </c>
    </row>
    <row r="54" spans="2:6">
      <c r="B54" s="18">
        <v>47</v>
      </c>
      <c r="C54" s="54">
        <f t="shared" si="5"/>
        <v>-1.078188543625165</v>
      </c>
      <c r="D54" s="49">
        <f t="shared" si="1"/>
        <v>2.031992740781245</v>
      </c>
      <c r="E54" s="49">
        <f t="shared" si="2"/>
        <v>1.903179852490938</v>
      </c>
      <c r="F54" s="38">
        <f t="shared" si="3"/>
        <v>2.8569840496470178</v>
      </c>
    </row>
    <row r="55" spans="2:6">
      <c r="B55" s="18">
        <v>48</v>
      </c>
      <c r="C55" s="54">
        <f t="shared" si="5"/>
        <v>-2.021494950599223E-15</v>
      </c>
      <c r="D55" s="49">
        <f t="shared" si="1"/>
        <v>3.859217632962153E-15</v>
      </c>
      <c r="E55" s="49">
        <f t="shared" si="2"/>
        <v>-1.4698528852385984E-15</v>
      </c>
      <c r="F55" s="38">
        <f t="shared" si="3"/>
        <v>3.6786979712433165E-16</v>
      </c>
    </row>
    <row r="56" spans="2:6">
      <c r="B56" s="18">
        <v>49</v>
      </c>
      <c r="C56" s="54">
        <f t="shared" ref="C56:D69" si="6">$C$3*COS(2*PI()*$C$4*B56/64)</f>
        <v>1.078188543625161</v>
      </c>
      <c r="D56" s="49">
        <f t="shared" si="1"/>
        <v>-2.0319927407812379</v>
      </c>
      <c r="E56" s="49">
        <f t="shared" si="2"/>
        <v>-1.9031798524909405</v>
      </c>
      <c r="F56" s="38">
        <f t="shared" si="3"/>
        <v>-2.8569840496470174</v>
      </c>
    </row>
    <row r="57" spans="2:6">
      <c r="B57" s="18">
        <v>50</v>
      </c>
      <c r="C57" s="54">
        <f t="shared" si="6"/>
        <v>2.1459935421774112</v>
      </c>
      <c r="D57" s="49">
        <f t="shared" si="1"/>
        <v>-3.8889916311372108</v>
      </c>
      <c r="E57" s="49">
        <f t="shared" si="2"/>
        <v>-2.9423558412096891</v>
      </c>
      <c r="F57" s="38">
        <f t="shared" si="3"/>
        <v>-4.6853539301694891</v>
      </c>
    </row>
    <row r="58" spans="2:6">
      <c r="B58" s="18">
        <v>51</v>
      </c>
      <c r="C58" s="54">
        <f t="shared" si="6"/>
        <v>3.1931314497990826</v>
      </c>
      <c r="D58" s="49">
        <f t="shared" si="1"/>
        <v>-5.4110731735391591</v>
      </c>
      <c r="E58" s="49">
        <f t="shared" si="2"/>
        <v>-2.6457637930450693</v>
      </c>
      <c r="F58" s="38">
        <f t="shared" si="3"/>
        <v>-4.8637055167851457</v>
      </c>
    </row>
    <row r="59" spans="2:6">
      <c r="B59" s="18">
        <v>52</v>
      </c>
      <c r="C59" s="54">
        <f t="shared" si="6"/>
        <v>4.2095177560159902</v>
      </c>
      <c r="D59" s="49">
        <f t="shared" si="1"/>
        <v>-6.4671567275790052</v>
      </c>
      <c r="E59" s="49">
        <f t="shared" si="2"/>
        <v>-1.1480502970952744</v>
      </c>
      <c r="F59" s="38">
        <f t="shared" si="3"/>
        <v>-3.4056892686582891</v>
      </c>
    </row>
    <row r="60" spans="2:6">
      <c r="B60" s="18">
        <v>53</v>
      </c>
      <c r="C60" s="54">
        <f t="shared" si="6"/>
        <v>5.1853641050859736</v>
      </c>
      <c r="D60" s="49">
        <f t="shared" si="1"/>
        <v>-6.9662930867053774</v>
      </c>
      <c r="E60" s="49">
        <f t="shared" si="2"/>
        <v>0.87085403176338527</v>
      </c>
      <c r="F60" s="38">
        <f t="shared" si="3"/>
        <v>-0.91007494985601856</v>
      </c>
    </row>
    <row r="61" spans="2:6">
      <c r="B61" s="18">
        <v>54</v>
      </c>
      <c r="C61" s="54">
        <f t="shared" si="6"/>
        <v>6.1112725632156204</v>
      </c>
      <c r="D61" s="49">
        <f t="shared" si="1"/>
        <v>-6.8654969628226148</v>
      </c>
      <c r="E61" s="49">
        <f t="shared" si="2"/>
        <v>2.4944088369076365</v>
      </c>
      <c r="F61" s="38">
        <f t="shared" si="3"/>
        <v>1.7401844373006421</v>
      </c>
    </row>
    <row r="62" spans="2:6">
      <c r="B62" s="18">
        <v>55</v>
      </c>
      <c r="C62" s="54">
        <f t="shared" si="6"/>
        <v>6.9783261258001019</v>
      </c>
      <c r="D62" s="49">
        <f t="shared" si="1"/>
        <v>-6.1734488504384935</v>
      </c>
      <c r="E62" s="49">
        <f t="shared" si="2"/>
        <v>2.9855541800165901</v>
      </c>
      <c r="F62" s="38">
        <f t="shared" si="3"/>
        <v>3.7904314553781986</v>
      </c>
    </row>
    <row r="63" spans="2:6">
      <c r="B63" s="18">
        <v>56</v>
      </c>
      <c r="C63" s="54">
        <f t="shared" si="6"/>
        <v>7.7781745930520207</v>
      </c>
      <c r="D63" s="49">
        <f t="shared" si="1"/>
        <v>-4.9497474683058318</v>
      </c>
      <c r="E63" s="49">
        <f t="shared" si="2"/>
        <v>2.1213203435596513</v>
      </c>
      <c r="F63" s="38">
        <f t="shared" si="3"/>
        <v>4.9497474683058407</v>
      </c>
    </row>
    <row r="64" spans="2:6">
      <c r="B64" s="18">
        <v>57</v>
      </c>
      <c r="C64" s="54">
        <f t="shared" si="6"/>
        <v>8.5031149869901039</v>
      </c>
      <c r="D64" s="49">
        <f t="shared" si="1"/>
        <v>-3.2997771577819881</v>
      </c>
      <c r="E64" s="49">
        <f t="shared" si="2"/>
        <v>0.29405142098869069</v>
      </c>
      <c r="F64" s="38">
        <f t="shared" si="3"/>
        <v>5.4973892501968065</v>
      </c>
    </row>
    <row r="65" spans="2:6">
      <c r="B65" s="18">
        <v>58</v>
      </c>
      <c r="C65" s="54">
        <f t="shared" si="6"/>
        <v>9.1461657353279975</v>
      </c>
      <c r="D65" s="49">
        <f t="shared" si="1"/>
        <v>-1.36563225411291</v>
      </c>
      <c r="E65" s="49">
        <f t="shared" si="2"/>
        <v>-1.6667106990588021</v>
      </c>
      <c r="F65" s="38">
        <f t="shared" si="3"/>
        <v>6.1138227821562854</v>
      </c>
    </row>
    <row r="66" spans="2:6">
      <c r="B66" s="18">
        <v>59</v>
      </c>
      <c r="C66" s="54">
        <f t="shared" si="6"/>
        <v>9.7011339078319025</v>
      </c>
      <c r="D66" s="49">
        <f t="shared" si="1"/>
        <v>0.68611998230692961</v>
      </c>
      <c r="E66" s="49">
        <f t="shared" si="2"/>
        <v>-2.8708210071966263</v>
      </c>
      <c r="F66" s="38">
        <f t="shared" si="3"/>
        <v>7.5164328829422047</v>
      </c>
    </row>
    <row r="67" spans="2:6">
      <c r="B67" s="18">
        <v>60</v>
      </c>
      <c r="C67" s="54">
        <f t="shared" si="6"/>
        <v>10.162674857624152</v>
      </c>
      <c r="D67" s="49">
        <f t="shared" si="1"/>
        <v>2.6787840265556269</v>
      </c>
      <c r="E67" s="49">
        <f t="shared" si="2"/>
        <v>-2.7716385975338595</v>
      </c>
      <c r="F67" s="38">
        <f t="shared" si="3"/>
        <v>10.069820286645919</v>
      </c>
    </row>
    <row r="68" spans="2:6">
      <c r="B68" s="18">
        <v>61</v>
      </c>
      <c r="C68" s="54">
        <f t="shared" si="6"/>
        <v>10.526343693054297</v>
      </c>
      <c r="D68" s="49">
        <f t="shared" si="1"/>
        <v>4.4407529891455111</v>
      </c>
      <c r="E68" s="49">
        <f t="shared" si="2"/>
        <v>-1.414190210477988</v>
      </c>
      <c r="F68" s="38">
        <f t="shared" si="3"/>
        <v>13.552906471721821</v>
      </c>
    </row>
    <row r="69" spans="2:6">
      <c r="B69" s="18">
        <v>62</v>
      </c>
      <c r="C69" s="54">
        <f t="shared" si="6"/>
        <v>10.788638084435533</v>
      </c>
      <c r="D69" s="49">
        <f t="shared" si="1"/>
        <v>5.8202872861178081</v>
      </c>
      <c r="E69" s="49">
        <f t="shared" si="2"/>
        <v>0.58527096604837281</v>
      </c>
      <c r="F69" s="38">
        <f t="shared" si="3"/>
        <v>17.194196336601713</v>
      </c>
    </row>
    <row r="70" spans="2:6">
      <c r="B70" s="18">
        <v>63</v>
      </c>
      <c r="C70" s="54">
        <f>$C$3*COS(2*PI()*$C$4*B70/64)</f>
        <v>10.947031993394166</v>
      </c>
      <c r="D70" s="49">
        <f t="shared" si="1"/>
        <v>6.6985823501254629</v>
      </c>
      <c r="E70" s="49">
        <f t="shared" si="2"/>
        <v>2.3190313600882053</v>
      </c>
      <c r="F70" s="38">
        <f t="shared" si="3"/>
        <v>19.964645703607836</v>
      </c>
    </row>
    <row r="71" spans="2:6">
      <c r="B71" s="19">
        <v>64</v>
      </c>
      <c r="C71" s="55">
        <f>$C$3*COS(2*PI()*$C$4*B71/64)</f>
        <v>11</v>
      </c>
      <c r="D71" s="50">
        <f t="shared" si="1"/>
        <v>7</v>
      </c>
      <c r="E71" s="50">
        <f t="shared" si="2"/>
        <v>3</v>
      </c>
      <c r="F71" s="56">
        <f t="shared" si="3"/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B5DA-E016-43AC-ADFA-BE8563228CCC}">
  <dimension ref="B3:I71"/>
  <sheetViews>
    <sheetView showRowColHeaders="0" topLeftCell="A2" workbookViewId="0">
      <selection activeCell="F7" sqref="F7"/>
    </sheetView>
  </sheetViews>
  <sheetFormatPr defaultRowHeight="15"/>
  <cols>
    <col min="2" max="2" width="12.28515625" customWidth="1"/>
    <col min="3" max="4" width="10.85546875" customWidth="1"/>
    <col min="5" max="5" width="11.140625" customWidth="1"/>
    <col min="6" max="6" width="11.42578125" customWidth="1"/>
  </cols>
  <sheetData>
    <row r="3" spans="2:9">
      <c r="B3" s="24" t="s">
        <v>0</v>
      </c>
      <c r="C3" s="13">
        <v>11</v>
      </c>
      <c r="D3" s="2">
        <v>7</v>
      </c>
      <c r="E3" s="7">
        <v>3</v>
      </c>
      <c r="F3" s="1"/>
    </row>
    <row r="4" spans="2:9">
      <c r="B4" s="25" t="s">
        <v>1</v>
      </c>
      <c r="C4" s="14">
        <v>1</v>
      </c>
      <c r="D4" s="3">
        <v>3</v>
      </c>
      <c r="E4" s="15">
        <v>7</v>
      </c>
      <c r="F4" s="1"/>
    </row>
    <row r="5" spans="2:9">
      <c r="B5" s="1"/>
      <c r="C5" s="1"/>
      <c r="D5" s="1"/>
      <c r="E5" s="1"/>
      <c r="F5" s="1"/>
    </row>
    <row r="6" spans="2:9">
      <c r="B6" s="27" t="s">
        <v>2</v>
      </c>
      <c r="C6" s="33" t="s">
        <v>3</v>
      </c>
      <c r="D6" s="27" t="s">
        <v>4</v>
      </c>
      <c r="E6" s="28" t="s">
        <v>5</v>
      </c>
      <c r="F6" s="28" t="s">
        <v>8</v>
      </c>
      <c r="H6" s="24" t="s">
        <v>6</v>
      </c>
      <c r="I6" s="34" t="s">
        <v>7</v>
      </c>
    </row>
    <row r="7" spans="2:9">
      <c r="B7" s="16">
        <v>0</v>
      </c>
      <c r="C7" s="37">
        <f>$C$3*COS(2*PI()*$C$4*B7/64)</f>
        <v>11</v>
      </c>
      <c r="D7" s="48">
        <f>$D$3*COS(2*PI()*$D$4*B7/64)</f>
        <v>7</v>
      </c>
      <c r="E7" s="48">
        <f>$E$3*COS(2*PI()*$E$4*B7/64)</f>
        <v>3</v>
      </c>
      <c r="F7" s="38">
        <f>SUM(C7:E7)</f>
        <v>21</v>
      </c>
      <c r="H7" s="6">
        <v>0</v>
      </c>
      <c r="I7" s="8">
        <v>0</v>
      </c>
    </row>
    <row r="8" spans="2:9">
      <c r="B8" s="11">
        <v>1</v>
      </c>
      <c r="C8" s="39">
        <f t="shared" ref="C8:D23" si="0">$C$3*COS(2*PI()*$C$4*B8/64)</f>
        <v>10.947031993394166</v>
      </c>
      <c r="D8" s="49">
        <f t="shared" ref="D8:D71" si="1">$D$3*COS(2*PI()*$D$4*B8/64)</f>
        <v>6.698582350125462</v>
      </c>
      <c r="E8" s="49">
        <f t="shared" ref="E8:E71" si="2">$E$3*COS(2*PI()*$E$4*B8/64)</f>
        <v>2.3190313600882111</v>
      </c>
      <c r="F8" s="38">
        <f t="shared" ref="F8:F71" si="3">SUM(C8:E8)</f>
        <v>19.96464570360784</v>
      </c>
      <c r="H8" s="4">
        <v>1</v>
      </c>
      <c r="I8" s="35">
        <v>11</v>
      </c>
    </row>
    <row r="9" spans="2:9">
      <c r="B9" s="11">
        <v>2</v>
      </c>
      <c r="C9" s="39">
        <f t="shared" si="0"/>
        <v>10.788638084435535</v>
      </c>
      <c r="D9" s="49">
        <f t="shared" si="1"/>
        <v>5.820287286117817</v>
      </c>
      <c r="E9" s="49">
        <f t="shared" si="2"/>
        <v>0.58527096604838502</v>
      </c>
      <c r="F9" s="38">
        <f t="shared" si="3"/>
        <v>17.194196336601735</v>
      </c>
      <c r="H9" s="4">
        <v>2</v>
      </c>
      <c r="I9" s="9">
        <v>0</v>
      </c>
    </row>
    <row r="10" spans="2:9">
      <c r="B10" s="11">
        <v>3</v>
      </c>
      <c r="C10" s="39">
        <f t="shared" si="0"/>
        <v>10.526343693054297</v>
      </c>
      <c r="D10" s="49">
        <f t="shared" si="1"/>
        <v>4.4407529891455182</v>
      </c>
      <c r="E10" s="49">
        <f t="shared" si="2"/>
        <v>-1.4141902104779931</v>
      </c>
      <c r="F10" s="38">
        <f t="shared" si="3"/>
        <v>13.552906471721823</v>
      </c>
      <c r="H10" s="4">
        <v>3</v>
      </c>
      <c r="I10" s="35">
        <v>7</v>
      </c>
    </row>
    <row r="11" spans="2:9">
      <c r="B11" s="11">
        <v>4</v>
      </c>
      <c r="C11" s="39">
        <f t="shared" si="0"/>
        <v>10.162674857624154</v>
      </c>
      <c r="D11" s="49">
        <f t="shared" si="1"/>
        <v>2.6787840265556291</v>
      </c>
      <c r="E11" s="49">
        <f t="shared" si="2"/>
        <v>-2.77163859753386</v>
      </c>
      <c r="F11" s="38">
        <f t="shared" si="3"/>
        <v>10.069820286645923</v>
      </c>
      <c r="H11" s="4">
        <v>4</v>
      </c>
      <c r="I11" s="9">
        <v>0</v>
      </c>
    </row>
    <row r="12" spans="2:9">
      <c r="B12" s="11">
        <v>5</v>
      </c>
      <c r="C12" s="39">
        <f t="shared" si="0"/>
        <v>9.7011339078319061</v>
      </c>
      <c r="D12" s="49">
        <f t="shared" si="1"/>
        <v>0.68611998230692539</v>
      </c>
      <c r="E12" s="49">
        <f t="shared" si="2"/>
        <v>-2.8708210071966267</v>
      </c>
      <c r="F12" s="38">
        <f t="shared" si="3"/>
        <v>7.5164328829422047</v>
      </c>
      <c r="H12" s="4">
        <v>5</v>
      </c>
      <c r="I12" s="9">
        <v>0</v>
      </c>
    </row>
    <row r="13" spans="2:9">
      <c r="B13" s="11">
        <v>6</v>
      </c>
      <c r="C13" s="39">
        <f t="shared" si="0"/>
        <v>9.1461657353279975</v>
      </c>
      <c r="D13" s="49">
        <f t="shared" si="1"/>
        <v>-1.3656322541128973</v>
      </c>
      <c r="E13" s="49">
        <f t="shared" si="2"/>
        <v>-1.6667106990588065</v>
      </c>
      <c r="F13" s="38">
        <f t="shared" si="3"/>
        <v>6.1138227821562934</v>
      </c>
      <c r="H13" s="4">
        <v>6</v>
      </c>
      <c r="I13" s="9">
        <v>0</v>
      </c>
    </row>
    <row r="14" spans="2:9">
      <c r="B14" s="11">
        <v>7</v>
      </c>
      <c r="C14" s="39">
        <f t="shared" si="0"/>
        <v>8.5031149869901075</v>
      </c>
      <c r="D14" s="49">
        <f t="shared" si="1"/>
        <v>-3.2997771577819837</v>
      </c>
      <c r="E14" s="49">
        <f t="shared" si="2"/>
        <v>0.29405142098868026</v>
      </c>
      <c r="F14" s="38">
        <f t="shared" si="3"/>
        <v>5.4973892501968038</v>
      </c>
      <c r="H14" s="4">
        <v>7</v>
      </c>
      <c r="I14" s="35">
        <v>3</v>
      </c>
    </row>
    <row r="15" spans="2:9">
      <c r="B15" s="11">
        <v>8</v>
      </c>
      <c r="C15" s="39">
        <f t="shared" si="0"/>
        <v>7.7781745930520234</v>
      </c>
      <c r="D15" s="49">
        <f t="shared" si="1"/>
        <v>-4.9497474683058318</v>
      </c>
      <c r="E15" s="49">
        <f t="shared" si="2"/>
        <v>2.1213203435596419</v>
      </c>
      <c r="F15" s="38">
        <f t="shared" si="3"/>
        <v>4.9497474683058336</v>
      </c>
      <c r="H15" s="4">
        <v>8</v>
      </c>
      <c r="I15" s="9">
        <v>0</v>
      </c>
    </row>
    <row r="16" spans="2:9">
      <c r="B16" s="11">
        <v>9</v>
      </c>
      <c r="C16" s="39">
        <f t="shared" si="0"/>
        <v>6.9783261258001001</v>
      </c>
      <c r="D16" s="49">
        <f t="shared" si="1"/>
        <v>-6.1734488504384846</v>
      </c>
      <c r="E16" s="49">
        <f t="shared" si="2"/>
        <v>2.9855541800165906</v>
      </c>
      <c r="F16" s="38">
        <f t="shared" si="3"/>
        <v>3.7904314553782061</v>
      </c>
      <c r="H16" s="4">
        <v>9</v>
      </c>
      <c r="I16" s="9">
        <v>0</v>
      </c>
    </row>
    <row r="17" spans="2:9">
      <c r="B17" s="11">
        <v>10</v>
      </c>
      <c r="C17" s="39">
        <f t="shared" si="0"/>
        <v>6.1112725632156248</v>
      </c>
      <c r="D17" s="49">
        <f t="shared" si="1"/>
        <v>-6.865496962822613</v>
      </c>
      <c r="E17" s="49">
        <f t="shared" si="2"/>
        <v>2.4944088369076365</v>
      </c>
      <c r="F17" s="38">
        <f t="shared" si="3"/>
        <v>1.7401844373006483</v>
      </c>
      <c r="H17" s="5">
        <v>10</v>
      </c>
      <c r="I17" s="10">
        <v>0</v>
      </c>
    </row>
    <row r="18" spans="2:9">
      <c r="B18" s="11">
        <v>11</v>
      </c>
      <c r="C18" s="39">
        <f t="shared" si="0"/>
        <v>5.1853641050859762</v>
      </c>
      <c r="D18" s="49">
        <f t="shared" si="1"/>
        <v>-6.9662930867053783</v>
      </c>
      <c r="E18" s="49">
        <f t="shared" si="2"/>
        <v>0.87085403176338771</v>
      </c>
      <c r="F18" s="38">
        <f t="shared" si="3"/>
        <v>-0.91007494985601434</v>
      </c>
    </row>
    <row r="19" spans="2:9">
      <c r="B19" s="11">
        <v>12</v>
      </c>
      <c r="C19" s="39">
        <f t="shared" si="0"/>
        <v>4.2095177560159884</v>
      </c>
      <c r="D19" s="49">
        <f t="shared" si="1"/>
        <v>-6.4671567275790078</v>
      </c>
      <c r="E19" s="49">
        <f t="shared" si="2"/>
        <v>-1.1480502970952697</v>
      </c>
      <c r="F19" s="38">
        <f t="shared" si="3"/>
        <v>-3.4056892686582891</v>
      </c>
    </row>
    <row r="20" spans="2:9">
      <c r="B20" s="11">
        <v>13</v>
      </c>
      <c r="C20" s="39">
        <f t="shared" si="0"/>
        <v>3.1931314497990857</v>
      </c>
      <c r="D20" s="49">
        <f t="shared" si="1"/>
        <v>-5.41107317353916</v>
      </c>
      <c r="E20" s="49">
        <f t="shared" si="2"/>
        <v>-2.6457637930450644</v>
      </c>
      <c r="F20" s="38">
        <f t="shared" si="3"/>
        <v>-4.8637055167851386</v>
      </c>
    </row>
    <row r="21" spans="2:9">
      <c r="B21" s="11">
        <v>14</v>
      </c>
      <c r="C21" s="39">
        <f t="shared" si="0"/>
        <v>2.1459935421774117</v>
      </c>
      <c r="D21" s="49">
        <f t="shared" si="1"/>
        <v>-3.8889916311372152</v>
      </c>
      <c r="E21" s="49">
        <f t="shared" si="2"/>
        <v>-2.9423558412096922</v>
      </c>
      <c r="F21" s="38">
        <f t="shared" si="3"/>
        <v>-4.6853539301694962</v>
      </c>
    </row>
    <row r="22" spans="2:9">
      <c r="B22" s="11">
        <v>15</v>
      </c>
      <c r="C22" s="39">
        <f t="shared" si="0"/>
        <v>1.0781885436251684</v>
      </c>
      <c r="D22" s="49">
        <f t="shared" si="1"/>
        <v>-2.031992740781237</v>
      </c>
      <c r="E22" s="49">
        <f t="shared" si="2"/>
        <v>-1.9031798524909362</v>
      </c>
      <c r="F22" s="38">
        <f t="shared" si="3"/>
        <v>-2.8569840496470049</v>
      </c>
    </row>
    <row r="23" spans="2:9">
      <c r="B23" s="11">
        <v>16</v>
      </c>
      <c r="C23" s="39">
        <f t="shared" si="0"/>
        <v>6.7383165019974101E-16</v>
      </c>
      <c r="D23" s="49">
        <f t="shared" si="1"/>
        <v>-1.286405877654051E-15</v>
      </c>
      <c r="E23" s="49">
        <f t="shared" si="2"/>
        <v>-1.286405877654051E-15</v>
      </c>
      <c r="F23" s="38">
        <f t="shared" si="3"/>
        <v>-1.898980105108361E-15</v>
      </c>
    </row>
    <row r="24" spans="2:9">
      <c r="B24" s="11">
        <v>17</v>
      </c>
      <c r="C24" s="39">
        <f t="shared" ref="C24:D39" si="4">$C$3*COS(2*PI()*$C$4*B24/64)</f>
        <v>-1.078188543625167</v>
      </c>
      <c r="D24" s="49">
        <f t="shared" si="1"/>
        <v>2.0319927407812344</v>
      </c>
      <c r="E24" s="49">
        <f t="shared" si="2"/>
        <v>1.903179852490934</v>
      </c>
      <c r="F24" s="38">
        <f t="shared" si="3"/>
        <v>2.8569840496470014</v>
      </c>
    </row>
    <row r="25" spans="2:9">
      <c r="B25" s="11">
        <v>18</v>
      </c>
      <c r="C25" s="39">
        <f t="shared" si="4"/>
        <v>-2.1459935421774103</v>
      </c>
      <c r="D25" s="49">
        <f t="shared" si="1"/>
        <v>3.888991631137213</v>
      </c>
      <c r="E25" s="49">
        <f t="shared" si="2"/>
        <v>2.9423558412096913</v>
      </c>
      <c r="F25" s="38">
        <f t="shared" si="3"/>
        <v>4.6853539301694944</v>
      </c>
    </row>
    <row r="26" spans="2:9">
      <c r="B26" s="11">
        <v>19</v>
      </c>
      <c r="C26" s="39">
        <f t="shared" si="4"/>
        <v>-3.1931314497990839</v>
      </c>
      <c r="D26" s="49">
        <f t="shared" si="1"/>
        <v>5.4110731735391564</v>
      </c>
      <c r="E26" s="49">
        <f t="shared" si="2"/>
        <v>2.6457637930450657</v>
      </c>
      <c r="F26" s="38">
        <f t="shared" si="3"/>
        <v>4.8637055167851386</v>
      </c>
    </row>
    <row r="27" spans="2:9">
      <c r="B27" s="11">
        <v>20</v>
      </c>
      <c r="C27" s="39">
        <f t="shared" si="4"/>
        <v>-4.2095177560159867</v>
      </c>
      <c r="D27" s="49">
        <f t="shared" si="1"/>
        <v>6.4671567275790061</v>
      </c>
      <c r="E27" s="49">
        <f t="shared" si="2"/>
        <v>1.148050297095272</v>
      </c>
      <c r="F27" s="38">
        <f t="shared" si="3"/>
        <v>3.4056892686582914</v>
      </c>
    </row>
    <row r="28" spans="2:9">
      <c r="B28" s="11">
        <v>21</v>
      </c>
      <c r="C28" s="39">
        <f t="shared" si="4"/>
        <v>-5.1853641050859745</v>
      </c>
      <c r="D28" s="49">
        <f t="shared" si="1"/>
        <v>6.9662930867053783</v>
      </c>
      <c r="E28" s="49">
        <f t="shared" si="2"/>
        <v>-0.87085403176338771</v>
      </c>
      <c r="F28" s="38">
        <f t="shared" si="3"/>
        <v>0.91007494985601611</v>
      </c>
    </row>
    <row r="29" spans="2:9">
      <c r="B29" s="11">
        <v>22</v>
      </c>
      <c r="C29" s="39">
        <f t="shared" si="4"/>
        <v>-6.1112725632156213</v>
      </c>
      <c r="D29" s="49">
        <f t="shared" si="1"/>
        <v>6.865496962822613</v>
      </c>
      <c r="E29" s="49">
        <f t="shared" si="2"/>
        <v>-2.4944088369076352</v>
      </c>
      <c r="F29" s="38">
        <f t="shared" si="3"/>
        <v>-1.7401844373006434</v>
      </c>
    </row>
    <row r="30" spans="2:9">
      <c r="B30" s="11">
        <v>23</v>
      </c>
      <c r="C30" s="39">
        <f t="shared" si="4"/>
        <v>-6.9783261258000993</v>
      </c>
      <c r="D30" s="49">
        <f t="shared" si="1"/>
        <v>6.1734488504384855</v>
      </c>
      <c r="E30" s="49">
        <f t="shared" si="2"/>
        <v>-2.9855541800165906</v>
      </c>
      <c r="F30" s="38">
        <f t="shared" si="3"/>
        <v>-3.7904314553782044</v>
      </c>
    </row>
    <row r="31" spans="2:9">
      <c r="B31" s="11">
        <v>24</v>
      </c>
      <c r="C31" s="39">
        <f t="shared" si="4"/>
        <v>-7.7781745930520216</v>
      </c>
      <c r="D31" s="49">
        <f t="shared" si="1"/>
        <v>4.9497474683058336</v>
      </c>
      <c r="E31" s="49">
        <f t="shared" si="2"/>
        <v>-2.1213203435596419</v>
      </c>
      <c r="F31" s="38">
        <f t="shared" si="3"/>
        <v>-4.94974746830583</v>
      </c>
    </row>
    <row r="32" spans="2:9">
      <c r="B32" s="11">
        <v>25</v>
      </c>
      <c r="C32" s="39">
        <f t="shared" si="4"/>
        <v>-8.5031149869901075</v>
      </c>
      <c r="D32" s="49">
        <f t="shared" si="1"/>
        <v>3.2997771577819859</v>
      </c>
      <c r="E32" s="49">
        <f t="shared" si="2"/>
        <v>-0.29405142098868808</v>
      </c>
      <c r="F32" s="38">
        <f t="shared" si="3"/>
        <v>-5.49738925019681</v>
      </c>
    </row>
    <row r="33" spans="2:6">
      <c r="B33" s="11">
        <v>26</v>
      </c>
      <c r="C33" s="39">
        <f t="shared" si="4"/>
        <v>-9.1461657353279993</v>
      </c>
      <c r="D33" s="49">
        <f t="shared" si="1"/>
        <v>1.3656322541129013</v>
      </c>
      <c r="E33" s="49">
        <f t="shared" si="2"/>
        <v>1.6667106990588045</v>
      </c>
      <c r="F33" s="38">
        <f t="shared" si="3"/>
        <v>-6.1138227821562934</v>
      </c>
    </row>
    <row r="34" spans="2:6">
      <c r="B34" s="11">
        <v>27</v>
      </c>
      <c r="C34" s="39">
        <f t="shared" si="4"/>
        <v>-9.7011339078319043</v>
      </c>
      <c r="D34" s="49">
        <f t="shared" si="1"/>
        <v>-0.68611998230691973</v>
      </c>
      <c r="E34" s="49">
        <f t="shared" si="2"/>
        <v>2.8708210071966267</v>
      </c>
      <c r="F34" s="38">
        <f t="shared" si="3"/>
        <v>-7.5164328829421976</v>
      </c>
    </row>
    <row r="35" spans="2:6">
      <c r="B35" s="11">
        <v>28</v>
      </c>
      <c r="C35" s="39">
        <f t="shared" si="4"/>
        <v>-10.162674857624154</v>
      </c>
      <c r="D35" s="49">
        <f t="shared" si="1"/>
        <v>-2.6787840265556291</v>
      </c>
      <c r="E35" s="49">
        <f t="shared" si="2"/>
        <v>2.7716385975338627</v>
      </c>
      <c r="F35" s="38">
        <f t="shared" si="3"/>
        <v>-10.069820286645921</v>
      </c>
    </row>
    <row r="36" spans="2:6">
      <c r="B36" s="11">
        <v>29</v>
      </c>
      <c r="C36" s="39">
        <f t="shared" si="4"/>
        <v>-10.526343693054297</v>
      </c>
      <c r="D36" s="49">
        <f t="shared" si="1"/>
        <v>-4.4407529891455138</v>
      </c>
      <c r="E36" s="49">
        <f t="shared" si="2"/>
        <v>1.4141902104779953</v>
      </c>
      <c r="F36" s="38">
        <f t="shared" si="3"/>
        <v>-13.552906471721816</v>
      </c>
    </row>
    <row r="37" spans="2:6">
      <c r="B37" s="11">
        <v>30</v>
      </c>
      <c r="C37" s="39">
        <f t="shared" si="4"/>
        <v>-10.788638084435535</v>
      </c>
      <c r="D37" s="49">
        <f t="shared" si="1"/>
        <v>-5.8202872861178161</v>
      </c>
      <c r="E37" s="49">
        <f t="shared" si="2"/>
        <v>-0.58527096604838569</v>
      </c>
      <c r="F37" s="38">
        <f t="shared" si="3"/>
        <v>-17.194196336601735</v>
      </c>
    </row>
    <row r="38" spans="2:6">
      <c r="B38" s="11">
        <v>31</v>
      </c>
      <c r="C38" s="39">
        <f t="shared" si="4"/>
        <v>-10.947031993394164</v>
      </c>
      <c r="D38" s="49">
        <f t="shared" si="1"/>
        <v>-6.6985823501254593</v>
      </c>
      <c r="E38" s="49">
        <f t="shared" si="2"/>
        <v>-2.3190313600882071</v>
      </c>
      <c r="F38" s="38">
        <f t="shared" si="3"/>
        <v>-19.964645703607832</v>
      </c>
    </row>
    <row r="39" spans="2:6">
      <c r="B39" s="11">
        <v>32</v>
      </c>
      <c r="C39" s="39">
        <f t="shared" si="4"/>
        <v>-11</v>
      </c>
      <c r="D39" s="49">
        <f t="shared" si="1"/>
        <v>-7</v>
      </c>
      <c r="E39" s="49">
        <f t="shared" si="2"/>
        <v>-3</v>
      </c>
      <c r="F39" s="38">
        <f t="shared" si="3"/>
        <v>-21</v>
      </c>
    </row>
    <row r="40" spans="2:6">
      <c r="B40" s="11">
        <v>33</v>
      </c>
      <c r="C40" s="39">
        <f t="shared" ref="C40:D55" si="5">$C$3*COS(2*PI()*$C$4*B40/64)</f>
        <v>-10.947031993394166</v>
      </c>
      <c r="D40" s="49">
        <f t="shared" si="1"/>
        <v>-6.6985823501254611</v>
      </c>
      <c r="E40" s="49">
        <f t="shared" si="2"/>
        <v>-2.3190313600882102</v>
      </c>
      <c r="F40" s="38">
        <f t="shared" si="3"/>
        <v>-19.964645703607836</v>
      </c>
    </row>
    <row r="41" spans="2:6">
      <c r="B41" s="11">
        <v>34</v>
      </c>
      <c r="C41" s="39">
        <f t="shared" si="5"/>
        <v>-10.788638084435535</v>
      </c>
      <c r="D41" s="49">
        <f t="shared" si="1"/>
        <v>-5.8202872861178188</v>
      </c>
      <c r="E41" s="49">
        <f t="shared" si="2"/>
        <v>-0.58527096604839079</v>
      </c>
      <c r="F41" s="38">
        <f t="shared" si="3"/>
        <v>-17.194196336601745</v>
      </c>
    </row>
    <row r="42" spans="2:6">
      <c r="B42" s="11">
        <v>35</v>
      </c>
      <c r="C42" s="39">
        <f t="shared" si="5"/>
        <v>-10.526343693054299</v>
      </c>
      <c r="D42" s="49">
        <f t="shared" si="1"/>
        <v>-4.4407529891455173</v>
      </c>
      <c r="E42" s="49">
        <f t="shared" si="2"/>
        <v>1.4141902104779907</v>
      </c>
      <c r="F42" s="38">
        <f t="shared" si="3"/>
        <v>-13.552906471721826</v>
      </c>
    </row>
    <row r="43" spans="2:6">
      <c r="B43" s="11">
        <v>36</v>
      </c>
      <c r="C43" s="39">
        <f t="shared" si="5"/>
        <v>-10.162674857624156</v>
      </c>
      <c r="D43" s="49">
        <f t="shared" si="1"/>
        <v>-2.678784026555634</v>
      </c>
      <c r="E43" s="49">
        <f t="shared" si="2"/>
        <v>2.7716385975338604</v>
      </c>
      <c r="F43" s="38">
        <f t="shared" si="3"/>
        <v>-10.06982028664593</v>
      </c>
    </row>
    <row r="44" spans="2:6">
      <c r="B44" s="11">
        <v>37</v>
      </c>
      <c r="C44" s="39">
        <f t="shared" si="5"/>
        <v>-9.7011339078319061</v>
      </c>
      <c r="D44" s="49">
        <f t="shared" si="1"/>
        <v>-0.68611998230692484</v>
      </c>
      <c r="E44" s="49">
        <f t="shared" si="2"/>
        <v>2.8708210071966285</v>
      </c>
      <c r="F44" s="38">
        <f t="shared" si="3"/>
        <v>-7.5164328829422029</v>
      </c>
    </row>
    <row r="45" spans="2:6">
      <c r="B45" s="11">
        <v>38</v>
      </c>
      <c r="C45" s="39">
        <f t="shared" si="5"/>
        <v>-9.1461657353279993</v>
      </c>
      <c r="D45" s="49">
        <f t="shared" si="1"/>
        <v>1.3656322541128905</v>
      </c>
      <c r="E45" s="49">
        <f t="shared" si="2"/>
        <v>1.6667106990588085</v>
      </c>
      <c r="F45" s="38">
        <f t="shared" si="3"/>
        <v>-6.1138227821563005</v>
      </c>
    </row>
    <row r="46" spans="2:6">
      <c r="B46" s="11">
        <v>39</v>
      </c>
      <c r="C46" s="39">
        <f t="shared" si="5"/>
        <v>-8.5031149869901075</v>
      </c>
      <c r="D46" s="49">
        <f t="shared" si="1"/>
        <v>3.2997771577819814</v>
      </c>
      <c r="E46" s="49">
        <f t="shared" si="2"/>
        <v>-0.29405142098868298</v>
      </c>
      <c r="F46" s="38">
        <f t="shared" si="3"/>
        <v>-5.4973892501968082</v>
      </c>
    </row>
    <row r="47" spans="2:6">
      <c r="B47" s="11">
        <v>40</v>
      </c>
      <c r="C47" s="39">
        <f t="shared" si="5"/>
        <v>-7.7781745930520243</v>
      </c>
      <c r="D47" s="49">
        <f t="shared" si="1"/>
        <v>4.9497474683058265</v>
      </c>
      <c r="E47" s="49">
        <f t="shared" si="2"/>
        <v>-2.1213203435596384</v>
      </c>
      <c r="F47" s="38">
        <f t="shared" si="3"/>
        <v>-4.9497474683058362</v>
      </c>
    </row>
    <row r="48" spans="2:6">
      <c r="B48" s="11">
        <v>41</v>
      </c>
      <c r="C48" s="39">
        <f t="shared" si="5"/>
        <v>-6.9783261258001055</v>
      </c>
      <c r="D48" s="49">
        <f t="shared" si="1"/>
        <v>6.1734488504384828</v>
      </c>
      <c r="E48" s="49">
        <f t="shared" si="2"/>
        <v>-2.9855541800165906</v>
      </c>
      <c r="F48" s="38">
        <f t="shared" si="3"/>
        <v>-3.7904314553782132</v>
      </c>
    </row>
    <row r="49" spans="2:6">
      <c r="B49" s="11">
        <v>42</v>
      </c>
      <c r="C49" s="39">
        <f t="shared" si="5"/>
        <v>-6.111272563215624</v>
      </c>
      <c r="D49" s="49">
        <f t="shared" si="1"/>
        <v>6.865496962822613</v>
      </c>
      <c r="E49" s="49">
        <f t="shared" si="2"/>
        <v>-2.4944088369076352</v>
      </c>
      <c r="F49" s="38">
        <f t="shared" si="3"/>
        <v>-1.7401844373006461</v>
      </c>
    </row>
    <row r="50" spans="2:6">
      <c r="B50" s="11">
        <v>43</v>
      </c>
      <c r="C50" s="39">
        <f t="shared" si="5"/>
        <v>-5.1853641050859762</v>
      </c>
      <c r="D50" s="49">
        <f t="shared" si="1"/>
        <v>6.9662930867053783</v>
      </c>
      <c r="E50" s="49">
        <f t="shared" si="2"/>
        <v>-0.8708540317633926</v>
      </c>
      <c r="F50" s="38">
        <f t="shared" si="3"/>
        <v>0.91007494985600945</v>
      </c>
    </row>
    <row r="51" spans="2:6">
      <c r="B51" s="11">
        <v>44</v>
      </c>
      <c r="C51" s="39">
        <f t="shared" si="5"/>
        <v>-4.2095177560159938</v>
      </c>
      <c r="D51" s="49">
        <f t="shared" si="1"/>
        <v>6.4671567275790069</v>
      </c>
      <c r="E51" s="49">
        <f t="shared" si="2"/>
        <v>1.1480502970952673</v>
      </c>
      <c r="F51" s="38">
        <f t="shared" si="3"/>
        <v>3.4056892686582803</v>
      </c>
    </row>
    <row r="52" spans="2:6">
      <c r="B52" s="11">
        <v>45</v>
      </c>
      <c r="C52" s="39">
        <f t="shared" si="5"/>
        <v>-3.193131449799087</v>
      </c>
      <c r="D52" s="49">
        <f t="shared" si="1"/>
        <v>5.4110731735391635</v>
      </c>
      <c r="E52" s="49">
        <f t="shared" si="2"/>
        <v>2.6457637930450657</v>
      </c>
      <c r="F52" s="38">
        <f t="shared" si="3"/>
        <v>4.8637055167851422</v>
      </c>
    </row>
    <row r="53" spans="2:6">
      <c r="B53" s="11">
        <v>46</v>
      </c>
      <c r="C53" s="39">
        <f t="shared" si="5"/>
        <v>-2.1459935421774152</v>
      </c>
      <c r="D53" s="49">
        <f t="shared" si="1"/>
        <v>3.8889916311372175</v>
      </c>
      <c r="E53" s="49">
        <f t="shared" si="2"/>
        <v>2.9423558412096926</v>
      </c>
      <c r="F53" s="38">
        <f t="shared" si="3"/>
        <v>4.6853539301694944</v>
      </c>
    </row>
    <row r="54" spans="2:6">
      <c r="B54" s="11">
        <v>47</v>
      </c>
      <c r="C54" s="39">
        <f t="shared" si="5"/>
        <v>-1.078188543625165</v>
      </c>
      <c r="D54" s="49">
        <f t="shared" si="1"/>
        <v>2.031992740781245</v>
      </c>
      <c r="E54" s="49">
        <f t="shared" si="2"/>
        <v>1.903179852490938</v>
      </c>
      <c r="F54" s="38">
        <f t="shared" si="3"/>
        <v>2.8569840496470178</v>
      </c>
    </row>
    <row r="55" spans="2:6">
      <c r="B55" s="11">
        <v>48</v>
      </c>
      <c r="C55" s="39">
        <f t="shared" si="5"/>
        <v>-2.021494950599223E-15</v>
      </c>
      <c r="D55" s="49">
        <f t="shared" si="1"/>
        <v>3.859217632962153E-15</v>
      </c>
      <c r="E55" s="49">
        <f t="shared" si="2"/>
        <v>-1.4698528852385984E-15</v>
      </c>
      <c r="F55" s="38">
        <f t="shared" si="3"/>
        <v>3.6786979712433165E-16</v>
      </c>
    </row>
    <row r="56" spans="2:6">
      <c r="B56" s="11">
        <v>49</v>
      </c>
      <c r="C56" s="39">
        <f t="shared" ref="C56:D69" si="6">$C$3*COS(2*PI()*$C$4*B56/64)</f>
        <v>1.078188543625161</v>
      </c>
      <c r="D56" s="49">
        <f t="shared" si="1"/>
        <v>-2.0319927407812379</v>
      </c>
      <c r="E56" s="49">
        <f t="shared" si="2"/>
        <v>-1.9031798524909405</v>
      </c>
      <c r="F56" s="38">
        <f t="shared" si="3"/>
        <v>-2.8569840496470174</v>
      </c>
    </row>
    <row r="57" spans="2:6">
      <c r="B57" s="11">
        <v>50</v>
      </c>
      <c r="C57" s="39">
        <f t="shared" si="6"/>
        <v>2.1459935421774112</v>
      </c>
      <c r="D57" s="49">
        <f t="shared" si="1"/>
        <v>-3.8889916311372108</v>
      </c>
      <c r="E57" s="49">
        <f t="shared" si="2"/>
        <v>-2.9423558412096891</v>
      </c>
      <c r="F57" s="38">
        <f t="shared" si="3"/>
        <v>-4.6853539301694891</v>
      </c>
    </row>
    <row r="58" spans="2:6">
      <c r="B58" s="11">
        <v>51</v>
      </c>
      <c r="C58" s="39">
        <f t="shared" si="6"/>
        <v>3.1931314497990826</v>
      </c>
      <c r="D58" s="49">
        <f t="shared" si="1"/>
        <v>-5.4110731735391591</v>
      </c>
      <c r="E58" s="49">
        <f t="shared" si="2"/>
        <v>-2.6457637930450693</v>
      </c>
      <c r="F58" s="38">
        <f t="shared" si="3"/>
        <v>-4.8637055167851457</v>
      </c>
    </row>
    <row r="59" spans="2:6">
      <c r="B59" s="11">
        <v>52</v>
      </c>
      <c r="C59" s="39">
        <f t="shared" si="6"/>
        <v>4.2095177560159902</v>
      </c>
      <c r="D59" s="49">
        <f t="shared" si="1"/>
        <v>-6.4671567275790052</v>
      </c>
      <c r="E59" s="49">
        <f t="shared" si="2"/>
        <v>-1.1480502970952744</v>
      </c>
      <c r="F59" s="38">
        <f t="shared" si="3"/>
        <v>-3.4056892686582891</v>
      </c>
    </row>
    <row r="60" spans="2:6">
      <c r="B60" s="11">
        <v>53</v>
      </c>
      <c r="C60" s="39">
        <f t="shared" si="6"/>
        <v>5.1853641050859736</v>
      </c>
      <c r="D60" s="49">
        <f t="shared" si="1"/>
        <v>-6.9662930867053774</v>
      </c>
      <c r="E60" s="49">
        <f t="shared" si="2"/>
        <v>0.87085403176338527</v>
      </c>
      <c r="F60" s="38">
        <f t="shared" si="3"/>
        <v>-0.91007494985601856</v>
      </c>
    </row>
    <row r="61" spans="2:6">
      <c r="B61" s="11">
        <v>54</v>
      </c>
      <c r="C61" s="39">
        <f t="shared" si="6"/>
        <v>6.1112725632156204</v>
      </c>
      <c r="D61" s="49">
        <f t="shared" si="1"/>
        <v>-6.8654969628226148</v>
      </c>
      <c r="E61" s="49">
        <f t="shared" si="2"/>
        <v>2.4944088369076365</v>
      </c>
      <c r="F61" s="38">
        <f t="shared" si="3"/>
        <v>1.7401844373006421</v>
      </c>
    </row>
    <row r="62" spans="2:6">
      <c r="B62" s="11">
        <v>55</v>
      </c>
      <c r="C62" s="39">
        <f t="shared" si="6"/>
        <v>6.9783261258001019</v>
      </c>
      <c r="D62" s="49">
        <f t="shared" si="1"/>
        <v>-6.1734488504384935</v>
      </c>
      <c r="E62" s="49">
        <f t="shared" si="2"/>
        <v>2.9855541800165901</v>
      </c>
      <c r="F62" s="38">
        <f t="shared" si="3"/>
        <v>3.7904314553781986</v>
      </c>
    </row>
    <row r="63" spans="2:6">
      <c r="B63" s="11">
        <v>56</v>
      </c>
      <c r="C63" s="39">
        <f t="shared" si="6"/>
        <v>7.7781745930520207</v>
      </c>
      <c r="D63" s="49">
        <f t="shared" si="1"/>
        <v>-4.9497474683058318</v>
      </c>
      <c r="E63" s="49">
        <f t="shared" si="2"/>
        <v>2.1213203435596513</v>
      </c>
      <c r="F63" s="38">
        <f t="shared" si="3"/>
        <v>4.9497474683058407</v>
      </c>
    </row>
    <row r="64" spans="2:6">
      <c r="B64" s="11">
        <v>57</v>
      </c>
      <c r="C64" s="39">
        <f t="shared" si="6"/>
        <v>8.5031149869901039</v>
      </c>
      <c r="D64" s="49">
        <f t="shared" si="1"/>
        <v>-3.2997771577819881</v>
      </c>
      <c r="E64" s="49">
        <f t="shared" si="2"/>
        <v>0.29405142098869069</v>
      </c>
      <c r="F64" s="38">
        <f t="shared" si="3"/>
        <v>5.4973892501968065</v>
      </c>
    </row>
    <row r="65" spans="2:6">
      <c r="B65" s="11">
        <v>58</v>
      </c>
      <c r="C65" s="39">
        <f t="shared" si="6"/>
        <v>9.1461657353279975</v>
      </c>
      <c r="D65" s="49">
        <f t="shared" si="1"/>
        <v>-1.36563225411291</v>
      </c>
      <c r="E65" s="49">
        <f t="shared" si="2"/>
        <v>-1.6667106990588021</v>
      </c>
      <c r="F65" s="38">
        <f t="shared" si="3"/>
        <v>6.1138227821562854</v>
      </c>
    </row>
    <row r="66" spans="2:6">
      <c r="B66" s="11">
        <v>59</v>
      </c>
      <c r="C66" s="39">
        <f t="shared" si="6"/>
        <v>9.7011339078319025</v>
      </c>
      <c r="D66" s="49">
        <f t="shared" si="1"/>
        <v>0.68611998230692961</v>
      </c>
      <c r="E66" s="49">
        <f t="shared" si="2"/>
        <v>-2.8708210071966263</v>
      </c>
      <c r="F66" s="38">
        <f t="shared" si="3"/>
        <v>7.5164328829422047</v>
      </c>
    </row>
    <row r="67" spans="2:6">
      <c r="B67" s="11">
        <v>60</v>
      </c>
      <c r="C67" s="39">
        <f t="shared" si="6"/>
        <v>10.162674857624152</v>
      </c>
      <c r="D67" s="49">
        <f t="shared" si="1"/>
        <v>2.6787840265556269</v>
      </c>
      <c r="E67" s="49">
        <f t="shared" si="2"/>
        <v>-2.7716385975338595</v>
      </c>
      <c r="F67" s="38">
        <f t="shared" si="3"/>
        <v>10.069820286645919</v>
      </c>
    </row>
    <row r="68" spans="2:6">
      <c r="B68" s="11">
        <v>61</v>
      </c>
      <c r="C68" s="39">
        <f t="shared" si="6"/>
        <v>10.526343693054297</v>
      </c>
      <c r="D68" s="49">
        <f t="shared" si="1"/>
        <v>4.4407529891455111</v>
      </c>
      <c r="E68" s="49">
        <f t="shared" si="2"/>
        <v>-1.414190210477988</v>
      </c>
      <c r="F68" s="38">
        <f t="shared" si="3"/>
        <v>13.552906471721821</v>
      </c>
    </row>
    <row r="69" spans="2:6">
      <c r="B69" s="11">
        <v>62</v>
      </c>
      <c r="C69" s="39">
        <f t="shared" si="6"/>
        <v>10.788638084435533</v>
      </c>
      <c r="D69" s="49">
        <f t="shared" si="1"/>
        <v>5.8202872861178081</v>
      </c>
      <c r="E69" s="49">
        <f t="shared" si="2"/>
        <v>0.58527096604837281</v>
      </c>
      <c r="F69" s="38">
        <f t="shared" si="3"/>
        <v>17.194196336601713</v>
      </c>
    </row>
    <row r="70" spans="2:6">
      <c r="B70" s="11">
        <v>63</v>
      </c>
      <c r="C70" s="39">
        <f>$C$3*COS(2*PI()*$C$4*B70/64)</f>
        <v>10.947031993394166</v>
      </c>
      <c r="D70" s="49">
        <f t="shared" si="1"/>
        <v>6.6985823501254629</v>
      </c>
      <c r="E70" s="49">
        <f t="shared" si="2"/>
        <v>2.3190313600882053</v>
      </c>
      <c r="F70" s="38">
        <f t="shared" si="3"/>
        <v>19.964645703607836</v>
      </c>
    </row>
    <row r="71" spans="2:6">
      <c r="B71" s="12">
        <v>64</v>
      </c>
      <c r="C71" s="41">
        <f>$C$3*COS(2*PI()*$C$4*B71/64)</f>
        <v>11</v>
      </c>
      <c r="D71" s="50">
        <f t="shared" si="1"/>
        <v>7</v>
      </c>
      <c r="E71" s="50">
        <f t="shared" si="2"/>
        <v>3</v>
      </c>
      <c r="F71" s="38">
        <f t="shared" si="3"/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471-D68D-4DAB-A1C0-0AE15E1A2501}">
  <dimension ref="A1:H88"/>
  <sheetViews>
    <sheetView showRowColHeaders="0" workbookViewId="0">
      <selection activeCell="U19" sqref="U19"/>
    </sheetView>
  </sheetViews>
  <sheetFormatPr defaultRowHeight="15"/>
  <cols>
    <col min="2" max="2" width="12.28515625" customWidth="1"/>
    <col min="3" max="4" width="10.85546875" customWidth="1"/>
    <col min="6" max="6" width="20.5703125" customWidth="1"/>
    <col min="8" max="8" width="22" customWidth="1"/>
  </cols>
  <sheetData>
    <row r="1" spans="1:8">
      <c r="A1" t="s">
        <v>9</v>
      </c>
    </row>
    <row r="3" spans="1:8">
      <c r="B3" s="24" t="s">
        <v>0</v>
      </c>
      <c r="C3" s="13">
        <v>11</v>
      </c>
      <c r="D3" s="2">
        <v>7</v>
      </c>
      <c r="F3" s="24" t="s">
        <v>10</v>
      </c>
      <c r="H3" s="77" t="s">
        <v>11</v>
      </c>
    </row>
    <row r="4" spans="1:8">
      <c r="B4" s="25" t="s">
        <v>1</v>
      </c>
      <c r="C4" s="14">
        <v>1</v>
      </c>
      <c r="D4" s="3">
        <v>3</v>
      </c>
      <c r="F4" s="47"/>
      <c r="H4" s="76"/>
    </row>
    <row r="5" spans="1:8">
      <c r="B5" s="1"/>
      <c r="C5" s="1"/>
      <c r="D5" s="1"/>
    </row>
    <row r="6" spans="1:8">
      <c r="B6" s="27" t="s">
        <v>2</v>
      </c>
      <c r="C6" s="33" t="s">
        <v>12</v>
      </c>
      <c r="D6" s="27" t="s">
        <v>13</v>
      </c>
      <c r="F6" s="27" t="s">
        <v>14</v>
      </c>
      <c r="H6" s="78" t="s">
        <v>15</v>
      </c>
    </row>
    <row r="7" spans="1:8">
      <c r="B7" s="16">
        <v>0</v>
      </c>
      <c r="C7" s="37">
        <f>$C$3*COS(2*PI()*$C$4*B7/64)</f>
        <v>11</v>
      </c>
      <c r="D7" s="38">
        <f>$D$3*COS(2*PI()*$D$4*B7/64)</f>
        <v>7</v>
      </c>
      <c r="F7" s="43"/>
      <c r="H7" s="43"/>
    </row>
    <row r="8" spans="1:8">
      <c r="B8" s="11">
        <v>1</v>
      </c>
      <c r="C8" s="39">
        <f t="shared" ref="C8:D23" si="0">$C$3*COS(2*PI()*$C$4*B8/64)</f>
        <v>10.947031993394166</v>
      </c>
      <c r="D8" s="40">
        <f t="shared" ref="D8:D71" si="1">$D$3*COS(2*PI()*$D$4*B8/64)</f>
        <v>6.698582350125462</v>
      </c>
      <c r="F8" s="44"/>
      <c r="H8" s="44"/>
    </row>
    <row r="9" spans="1:8">
      <c r="B9" s="11">
        <v>2</v>
      </c>
      <c r="C9" s="39">
        <f t="shared" si="0"/>
        <v>10.788638084435535</v>
      </c>
      <c r="D9" s="40">
        <f t="shared" si="1"/>
        <v>5.820287286117817</v>
      </c>
      <c r="F9" s="44"/>
      <c r="H9" s="44"/>
    </row>
    <row r="10" spans="1:8">
      <c r="B10" s="11">
        <v>3</v>
      </c>
      <c r="C10" s="39">
        <f t="shared" si="0"/>
        <v>10.526343693054297</v>
      </c>
      <c r="D10" s="40">
        <f t="shared" si="1"/>
        <v>4.4407529891455182</v>
      </c>
      <c r="F10" s="44"/>
      <c r="H10" s="44"/>
    </row>
    <row r="11" spans="1:8">
      <c r="B11" s="11">
        <v>4</v>
      </c>
      <c r="C11" s="39">
        <f t="shared" si="0"/>
        <v>10.162674857624154</v>
      </c>
      <c r="D11" s="40">
        <f t="shared" si="1"/>
        <v>2.6787840265556291</v>
      </c>
      <c r="F11" s="44"/>
      <c r="H11" s="44"/>
    </row>
    <row r="12" spans="1:8">
      <c r="B12" s="11">
        <v>5</v>
      </c>
      <c r="C12" s="39">
        <f t="shared" si="0"/>
        <v>9.7011339078319061</v>
      </c>
      <c r="D12" s="40">
        <f t="shared" si="1"/>
        <v>0.68611998230692539</v>
      </c>
      <c r="F12" s="44"/>
      <c r="H12" s="44"/>
    </row>
    <row r="13" spans="1:8">
      <c r="B13" s="11">
        <v>6</v>
      </c>
      <c r="C13" s="39">
        <f t="shared" si="0"/>
        <v>9.1461657353279975</v>
      </c>
      <c r="D13" s="40">
        <f t="shared" si="1"/>
        <v>-1.3656322541128973</v>
      </c>
      <c r="F13" s="44"/>
      <c r="H13" s="44"/>
    </row>
    <row r="14" spans="1:8">
      <c r="B14" s="11">
        <v>7</v>
      </c>
      <c r="C14" s="39">
        <f t="shared" si="0"/>
        <v>8.5031149869901075</v>
      </c>
      <c r="D14" s="40">
        <f t="shared" si="1"/>
        <v>-3.2997771577819837</v>
      </c>
      <c r="F14" s="44"/>
      <c r="H14" s="44"/>
    </row>
    <row r="15" spans="1:8">
      <c r="B15" s="11">
        <v>8</v>
      </c>
      <c r="C15" s="39">
        <f t="shared" si="0"/>
        <v>7.7781745930520234</v>
      </c>
      <c r="D15" s="40">
        <f t="shared" si="1"/>
        <v>-4.9497474683058318</v>
      </c>
      <c r="F15" s="44"/>
      <c r="H15" s="44"/>
    </row>
    <row r="16" spans="1:8">
      <c r="B16" s="11">
        <v>9</v>
      </c>
      <c r="C16" s="39">
        <f t="shared" si="0"/>
        <v>6.9783261258001001</v>
      </c>
      <c r="D16" s="40">
        <f t="shared" si="1"/>
        <v>-6.1734488504384846</v>
      </c>
      <c r="F16" s="44"/>
      <c r="H16" s="44"/>
    </row>
    <row r="17" spans="2:8">
      <c r="B17" s="11">
        <v>10</v>
      </c>
      <c r="C17" s="39">
        <f t="shared" si="0"/>
        <v>6.1112725632156248</v>
      </c>
      <c r="D17" s="40">
        <f t="shared" si="1"/>
        <v>-6.865496962822613</v>
      </c>
      <c r="F17" s="44"/>
      <c r="H17" s="44"/>
    </row>
    <row r="18" spans="2:8">
      <c r="B18" s="11">
        <v>11</v>
      </c>
      <c r="C18" s="39">
        <f t="shared" si="0"/>
        <v>5.1853641050859762</v>
      </c>
      <c r="D18" s="40">
        <f t="shared" si="1"/>
        <v>-6.9662930867053783</v>
      </c>
      <c r="F18" s="44"/>
      <c r="H18" s="44"/>
    </row>
    <row r="19" spans="2:8">
      <c r="B19" s="11">
        <v>12</v>
      </c>
      <c r="C19" s="39">
        <f t="shared" si="0"/>
        <v>4.2095177560159884</v>
      </c>
      <c r="D19" s="40">
        <f t="shared" si="1"/>
        <v>-6.4671567275790078</v>
      </c>
      <c r="F19" s="44"/>
      <c r="H19" s="44"/>
    </row>
    <row r="20" spans="2:8">
      <c r="B20" s="11">
        <v>13</v>
      </c>
      <c r="C20" s="39">
        <f t="shared" si="0"/>
        <v>3.1931314497990857</v>
      </c>
      <c r="D20" s="40">
        <f t="shared" si="1"/>
        <v>-5.41107317353916</v>
      </c>
      <c r="F20" s="44"/>
      <c r="H20" s="44"/>
    </row>
    <row r="21" spans="2:8">
      <c r="B21" s="11">
        <v>14</v>
      </c>
      <c r="C21" s="39">
        <f t="shared" si="0"/>
        <v>2.1459935421774117</v>
      </c>
      <c r="D21" s="40">
        <f t="shared" si="1"/>
        <v>-3.8889916311372152</v>
      </c>
      <c r="F21" s="44"/>
      <c r="H21" s="44"/>
    </row>
    <row r="22" spans="2:8">
      <c r="B22" s="11">
        <v>15</v>
      </c>
      <c r="C22" s="39">
        <f t="shared" si="0"/>
        <v>1.0781885436251684</v>
      </c>
      <c r="D22" s="40">
        <f t="shared" si="1"/>
        <v>-2.031992740781237</v>
      </c>
      <c r="F22" s="44"/>
      <c r="H22" s="44"/>
    </row>
    <row r="23" spans="2:8">
      <c r="B23" s="11">
        <v>16</v>
      </c>
      <c r="C23" s="39">
        <f t="shared" si="0"/>
        <v>6.7383165019974101E-16</v>
      </c>
      <c r="D23" s="40">
        <f t="shared" si="1"/>
        <v>-1.286405877654051E-15</v>
      </c>
      <c r="F23" s="44"/>
      <c r="H23" s="44"/>
    </row>
    <row r="24" spans="2:8">
      <c r="B24" s="11">
        <v>17</v>
      </c>
      <c r="C24" s="39">
        <f t="shared" ref="C24:D39" si="2">$C$3*COS(2*PI()*$C$4*B24/64)</f>
        <v>-1.078188543625167</v>
      </c>
      <c r="D24" s="40">
        <f t="shared" si="1"/>
        <v>2.0319927407812344</v>
      </c>
      <c r="F24" s="44"/>
      <c r="H24" s="44"/>
    </row>
    <row r="25" spans="2:8">
      <c r="B25" s="11">
        <v>18</v>
      </c>
      <c r="C25" s="39">
        <f t="shared" si="2"/>
        <v>-2.1459935421774103</v>
      </c>
      <c r="D25" s="40">
        <f t="shared" si="1"/>
        <v>3.888991631137213</v>
      </c>
      <c r="F25" s="44"/>
      <c r="H25" s="44"/>
    </row>
    <row r="26" spans="2:8">
      <c r="B26" s="11">
        <v>19</v>
      </c>
      <c r="C26" s="39">
        <f t="shared" si="2"/>
        <v>-3.1931314497990839</v>
      </c>
      <c r="D26" s="40">
        <f t="shared" si="1"/>
        <v>5.4110731735391564</v>
      </c>
      <c r="F26" s="44"/>
      <c r="H26" s="44"/>
    </row>
    <row r="27" spans="2:8">
      <c r="B27" s="11">
        <v>20</v>
      </c>
      <c r="C27" s="39">
        <f t="shared" si="2"/>
        <v>-4.2095177560159867</v>
      </c>
      <c r="D27" s="40">
        <f t="shared" si="1"/>
        <v>6.4671567275790061</v>
      </c>
      <c r="F27" s="44"/>
      <c r="H27" s="44"/>
    </row>
    <row r="28" spans="2:8">
      <c r="B28" s="11">
        <v>21</v>
      </c>
      <c r="C28" s="39">
        <f t="shared" si="2"/>
        <v>-5.1853641050859745</v>
      </c>
      <c r="D28" s="40">
        <f t="shared" si="1"/>
        <v>6.9662930867053783</v>
      </c>
      <c r="F28" s="44"/>
      <c r="H28" s="44"/>
    </row>
    <row r="29" spans="2:8">
      <c r="B29" s="11">
        <v>22</v>
      </c>
      <c r="C29" s="39">
        <f t="shared" si="2"/>
        <v>-6.1112725632156213</v>
      </c>
      <c r="D29" s="40">
        <f t="shared" si="1"/>
        <v>6.865496962822613</v>
      </c>
      <c r="F29" s="44"/>
      <c r="H29" s="44"/>
    </row>
    <row r="30" spans="2:8">
      <c r="B30" s="11">
        <v>23</v>
      </c>
      <c r="C30" s="39">
        <f t="shared" si="2"/>
        <v>-6.9783261258000993</v>
      </c>
      <c r="D30" s="40">
        <f t="shared" si="1"/>
        <v>6.1734488504384855</v>
      </c>
      <c r="F30" s="44"/>
      <c r="H30" s="44"/>
    </row>
    <row r="31" spans="2:8">
      <c r="B31" s="11">
        <v>24</v>
      </c>
      <c r="C31" s="39">
        <f t="shared" si="2"/>
        <v>-7.7781745930520216</v>
      </c>
      <c r="D31" s="40">
        <f t="shared" si="1"/>
        <v>4.9497474683058336</v>
      </c>
      <c r="F31" s="44"/>
      <c r="H31" s="44"/>
    </row>
    <row r="32" spans="2:8">
      <c r="B32" s="11">
        <v>25</v>
      </c>
      <c r="C32" s="39">
        <f t="shared" si="2"/>
        <v>-8.5031149869901075</v>
      </c>
      <c r="D32" s="40">
        <f t="shared" si="1"/>
        <v>3.2997771577819859</v>
      </c>
      <c r="F32" s="44"/>
      <c r="H32" s="44"/>
    </row>
    <row r="33" spans="2:8">
      <c r="B33" s="11">
        <v>26</v>
      </c>
      <c r="C33" s="39">
        <f t="shared" si="2"/>
        <v>-9.1461657353279993</v>
      </c>
      <c r="D33" s="40">
        <f t="shared" si="1"/>
        <v>1.3656322541129013</v>
      </c>
      <c r="F33" s="44"/>
      <c r="H33" s="44"/>
    </row>
    <row r="34" spans="2:8">
      <c r="B34" s="11">
        <v>27</v>
      </c>
      <c r="C34" s="39">
        <f t="shared" si="2"/>
        <v>-9.7011339078319043</v>
      </c>
      <c r="D34" s="40">
        <f t="shared" si="1"/>
        <v>-0.68611998230691973</v>
      </c>
      <c r="F34" s="44"/>
      <c r="H34" s="44"/>
    </row>
    <row r="35" spans="2:8">
      <c r="B35" s="11">
        <v>28</v>
      </c>
      <c r="C35" s="39">
        <f t="shared" si="2"/>
        <v>-10.162674857624154</v>
      </c>
      <c r="D35" s="40">
        <f t="shared" si="1"/>
        <v>-2.6787840265556291</v>
      </c>
      <c r="F35" s="44"/>
      <c r="H35" s="44"/>
    </row>
    <row r="36" spans="2:8">
      <c r="B36" s="11">
        <v>29</v>
      </c>
      <c r="C36" s="39">
        <f t="shared" si="2"/>
        <v>-10.526343693054297</v>
      </c>
      <c r="D36" s="40">
        <f t="shared" si="1"/>
        <v>-4.4407529891455138</v>
      </c>
      <c r="F36" s="44"/>
      <c r="H36" s="44"/>
    </row>
    <row r="37" spans="2:8">
      <c r="B37" s="11">
        <v>30</v>
      </c>
      <c r="C37" s="39">
        <f t="shared" si="2"/>
        <v>-10.788638084435535</v>
      </c>
      <c r="D37" s="40">
        <f t="shared" si="1"/>
        <v>-5.8202872861178161</v>
      </c>
      <c r="F37" s="44"/>
      <c r="H37" s="44"/>
    </row>
    <row r="38" spans="2:8">
      <c r="B38" s="11">
        <v>31</v>
      </c>
      <c r="C38" s="39">
        <f t="shared" si="2"/>
        <v>-10.947031993394164</v>
      </c>
      <c r="D38" s="40">
        <f t="shared" si="1"/>
        <v>-6.6985823501254593</v>
      </c>
      <c r="F38" s="44"/>
      <c r="H38" s="44"/>
    </row>
    <row r="39" spans="2:8">
      <c r="B39" s="11">
        <v>32</v>
      </c>
      <c r="C39" s="39">
        <f t="shared" si="2"/>
        <v>-11</v>
      </c>
      <c r="D39" s="40">
        <f t="shared" si="1"/>
        <v>-7</v>
      </c>
      <c r="F39" s="44"/>
      <c r="H39" s="44"/>
    </row>
    <row r="40" spans="2:8">
      <c r="B40" s="11">
        <v>33</v>
      </c>
      <c r="C40" s="39">
        <f t="shared" ref="C40:D55" si="3">$C$3*COS(2*PI()*$C$4*B40/64)</f>
        <v>-10.947031993394166</v>
      </c>
      <c r="D40" s="40">
        <f t="shared" si="1"/>
        <v>-6.6985823501254611</v>
      </c>
      <c r="F40" s="44"/>
      <c r="H40" s="44"/>
    </row>
    <row r="41" spans="2:8">
      <c r="B41" s="11">
        <v>34</v>
      </c>
      <c r="C41" s="39">
        <f t="shared" si="3"/>
        <v>-10.788638084435535</v>
      </c>
      <c r="D41" s="40">
        <f t="shared" si="1"/>
        <v>-5.8202872861178188</v>
      </c>
      <c r="F41" s="44"/>
      <c r="H41" s="44"/>
    </row>
    <row r="42" spans="2:8">
      <c r="B42" s="11">
        <v>35</v>
      </c>
      <c r="C42" s="39">
        <f t="shared" si="3"/>
        <v>-10.526343693054299</v>
      </c>
      <c r="D42" s="40">
        <f t="shared" si="1"/>
        <v>-4.4407529891455173</v>
      </c>
      <c r="F42" s="44"/>
      <c r="H42" s="44"/>
    </row>
    <row r="43" spans="2:8">
      <c r="B43" s="11">
        <v>36</v>
      </c>
      <c r="C43" s="39">
        <f t="shared" si="3"/>
        <v>-10.162674857624156</v>
      </c>
      <c r="D43" s="40">
        <f t="shared" si="1"/>
        <v>-2.678784026555634</v>
      </c>
      <c r="F43" s="44"/>
      <c r="H43" s="44"/>
    </row>
    <row r="44" spans="2:8">
      <c r="B44" s="11">
        <v>37</v>
      </c>
      <c r="C44" s="39">
        <f t="shared" si="3"/>
        <v>-9.7011339078319061</v>
      </c>
      <c r="D44" s="40">
        <f t="shared" si="1"/>
        <v>-0.68611998230692484</v>
      </c>
      <c r="F44" s="44"/>
      <c r="H44" s="44"/>
    </row>
    <row r="45" spans="2:8">
      <c r="B45" s="11">
        <v>38</v>
      </c>
      <c r="C45" s="39">
        <f t="shared" si="3"/>
        <v>-9.1461657353279993</v>
      </c>
      <c r="D45" s="40">
        <f t="shared" si="1"/>
        <v>1.3656322541128905</v>
      </c>
      <c r="F45" s="44"/>
      <c r="H45" s="44"/>
    </row>
    <row r="46" spans="2:8">
      <c r="B46" s="11">
        <v>39</v>
      </c>
      <c r="C46" s="39">
        <f t="shared" si="3"/>
        <v>-8.5031149869901075</v>
      </c>
      <c r="D46" s="40">
        <f t="shared" si="1"/>
        <v>3.2997771577819814</v>
      </c>
      <c r="F46" s="44"/>
      <c r="H46" s="44"/>
    </row>
    <row r="47" spans="2:8">
      <c r="B47" s="11">
        <v>40</v>
      </c>
      <c r="C47" s="39">
        <f t="shared" si="3"/>
        <v>-7.7781745930520243</v>
      </c>
      <c r="D47" s="40">
        <f t="shared" si="1"/>
        <v>4.9497474683058265</v>
      </c>
      <c r="F47" s="44"/>
      <c r="H47" s="44"/>
    </row>
    <row r="48" spans="2:8">
      <c r="B48" s="11">
        <v>41</v>
      </c>
      <c r="C48" s="39">
        <f t="shared" si="3"/>
        <v>-6.9783261258001055</v>
      </c>
      <c r="D48" s="40">
        <f t="shared" si="1"/>
        <v>6.1734488504384828</v>
      </c>
      <c r="F48" s="44"/>
      <c r="H48" s="44"/>
    </row>
    <row r="49" spans="2:8">
      <c r="B49" s="11">
        <v>42</v>
      </c>
      <c r="C49" s="39">
        <f t="shared" si="3"/>
        <v>-6.111272563215624</v>
      </c>
      <c r="D49" s="40">
        <f t="shared" si="1"/>
        <v>6.865496962822613</v>
      </c>
      <c r="F49" s="44"/>
      <c r="H49" s="44"/>
    </row>
    <row r="50" spans="2:8">
      <c r="B50" s="11">
        <v>43</v>
      </c>
      <c r="C50" s="39">
        <f t="shared" si="3"/>
        <v>-5.1853641050859762</v>
      </c>
      <c r="D50" s="40">
        <f t="shared" si="1"/>
        <v>6.9662930867053783</v>
      </c>
      <c r="F50" s="44"/>
      <c r="H50" s="44"/>
    </row>
    <row r="51" spans="2:8">
      <c r="B51" s="11">
        <v>44</v>
      </c>
      <c r="C51" s="39">
        <f t="shared" si="3"/>
        <v>-4.2095177560159938</v>
      </c>
      <c r="D51" s="40">
        <f t="shared" si="1"/>
        <v>6.4671567275790069</v>
      </c>
      <c r="F51" s="44"/>
      <c r="H51" s="44"/>
    </row>
    <row r="52" spans="2:8">
      <c r="B52" s="11">
        <v>45</v>
      </c>
      <c r="C52" s="39">
        <f t="shared" si="3"/>
        <v>-3.193131449799087</v>
      </c>
      <c r="D52" s="40">
        <f t="shared" si="1"/>
        <v>5.4110731735391635</v>
      </c>
      <c r="F52" s="44"/>
      <c r="H52" s="44"/>
    </row>
    <row r="53" spans="2:8">
      <c r="B53" s="11">
        <v>46</v>
      </c>
      <c r="C53" s="39">
        <f t="shared" si="3"/>
        <v>-2.1459935421774152</v>
      </c>
      <c r="D53" s="40">
        <f t="shared" si="1"/>
        <v>3.8889916311372175</v>
      </c>
      <c r="F53" s="44"/>
      <c r="H53" s="44"/>
    </row>
    <row r="54" spans="2:8">
      <c r="B54" s="11">
        <v>47</v>
      </c>
      <c r="C54" s="39">
        <f t="shared" si="3"/>
        <v>-1.078188543625165</v>
      </c>
      <c r="D54" s="40">
        <f t="shared" si="1"/>
        <v>2.031992740781245</v>
      </c>
      <c r="F54" s="44"/>
      <c r="H54" s="44"/>
    </row>
    <row r="55" spans="2:8">
      <c r="B55" s="11">
        <v>48</v>
      </c>
      <c r="C55" s="39">
        <f t="shared" si="3"/>
        <v>-2.021494950599223E-15</v>
      </c>
      <c r="D55" s="40">
        <f t="shared" si="1"/>
        <v>3.859217632962153E-15</v>
      </c>
      <c r="F55" s="44"/>
      <c r="H55" s="44"/>
    </row>
    <row r="56" spans="2:8">
      <c r="B56" s="11">
        <v>49</v>
      </c>
      <c r="C56" s="39">
        <f t="shared" ref="C56:D69" si="4">$C$3*COS(2*PI()*$C$4*B56/64)</f>
        <v>1.078188543625161</v>
      </c>
      <c r="D56" s="40">
        <f t="shared" si="1"/>
        <v>-2.0319927407812379</v>
      </c>
      <c r="F56" s="44"/>
      <c r="H56" s="44"/>
    </row>
    <row r="57" spans="2:8">
      <c r="B57" s="11">
        <v>50</v>
      </c>
      <c r="C57" s="39">
        <f t="shared" si="4"/>
        <v>2.1459935421774112</v>
      </c>
      <c r="D57" s="40">
        <f t="shared" si="1"/>
        <v>-3.8889916311372108</v>
      </c>
      <c r="F57" s="44"/>
      <c r="H57" s="44"/>
    </row>
    <row r="58" spans="2:8">
      <c r="B58" s="11">
        <v>51</v>
      </c>
      <c r="C58" s="39">
        <f t="shared" si="4"/>
        <v>3.1931314497990826</v>
      </c>
      <c r="D58" s="40">
        <f t="shared" si="1"/>
        <v>-5.4110731735391591</v>
      </c>
      <c r="F58" s="44"/>
      <c r="H58" s="44"/>
    </row>
    <row r="59" spans="2:8">
      <c r="B59" s="11">
        <v>52</v>
      </c>
      <c r="C59" s="39">
        <f t="shared" si="4"/>
        <v>4.2095177560159902</v>
      </c>
      <c r="D59" s="40">
        <f t="shared" si="1"/>
        <v>-6.4671567275790052</v>
      </c>
      <c r="F59" s="44"/>
      <c r="H59" s="44"/>
    </row>
    <row r="60" spans="2:8">
      <c r="B60" s="11">
        <v>53</v>
      </c>
      <c r="C60" s="39">
        <f t="shared" si="4"/>
        <v>5.1853641050859736</v>
      </c>
      <c r="D60" s="40">
        <f t="shared" si="1"/>
        <v>-6.9662930867053774</v>
      </c>
      <c r="F60" s="44"/>
      <c r="H60" s="44"/>
    </row>
    <row r="61" spans="2:8">
      <c r="B61" s="11">
        <v>54</v>
      </c>
      <c r="C61" s="39">
        <f t="shared" si="4"/>
        <v>6.1112725632156204</v>
      </c>
      <c r="D61" s="40">
        <f t="shared" si="1"/>
        <v>-6.8654969628226148</v>
      </c>
      <c r="F61" s="44"/>
      <c r="H61" s="44"/>
    </row>
    <row r="62" spans="2:8">
      <c r="B62" s="11">
        <v>55</v>
      </c>
      <c r="C62" s="39">
        <f t="shared" si="4"/>
        <v>6.9783261258001019</v>
      </c>
      <c r="D62" s="40">
        <f t="shared" si="1"/>
        <v>-6.1734488504384935</v>
      </c>
      <c r="F62" s="44"/>
      <c r="H62" s="44"/>
    </row>
    <row r="63" spans="2:8">
      <c r="B63" s="11">
        <v>56</v>
      </c>
      <c r="C63" s="39">
        <f t="shared" si="4"/>
        <v>7.7781745930520207</v>
      </c>
      <c r="D63" s="40">
        <f t="shared" si="1"/>
        <v>-4.9497474683058318</v>
      </c>
      <c r="F63" s="44"/>
      <c r="H63" s="44"/>
    </row>
    <row r="64" spans="2:8">
      <c r="B64" s="11">
        <v>57</v>
      </c>
      <c r="C64" s="39">
        <f t="shared" si="4"/>
        <v>8.5031149869901039</v>
      </c>
      <c r="D64" s="40">
        <f t="shared" si="1"/>
        <v>-3.2997771577819881</v>
      </c>
      <c r="F64" s="44"/>
      <c r="H64" s="44"/>
    </row>
    <row r="65" spans="2:8">
      <c r="B65" s="11">
        <v>58</v>
      </c>
      <c r="C65" s="39">
        <f t="shared" si="4"/>
        <v>9.1461657353279975</v>
      </c>
      <c r="D65" s="40">
        <f t="shared" si="1"/>
        <v>-1.36563225411291</v>
      </c>
      <c r="F65" s="44"/>
      <c r="H65" s="44"/>
    </row>
    <row r="66" spans="2:8">
      <c r="B66" s="11">
        <v>59</v>
      </c>
      <c r="C66" s="39">
        <f t="shared" si="4"/>
        <v>9.7011339078319025</v>
      </c>
      <c r="D66" s="40">
        <f t="shared" si="1"/>
        <v>0.68611998230692961</v>
      </c>
      <c r="F66" s="44"/>
      <c r="H66" s="44"/>
    </row>
    <row r="67" spans="2:8">
      <c r="B67" s="11">
        <v>60</v>
      </c>
      <c r="C67" s="39">
        <f t="shared" si="4"/>
        <v>10.162674857624152</v>
      </c>
      <c r="D67" s="40">
        <f t="shared" si="1"/>
        <v>2.6787840265556269</v>
      </c>
      <c r="F67" s="44"/>
      <c r="H67" s="44"/>
    </row>
    <row r="68" spans="2:8">
      <c r="B68" s="11">
        <v>61</v>
      </c>
      <c r="C68" s="39">
        <f t="shared" si="4"/>
        <v>10.526343693054297</v>
      </c>
      <c r="D68" s="40">
        <f t="shared" si="1"/>
        <v>4.4407529891455111</v>
      </c>
      <c r="F68" s="44"/>
      <c r="H68" s="44"/>
    </row>
    <row r="69" spans="2:8">
      <c r="B69" s="11">
        <v>62</v>
      </c>
      <c r="C69" s="39">
        <f t="shared" si="4"/>
        <v>10.788638084435533</v>
      </c>
      <c r="D69" s="40">
        <f t="shared" si="1"/>
        <v>5.8202872861178081</v>
      </c>
      <c r="F69" s="44"/>
      <c r="H69" s="44"/>
    </row>
    <row r="70" spans="2:8">
      <c r="B70" s="11">
        <v>63</v>
      </c>
      <c r="C70" s="39">
        <f>$C$3*COS(2*PI()*$C$4*B70/64)</f>
        <v>10.947031993394166</v>
      </c>
      <c r="D70" s="40">
        <f t="shared" si="1"/>
        <v>6.6985823501254629</v>
      </c>
      <c r="F70" s="44"/>
      <c r="H70" s="44"/>
    </row>
    <row r="71" spans="2:8">
      <c r="B71" s="12">
        <v>64</v>
      </c>
      <c r="C71" s="41">
        <f>$C$3*COS(2*PI()*$C$4*B71/64)</f>
        <v>11</v>
      </c>
      <c r="D71" s="42">
        <f t="shared" si="1"/>
        <v>7</v>
      </c>
      <c r="F71" s="45"/>
      <c r="H71" s="45"/>
    </row>
    <row r="72" spans="2:8">
      <c r="F72" s="46"/>
    </row>
    <row r="73" spans="2:8">
      <c r="F73" s="46"/>
    </row>
    <row r="74" spans="2:8">
      <c r="F74" s="46"/>
    </row>
    <row r="75" spans="2:8">
      <c r="F75" s="46"/>
    </row>
    <row r="76" spans="2:8">
      <c r="F76" s="46"/>
    </row>
    <row r="77" spans="2:8">
      <c r="F77" s="46"/>
    </row>
    <row r="78" spans="2:8">
      <c r="F78" s="46"/>
    </row>
    <row r="79" spans="2:8">
      <c r="F79" s="46"/>
    </row>
    <row r="80" spans="2:8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D042-0B02-4F54-999D-5ABBD11D646C}">
  <dimension ref="A1:H88"/>
  <sheetViews>
    <sheetView showRowColHeaders="0" workbookViewId="0">
      <selection activeCell="K13" sqref="K13"/>
    </sheetView>
  </sheetViews>
  <sheetFormatPr defaultRowHeight="15"/>
  <cols>
    <col min="2" max="2" width="12.28515625" customWidth="1"/>
    <col min="3" max="4" width="10.85546875" customWidth="1"/>
    <col min="6" max="6" width="20.5703125" customWidth="1"/>
    <col min="8" max="8" width="20.85546875" customWidth="1"/>
  </cols>
  <sheetData>
    <row r="1" spans="1:8">
      <c r="A1" t="s">
        <v>9</v>
      </c>
    </row>
    <row r="3" spans="1:8">
      <c r="B3" s="24" t="s">
        <v>0</v>
      </c>
      <c r="C3" s="13">
        <v>11</v>
      </c>
      <c r="D3" s="2">
        <v>7</v>
      </c>
      <c r="F3" s="24" t="s">
        <v>10</v>
      </c>
      <c r="H3" s="77" t="s">
        <v>11</v>
      </c>
    </row>
    <row r="4" spans="1:8">
      <c r="B4" s="25" t="s">
        <v>1</v>
      </c>
      <c r="C4" s="14">
        <v>1</v>
      </c>
      <c r="D4" s="3">
        <v>3</v>
      </c>
      <c r="F4" s="47">
        <f>SUM(F6:F70)/(C3*D3*32)</f>
        <v>-1.4995220072859257E-16</v>
      </c>
      <c r="H4" s="76">
        <f>SUM(H6:H70)/(C3*C3*32)</f>
        <v>1</v>
      </c>
    </row>
    <row r="5" spans="1:8">
      <c r="B5" s="1"/>
      <c r="C5" s="1"/>
      <c r="D5" s="1"/>
    </row>
    <row r="6" spans="1:8">
      <c r="B6" s="27" t="s">
        <v>2</v>
      </c>
      <c r="C6" s="33" t="s">
        <v>12</v>
      </c>
      <c r="D6" s="27" t="s">
        <v>13</v>
      </c>
      <c r="F6" s="27" t="s">
        <v>14</v>
      </c>
      <c r="H6" s="78" t="s">
        <v>15</v>
      </c>
    </row>
    <row r="7" spans="1:8">
      <c r="B7" s="16">
        <v>0</v>
      </c>
      <c r="C7" s="37">
        <f>$C$3*COS(2*PI()*$C$4*B7/64)</f>
        <v>11</v>
      </c>
      <c r="D7" s="38">
        <f>$D$3*COS(2*PI()*$D$4*B7/64)</f>
        <v>7</v>
      </c>
      <c r="F7" s="43">
        <f>C7*D7</f>
        <v>77</v>
      </c>
      <c r="H7" s="43">
        <f>C7*C7</f>
        <v>121</v>
      </c>
    </row>
    <row r="8" spans="1:8">
      <c r="B8" s="11">
        <v>1</v>
      </c>
      <c r="C8" s="39">
        <f t="shared" ref="C8:D23" si="0">$C$3*COS(2*PI()*$C$4*B8/64)</f>
        <v>10.947031993394166</v>
      </c>
      <c r="D8" s="40">
        <f t="shared" ref="D8:D71" si="1">$D$3*COS(2*PI()*$D$4*B8/64)</f>
        <v>6.698582350125462</v>
      </c>
      <c r="F8" s="44">
        <f t="shared" ref="F8:F71" si="2">C8*D8</f>
        <v>73.329595297208911</v>
      </c>
      <c r="H8" s="44">
        <f t="shared" ref="H8:H71" si="3">C8*C8</f>
        <v>119.83750946439545</v>
      </c>
    </row>
    <row r="9" spans="1:8">
      <c r="B9" s="11">
        <v>2</v>
      </c>
      <c r="C9" s="39">
        <f t="shared" si="0"/>
        <v>10.788638084435535</v>
      </c>
      <c r="D9" s="40">
        <f t="shared" si="1"/>
        <v>5.820287286117817</v>
      </c>
      <c r="F9" s="44">
        <f t="shared" si="2"/>
        <v>62.792973077366625</v>
      </c>
      <c r="H9" s="44">
        <f t="shared" si="3"/>
        <v>116.39471171693285</v>
      </c>
    </row>
    <row r="10" spans="1:8">
      <c r="B10" s="11">
        <v>3</v>
      </c>
      <c r="C10" s="39">
        <f t="shared" si="0"/>
        <v>10.526343693054297</v>
      </c>
      <c r="D10" s="40">
        <f t="shared" si="1"/>
        <v>4.4407529891455182</v>
      </c>
      <c r="F10" s="44">
        <f t="shared" si="2"/>
        <v>46.744892219703942</v>
      </c>
      <c r="H10" s="44">
        <f t="shared" si="3"/>
        <v>110.80391154430399</v>
      </c>
    </row>
    <row r="11" spans="1:8">
      <c r="B11" s="11">
        <v>4</v>
      </c>
      <c r="C11" s="39">
        <f t="shared" si="0"/>
        <v>10.162674857624154</v>
      </c>
      <c r="D11" s="40">
        <f t="shared" si="1"/>
        <v>2.6787840265556291</v>
      </c>
      <c r="F11" s="44">
        <f t="shared" si="2"/>
        <v>27.223611075682086</v>
      </c>
      <c r="H11" s="44">
        <f t="shared" si="3"/>
        <v>103.27996026178612</v>
      </c>
    </row>
    <row r="12" spans="1:8">
      <c r="B12" s="11">
        <v>5</v>
      </c>
      <c r="C12" s="39">
        <f t="shared" si="0"/>
        <v>9.7011339078319061</v>
      </c>
      <c r="D12" s="40">
        <f t="shared" si="1"/>
        <v>0.68611998230692539</v>
      </c>
      <c r="F12" s="44">
        <f t="shared" si="2"/>
        <v>6.6561418251987412</v>
      </c>
      <c r="H12" s="44">
        <f t="shared" si="3"/>
        <v>94.111999097685953</v>
      </c>
    </row>
    <row r="13" spans="1:8">
      <c r="B13" s="11">
        <v>6</v>
      </c>
      <c r="C13" s="39">
        <f t="shared" si="0"/>
        <v>9.1461657353279975</v>
      </c>
      <c r="D13" s="40">
        <f t="shared" si="1"/>
        <v>-1.3656322541128973</v>
      </c>
      <c r="F13" s="44">
        <f t="shared" si="2"/>
        <v>-12.490298929626119</v>
      </c>
      <c r="H13" s="44">
        <f t="shared" si="3"/>
        <v>83.652347658087933</v>
      </c>
    </row>
    <row r="14" spans="1:8">
      <c r="B14" s="11">
        <v>7</v>
      </c>
      <c r="C14" s="39">
        <f t="shared" si="0"/>
        <v>8.5031149869901075</v>
      </c>
      <c r="D14" s="40">
        <f t="shared" si="1"/>
        <v>-3.2997771577819837</v>
      </c>
      <c r="F14" s="44">
        <f t="shared" si="2"/>
        <v>-28.058384604063605</v>
      </c>
      <c r="H14" s="44">
        <f t="shared" si="3"/>
        <v>72.302964481975778</v>
      </c>
    </row>
    <row r="15" spans="1:8">
      <c r="B15" s="11">
        <v>8</v>
      </c>
      <c r="C15" s="39">
        <f t="shared" si="0"/>
        <v>7.7781745930520234</v>
      </c>
      <c r="D15" s="40">
        <f t="shared" si="1"/>
        <v>-4.9497474683058318</v>
      </c>
      <c r="F15" s="44">
        <f t="shared" si="2"/>
        <v>-38.499999999999993</v>
      </c>
      <c r="H15" s="44">
        <f t="shared" si="3"/>
        <v>60.500000000000007</v>
      </c>
    </row>
    <row r="16" spans="1:8">
      <c r="B16" s="11">
        <v>9</v>
      </c>
      <c r="C16" s="39">
        <f t="shared" si="0"/>
        <v>6.9783261258001001</v>
      </c>
      <c r="D16" s="40">
        <f t="shared" si="1"/>
        <v>-6.1734488504384846</v>
      </c>
      <c r="F16" s="44">
        <f t="shared" si="2"/>
        <v>-43.080339399305473</v>
      </c>
      <c r="H16" s="44">
        <f t="shared" si="3"/>
        <v>48.697035518024236</v>
      </c>
    </row>
    <row r="17" spans="2:8">
      <c r="B17" s="11">
        <v>10</v>
      </c>
      <c r="C17" s="39">
        <f t="shared" si="0"/>
        <v>6.1112725632156248</v>
      </c>
      <c r="D17" s="40">
        <f t="shared" si="1"/>
        <v>-6.865496962822613</v>
      </c>
      <c r="F17" s="44">
        <f t="shared" si="2"/>
        <v>-41.956923221738037</v>
      </c>
      <c r="H17" s="44">
        <f t="shared" si="3"/>
        <v>37.347652341912074</v>
      </c>
    </row>
    <row r="18" spans="2:8">
      <c r="B18" s="11">
        <v>11</v>
      </c>
      <c r="C18" s="39">
        <f t="shared" si="0"/>
        <v>5.1853641050859762</v>
      </c>
      <c r="D18" s="40">
        <f t="shared" si="1"/>
        <v>-6.9662930867053783</v>
      </c>
      <c r="F18" s="44">
        <f t="shared" si="2"/>
        <v>-36.122766117310654</v>
      </c>
      <c r="H18" s="44">
        <f t="shared" si="3"/>
        <v>26.888000902314086</v>
      </c>
    </row>
    <row r="19" spans="2:8">
      <c r="B19" s="11">
        <v>12</v>
      </c>
      <c r="C19" s="39">
        <f t="shared" si="0"/>
        <v>4.2095177560159884</v>
      </c>
      <c r="D19" s="40">
        <f t="shared" si="1"/>
        <v>-6.4671567275790078</v>
      </c>
      <c r="F19" s="44">
        <f t="shared" si="2"/>
        <v>-27.223611075682086</v>
      </c>
      <c r="H19" s="44">
        <f t="shared" si="3"/>
        <v>17.720039738213881</v>
      </c>
    </row>
    <row r="20" spans="2:8">
      <c r="B20" s="11">
        <v>13</v>
      </c>
      <c r="C20" s="39">
        <f t="shared" si="0"/>
        <v>3.1931314497990857</v>
      </c>
      <c r="D20" s="40">
        <f t="shared" si="1"/>
        <v>-5.41107317353916</v>
      </c>
      <c r="F20" s="44">
        <f t="shared" si="2"/>
        <v>-17.278267927592037</v>
      </c>
      <c r="H20" s="44">
        <f t="shared" si="3"/>
        <v>10.19608845569601</v>
      </c>
    </row>
    <row r="21" spans="2:8">
      <c r="B21" s="11">
        <v>14</v>
      </c>
      <c r="C21" s="39">
        <f t="shared" si="0"/>
        <v>2.1459935421774117</v>
      </c>
      <c r="D21" s="40">
        <f t="shared" si="1"/>
        <v>-3.8889916311372152</v>
      </c>
      <c r="F21" s="44">
        <f t="shared" si="2"/>
        <v>-8.3457509260024629</v>
      </c>
      <c r="H21" s="44">
        <f t="shared" si="3"/>
        <v>4.6052882830671544</v>
      </c>
    </row>
    <row r="22" spans="2:8">
      <c r="B22" s="11">
        <v>15</v>
      </c>
      <c r="C22" s="39">
        <f t="shared" si="0"/>
        <v>1.0781885436251684</v>
      </c>
      <c r="D22" s="40">
        <f t="shared" si="1"/>
        <v>-2.031992740781237</v>
      </c>
      <c r="F22" s="44">
        <f t="shared" si="2"/>
        <v>-2.190871293839836</v>
      </c>
      <c r="H22" s="44">
        <f t="shared" si="3"/>
        <v>1.1624905356045616</v>
      </c>
    </row>
    <row r="23" spans="2:8">
      <c r="B23" s="11">
        <v>16</v>
      </c>
      <c r="C23" s="39">
        <f t="shared" si="0"/>
        <v>6.7383165019974101E-16</v>
      </c>
      <c r="D23" s="40">
        <f t="shared" si="1"/>
        <v>-1.286405877654051E-15</v>
      </c>
      <c r="F23" s="44">
        <f t="shared" si="2"/>
        <v>-8.6682099536627533E-31</v>
      </c>
      <c r="H23" s="44">
        <f t="shared" si="3"/>
        <v>4.5404909281090612E-31</v>
      </c>
    </row>
    <row r="24" spans="2:8">
      <c r="B24" s="11">
        <v>17</v>
      </c>
      <c r="C24" s="39">
        <f t="shared" ref="C24:D39" si="4">$C$3*COS(2*PI()*$C$4*B24/64)</f>
        <v>-1.078188543625167</v>
      </c>
      <c r="D24" s="40">
        <f t="shared" si="1"/>
        <v>2.0319927407812344</v>
      </c>
      <c r="F24" s="44">
        <f t="shared" si="2"/>
        <v>-2.1908712938398307</v>
      </c>
      <c r="H24" s="44">
        <f t="shared" si="3"/>
        <v>1.1624905356045587</v>
      </c>
    </row>
    <row r="25" spans="2:8">
      <c r="B25" s="11">
        <v>18</v>
      </c>
      <c r="C25" s="39">
        <f t="shared" si="4"/>
        <v>-2.1459935421774103</v>
      </c>
      <c r="D25" s="40">
        <f t="shared" si="1"/>
        <v>3.888991631137213</v>
      </c>
      <c r="F25" s="44">
        <f t="shared" si="2"/>
        <v>-8.3457509260024523</v>
      </c>
      <c r="H25" s="44">
        <f t="shared" si="3"/>
        <v>4.6052882830671482</v>
      </c>
    </row>
    <row r="26" spans="2:8">
      <c r="B26" s="11">
        <v>19</v>
      </c>
      <c r="C26" s="39">
        <f t="shared" si="4"/>
        <v>-3.1931314497990839</v>
      </c>
      <c r="D26" s="40">
        <f t="shared" si="1"/>
        <v>5.4110731735391564</v>
      </c>
      <c r="F26" s="44">
        <f t="shared" si="2"/>
        <v>-17.278267927592015</v>
      </c>
      <c r="H26" s="44">
        <f t="shared" si="3"/>
        <v>10.196088455696</v>
      </c>
    </row>
    <row r="27" spans="2:8">
      <c r="B27" s="11">
        <v>20</v>
      </c>
      <c r="C27" s="39">
        <f t="shared" si="4"/>
        <v>-4.2095177560159867</v>
      </c>
      <c r="D27" s="40">
        <f t="shared" si="1"/>
        <v>6.4671567275790061</v>
      </c>
      <c r="F27" s="44">
        <f t="shared" si="2"/>
        <v>-27.223611075682069</v>
      </c>
      <c r="H27" s="44">
        <f t="shared" si="3"/>
        <v>17.720039738213867</v>
      </c>
    </row>
    <row r="28" spans="2:8">
      <c r="B28" s="11">
        <v>21</v>
      </c>
      <c r="C28" s="39">
        <f t="shared" si="4"/>
        <v>-5.1853641050859745</v>
      </c>
      <c r="D28" s="40">
        <f t="shared" si="1"/>
        <v>6.9662930867053783</v>
      </c>
      <c r="F28" s="44">
        <f t="shared" si="2"/>
        <v>-36.122766117310647</v>
      </c>
      <c r="H28" s="44">
        <f t="shared" si="3"/>
        <v>26.888000902314069</v>
      </c>
    </row>
    <row r="29" spans="2:8">
      <c r="B29" s="11">
        <v>22</v>
      </c>
      <c r="C29" s="39">
        <f t="shared" si="4"/>
        <v>-6.1112725632156213</v>
      </c>
      <c r="D29" s="40">
        <f t="shared" si="1"/>
        <v>6.865496962822613</v>
      </c>
      <c r="F29" s="44">
        <f t="shared" si="2"/>
        <v>-41.956923221738016</v>
      </c>
      <c r="H29" s="44">
        <f t="shared" si="3"/>
        <v>37.347652341912031</v>
      </c>
    </row>
    <row r="30" spans="2:8">
      <c r="B30" s="11">
        <v>23</v>
      </c>
      <c r="C30" s="39">
        <f t="shared" si="4"/>
        <v>-6.9783261258000993</v>
      </c>
      <c r="D30" s="40">
        <f t="shared" si="1"/>
        <v>6.1734488504384855</v>
      </c>
      <c r="F30" s="44">
        <f t="shared" si="2"/>
        <v>-43.080339399305473</v>
      </c>
      <c r="H30" s="44">
        <f t="shared" si="3"/>
        <v>48.697035518024222</v>
      </c>
    </row>
    <row r="31" spans="2:8">
      <c r="B31" s="11">
        <v>24</v>
      </c>
      <c r="C31" s="39">
        <f t="shared" si="4"/>
        <v>-7.7781745930520216</v>
      </c>
      <c r="D31" s="40">
        <f t="shared" si="1"/>
        <v>4.9497474683058336</v>
      </c>
      <c r="F31" s="44">
        <f t="shared" si="2"/>
        <v>-38.5</v>
      </c>
      <c r="H31" s="44">
        <f t="shared" si="3"/>
        <v>60.499999999999986</v>
      </c>
    </row>
    <row r="32" spans="2:8">
      <c r="B32" s="11">
        <v>25</v>
      </c>
      <c r="C32" s="39">
        <f t="shared" si="4"/>
        <v>-8.5031149869901075</v>
      </c>
      <c r="D32" s="40">
        <f t="shared" si="1"/>
        <v>3.2997771577819859</v>
      </c>
      <c r="F32" s="44">
        <f t="shared" si="2"/>
        <v>-28.058384604063626</v>
      </c>
      <c r="H32" s="44">
        <f t="shared" si="3"/>
        <v>72.302964481975778</v>
      </c>
    </row>
    <row r="33" spans="2:8">
      <c r="B33" s="11">
        <v>26</v>
      </c>
      <c r="C33" s="39">
        <f t="shared" si="4"/>
        <v>-9.1461657353279993</v>
      </c>
      <c r="D33" s="40">
        <f t="shared" si="1"/>
        <v>1.3656322541129013</v>
      </c>
      <c r="F33" s="44">
        <f t="shared" si="2"/>
        <v>-12.490298929626157</v>
      </c>
      <c r="H33" s="44">
        <f t="shared" si="3"/>
        <v>83.652347658087962</v>
      </c>
    </row>
    <row r="34" spans="2:8">
      <c r="B34" s="11">
        <v>27</v>
      </c>
      <c r="C34" s="39">
        <f t="shared" si="4"/>
        <v>-9.7011339078319043</v>
      </c>
      <c r="D34" s="40">
        <f t="shared" si="1"/>
        <v>-0.68611998230691973</v>
      </c>
      <c r="F34" s="44">
        <f t="shared" si="2"/>
        <v>6.6561418251986852</v>
      </c>
      <c r="H34" s="44">
        <f t="shared" si="3"/>
        <v>94.11199909768591</v>
      </c>
    </row>
    <row r="35" spans="2:8">
      <c r="B35" s="11">
        <v>28</v>
      </c>
      <c r="C35" s="39">
        <f t="shared" si="4"/>
        <v>-10.162674857624154</v>
      </c>
      <c r="D35" s="40">
        <f t="shared" si="1"/>
        <v>-2.6787840265556291</v>
      </c>
      <c r="F35" s="44">
        <f t="shared" si="2"/>
        <v>27.223611075682086</v>
      </c>
      <c r="H35" s="44">
        <f t="shared" si="3"/>
        <v>103.27996026178612</v>
      </c>
    </row>
    <row r="36" spans="2:8">
      <c r="B36" s="11">
        <v>29</v>
      </c>
      <c r="C36" s="39">
        <f t="shared" si="4"/>
        <v>-10.526343693054297</v>
      </c>
      <c r="D36" s="40">
        <f t="shared" si="1"/>
        <v>-4.4407529891455138</v>
      </c>
      <c r="F36" s="44">
        <f t="shared" si="2"/>
        <v>46.7448922197039</v>
      </c>
      <c r="H36" s="44">
        <f t="shared" si="3"/>
        <v>110.80391154430399</v>
      </c>
    </row>
    <row r="37" spans="2:8">
      <c r="B37" s="11">
        <v>30</v>
      </c>
      <c r="C37" s="39">
        <f t="shared" si="4"/>
        <v>-10.788638084435535</v>
      </c>
      <c r="D37" s="40">
        <f t="shared" si="1"/>
        <v>-5.8202872861178161</v>
      </c>
      <c r="F37" s="44">
        <f t="shared" si="2"/>
        <v>62.792973077366611</v>
      </c>
      <c r="H37" s="44">
        <f t="shared" si="3"/>
        <v>116.39471171693285</v>
      </c>
    </row>
    <row r="38" spans="2:8">
      <c r="B38" s="11">
        <v>31</v>
      </c>
      <c r="C38" s="39">
        <f t="shared" si="4"/>
        <v>-10.947031993394164</v>
      </c>
      <c r="D38" s="40">
        <f t="shared" si="1"/>
        <v>-6.6985823501254593</v>
      </c>
      <c r="F38" s="44">
        <f t="shared" si="2"/>
        <v>73.329595297208868</v>
      </c>
      <c r="H38" s="44">
        <f t="shared" si="3"/>
        <v>119.83750946439541</v>
      </c>
    </row>
    <row r="39" spans="2:8">
      <c r="B39" s="11">
        <v>32</v>
      </c>
      <c r="C39" s="39">
        <f t="shared" si="4"/>
        <v>-11</v>
      </c>
      <c r="D39" s="40">
        <f t="shared" si="1"/>
        <v>-7</v>
      </c>
      <c r="F39" s="44">
        <f t="shared" si="2"/>
        <v>77</v>
      </c>
      <c r="H39" s="44">
        <f t="shared" si="3"/>
        <v>121</v>
      </c>
    </row>
    <row r="40" spans="2:8">
      <c r="B40" s="11">
        <v>33</v>
      </c>
      <c r="C40" s="39">
        <f t="shared" ref="C40:D55" si="5">$C$3*COS(2*PI()*$C$4*B40/64)</f>
        <v>-10.947031993394166</v>
      </c>
      <c r="D40" s="40">
        <f t="shared" si="1"/>
        <v>-6.6985823501254611</v>
      </c>
      <c r="F40" s="44">
        <f t="shared" si="2"/>
        <v>73.329595297208897</v>
      </c>
      <c r="H40" s="44">
        <f t="shared" si="3"/>
        <v>119.83750946439545</v>
      </c>
    </row>
    <row r="41" spans="2:8">
      <c r="B41" s="11">
        <v>34</v>
      </c>
      <c r="C41" s="39">
        <f t="shared" si="5"/>
        <v>-10.788638084435535</v>
      </c>
      <c r="D41" s="40">
        <f t="shared" si="1"/>
        <v>-5.8202872861178188</v>
      </c>
      <c r="F41" s="44">
        <f t="shared" si="2"/>
        <v>62.792973077366639</v>
      </c>
      <c r="H41" s="44">
        <f t="shared" si="3"/>
        <v>116.39471171693285</v>
      </c>
    </row>
    <row r="42" spans="2:8">
      <c r="B42" s="11">
        <v>35</v>
      </c>
      <c r="C42" s="39">
        <f t="shared" si="5"/>
        <v>-10.526343693054299</v>
      </c>
      <c r="D42" s="40">
        <f t="shared" si="1"/>
        <v>-4.4407529891455173</v>
      </c>
      <c r="F42" s="44">
        <f t="shared" si="2"/>
        <v>46.744892219703942</v>
      </c>
      <c r="H42" s="44">
        <f t="shared" si="3"/>
        <v>110.80391154430401</v>
      </c>
    </row>
    <row r="43" spans="2:8">
      <c r="B43" s="11">
        <v>36</v>
      </c>
      <c r="C43" s="39">
        <f t="shared" si="5"/>
        <v>-10.162674857624156</v>
      </c>
      <c r="D43" s="40">
        <f t="shared" si="1"/>
        <v>-2.678784026555634</v>
      </c>
      <c r="F43" s="44">
        <f t="shared" si="2"/>
        <v>27.22361107568214</v>
      </c>
      <c r="H43" s="44">
        <f t="shared" si="3"/>
        <v>103.27996026178616</v>
      </c>
    </row>
    <row r="44" spans="2:8">
      <c r="B44" s="11">
        <v>37</v>
      </c>
      <c r="C44" s="39">
        <f t="shared" si="5"/>
        <v>-9.7011339078319061</v>
      </c>
      <c r="D44" s="40">
        <f t="shared" si="1"/>
        <v>-0.68611998230692484</v>
      </c>
      <c r="F44" s="44">
        <f t="shared" si="2"/>
        <v>6.6561418251987359</v>
      </c>
      <c r="H44" s="44">
        <f t="shared" si="3"/>
        <v>94.111999097685953</v>
      </c>
    </row>
    <row r="45" spans="2:8">
      <c r="B45" s="11">
        <v>38</v>
      </c>
      <c r="C45" s="39">
        <f t="shared" si="5"/>
        <v>-9.1461657353279993</v>
      </c>
      <c r="D45" s="40">
        <f t="shared" si="1"/>
        <v>1.3656322541128905</v>
      </c>
      <c r="F45" s="44">
        <f t="shared" si="2"/>
        <v>-12.490298929626057</v>
      </c>
      <c r="H45" s="44">
        <f t="shared" si="3"/>
        <v>83.652347658087962</v>
      </c>
    </row>
    <row r="46" spans="2:8">
      <c r="B46" s="11">
        <v>39</v>
      </c>
      <c r="C46" s="39">
        <f t="shared" si="5"/>
        <v>-8.5031149869901075</v>
      </c>
      <c r="D46" s="40">
        <f t="shared" si="1"/>
        <v>3.2997771577819814</v>
      </c>
      <c r="F46" s="44">
        <f t="shared" si="2"/>
        <v>-28.058384604063587</v>
      </c>
      <c r="H46" s="44">
        <f t="shared" si="3"/>
        <v>72.302964481975778</v>
      </c>
    </row>
    <row r="47" spans="2:8">
      <c r="B47" s="11">
        <v>40</v>
      </c>
      <c r="C47" s="39">
        <f t="shared" si="5"/>
        <v>-7.7781745930520243</v>
      </c>
      <c r="D47" s="40">
        <f t="shared" si="1"/>
        <v>4.9497474683058265</v>
      </c>
      <c r="F47" s="44">
        <f t="shared" si="2"/>
        <v>-38.499999999999957</v>
      </c>
      <c r="H47" s="44">
        <f t="shared" si="3"/>
        <v>60.500000000000021</v>
      </c>
    </row>
    <row r="48" spans="2:8">
      <c r="B48" s="11">
        <v>41</v>
      </c>
      <c r="C48" s="39">
        <f t="shared" si="5"/>
        <v>-6.9783261258001055</v>
      </c>
      <c r="D48" s="40">
        <f t="shared" si="1"/>
        <v>6.1734488504384828</v>
      </c>
      <c r="F48" s="44">
        <f t="shared" si="2"/>
        <v>-43.080339399305494</v>
      </c>
      <c r="H48" s="44">
        <f t="shared" si="3"/>
        <v>48.697035518024308</v>
      </c>
    </row>
    <row r="49" spans="2:8">
      <c r="B49" s="11">
        <v>42</v>
      </c>
      <c r="C49" s="39">
        <f t="shared" si="5"/>
        <v>-6.111272563215624</v>
      </c>
      <c r="D49" s="40">
        <f t="shared" si="1"/>
        <v>6.865496962822613</v>
      </c>
      <c r="F49" s="44">
        <f t="shared" si="2"/>
        <v>-41.95692322173803</v>
      </c>
      <c r="H49" s="44">
        <f t="shared" si="3"/>
        <v>37.34765234191206</v>
      </c>
    </row>
    <row r="50" spans="2:8">
      <c r="B50" s="11">
        <v>43</v>
      </c>
      <c r="C50" s="39">
        <f t="shared" si="5"/>
        <v>-5.1853641050859762</v>
      </c>
      <c r="D50" s="40">
        <f t="shared" si="1"/>
        <v>6.9662930867053783</v>
      </c>
      <c r="F50" s="44">
        <f t="shared" si="2"/>
        <v>-36.122766117310654</v>
      </c>
      <c r="H50" s="44">
        <f t="shared" si="3"/>
        <v>26.888000902314086</v>
      </c>
    </row>
    <row r="51" spans="2:8">
      <c r="B51" s="11">
        <v>44</v>
      </c>
      <c r="C51" s="39">
        <f t="shared" si="5"/>
        <v>-4.2095177560159938</v>
      </c>
      <c r="D51" s="40">
        <f t="shared" si="1"/>
        <v>6.4671567275790069</v>
      </c>
      <c r="F51" s="44">
        <f t="shared" si="2"/>
        <v>-27.223611075682118</v>
      </c>
      <c r="H51" s="44">
        <f t="shared" si="3"/>
        <v>17.720039738213927</v>
      </c>
    </row>
    <row r="52" spans="2:8">
      <c r="B52" s="11">
        <v>45</v>
      </c>
      <c r="C52" s="39">
        <f t="shared" si="5"/>
        <v>-3.193131449799087</v>
      </c>
      <c r="D52" s="40">
        <f t="shared" si="1"/>
        <v>5.4110731735391635</v>
      </c>
      <c r="F52" s="44">
        <f t="shared" si="2"/>
        <v>-17.278267927592054</v>
      </c>
      <c r="H52" s="44">
        <f t="shared" si="3"/>
        <v>10.196088455696019</v>
      </c>
    </row>
    <row r="53" spans="2:8">
      <c r="B53" s="11">
        <v>46</v>
      </c>
      <c r="C53" s="39">
        <f t="shared" si="5"/>
        <v>-2.1459935421774152</v>
      </c>
      <c r="D53" s="40">
        <f t="shared" si="1"/>
        <v>3.8889916311372175</v>
      </c>
      <c r="F53" s="44">
        <f t="shared" si="2"/>
        <v>-8.3457509260024807</v>
      </c>
      <c r="H53" s="44">
        <f t="shared" si="3"/>
        <v>4.6052882830671695</v>
      </c>
    </row>
    <row r="54" spans="2:8">
      <c r="B54" s="11">
        <v>47</v>
      </c>
      <c r="C54" s="39">
        <f t="shared" si="5"/>
        <v>-1.078188543625165</v>
      </c>
      <c r="D54" s="40">
        <f t="shared" si="1"/>
        <v>2.031992740781245</v>
      </c>
      <c r="F54" s="44">
        <f t="shared" si="2"/>
        <v>-2.1908712938398383</v>
      </c>
      <c r="H54" s="44">
        <f t="shared" si="3"/>
        <v>1.1624905356045543</v>
      </c>
    </row>
    <row r="55" spans="2:8">
      <c r="B55" s="11">
        <v>48</v>
      </c>
      <c r="C55" s="39">
        <f t="shared" si="5"/>
        <v>-2.021494950599223E-15</v>
      </c>
      <c r="D55" s="40">
        <f t="shared" si="1"/>
        <v>3.859217632962153E-15</v>
      </c>
      <c r="F55" s="44">
        <f t="shared" si="2"/>
        <v>-7.8013889582964779E-30</v>
      </c>
      <c r="H55" s="44">
        <f t="shared" si="3"/>
        <v>4.0864418352981551E-30</v>
      </c>
    </row>
    <row r="56" spans="2:8">
      <c r="B56" s="11">
        <v>49</v>
      </c>
      <c r="C56" s="39">
        <f t="shared" ref="C56:D69" si="6">$C$3*COS(2*PI()*$C$4*B56/64)</f>
        <v>1.078188543625161</v>
      </c>
      <c r="D56" s="40">
        <f t="shared" si="1"/>
        <v>-2.0319927407812379</v>
      </c>
      <c r="F56" s="44">
        <f t="shared" si="2"/>
        <v>-2.1908712938398223</v>
      </c>
      <c r="H56" s="44">
        <f t="shared" si="3"/>
        <v>1.1624905356045458</v>
      </c>
    </row>
    <row r="57" spans="2:8">
      <c r="B57" s="11">
        <v>50</v>
      </c>
      <c r="C57" s="39">
        <f t="shared" si="6"/>
        <v>2.1459935421774112</v>
      </c>
      <c r="D57" s="40">
        <f t="shared" si="1"/>
        <v>-3.8889916311372108</v>
      </c>
      <c r="F57" s="44">
        <f t="shared" si="2"/>
        <v>-8.3457509260024505</v>
      </c>
      <c r="H57" s="44">
        <f t="shared" si="3"/>
        <v>4.6052882830671527</v>
      </c>
    </row>
    <row r="58" spans="2:8">
      <c r="B58" s="11">
        <v>51</v>
      </c>
      <c r="C58" s="39">
        <f t="shared" si="6"/>
        <v>3.1931314497990826</v>
      </c>
      <c r="D58" s="40">
        <f t="shared" si="1"/>
        <v>-5.4110731735391591</v>
      </c>
      <c r="F58" s="44">
        <f t="shared" si="2"/>
        <v>-17.278267927592019</v>
      </c>
      <c r="H58" s="44">
        <f t="shared" si="3"/>
        <v>10.196088455695991</v>
      </c>
    </row>
    <row r="59" spans="2:8">
      <c r="B59" s="11">
        <v>52</v>
      </c>
      <c r="C59" s="39">
        <f t="shared" si="6"/>
        <v>4.2095177560159902</v>
      </c>
      <c r="D59" s="40">
        <f t="shared" si="1"/>
        <v>-6.4671567275790052</v>
      </c>
      <c r="F59" s="44">
        <f t="shared" si="2"/>
        <v>-27.22361107568209</v>
      </c>
      <c r="H59" s="44">
        <f t="shared" si="3"/>
        <v>17.720039738213899</v>
      </c>
    </row>
    <row r="60" spans="2:8">
      <c r="B60" s="11">
        <v>53</v>
      </c>
      <c r="C60" s="39">
        <f t="shared" si="6"/>
        <v>5.1853641050859736</v>
      </c>
      <c r="D60" s="40">
        <f t="shared" si="1"/>
        <v>-6.9662930867053774</v>
      </c>
      <c r="F60" s="44">
        <f t="shared" si="2"/>
        <v>-36.122766117310633</v>
      </c>
      <c r="H60" s="44">
        <f t="shared" si="3"/>
        <v>26.888000902314058</v>
      </c>
    </row>
    <row r="61" spans="2:8">
      <c r="B61" s="11">
        <v>54</v>
      </c>
      <c r="C61" s="39">
        <f t="shared" si="6"/>
        <v>6.1112725632156204</v>
      </c>
      <c r="D61" s="40">
        <f t="shared" si="1"/>
        <v>-6.8654969628226148</v>
      </c>
      <c r="F61" s="44">
        <f t="shared" si="2"/>
        <v>-41.956923221738016</v>
      </c>
      <c r="H61" s="44">
        <f t="shared" si="3"/>
        <v>37.347652341912017</v>
      </c>
    </row>
    <row r="62" spans="2:8">
      <c r="B62" s="11">
        <v>55</v>
      </c>
      <c r="C62" s="39">
        <f t="shared" si="6"/>
        <v>6.9783261258001019</v>
      </c>
      <c r="D62" s="40">
        <f t="shared" si="1"/>
        <v>-6.1734488504384935</v>
      </c>
      <c r="F62" s="44">
        <f t="shared" si="2"/>
        <v>-43.080339399305544</v>
      </c>
      <c r="H62" s="44">
        <f t="shared" si="3"/>
        <v>48.697035518024258</v>
      </c>
    </row>
    <row r="63" spans="2:8">
      <c r="B63" s="11">
        <v>56</v>
      </c>
      <c r="C63" s="39">
        <f t="shared" si="6"/>
        <v>7.7781745930520207</v>
      </c>
      <c r="D63" s="40">
        <f t="shared" si="1"/>
        <v>-4.9497474683058318</v>
      </c>
      <c r="F63" s="44">
        <f t="shared" si="2"/>
        <v>-38.499999999999986</v>
      </c>
      <c r="H63" s="44">
        <f t="shared" si="3"/>
        <v>60.499999999999972</v>
      </c>
    </row>
    <row r="64" spans="2:8">
      <c r="B64" s="11">
        <v>57</v>
      </c>
      <c r="C64" s="39">
        <f t="shared" si="6"/>
        <v>8.5031149869901039</v>
      </c>
      <c r="D64" s="40">
        <f t="shared" si="1"/>
        <v>-3.2997771577819881</v>
      </c>
      <c r="F64" s="44">
        <f t="shared" si="2"/>
        <v>-28.058384604063633</v>
      </c>
      <c r="H64" s="44">
        <f t="shared" si="3"/>
        <v>72.302964481975721</v>
      </c>
    </row>
    <row r="65" spans="2:8">
      <c r="B65" s="11">
        <v>58</v>
      </c>
      <c r="C65" s="39">
        <f t="shared" si="6"/>
        <v>9.1461657353279975</v>
      </c>
      <c r="D65" s="40">
        <f t="shared" si="1"/>
        <v>-1.36563225411291</v>
      </c>
      <c r="F65" s="44">
        <f t="shared" si="2"/>
        <v>-12.490298929626235</v>
      </c>
      <c r="H65" s="44">
        <f t="shared" si="3"/>
        <v>83.652347658087933</v>
      </c>
    </row>
    <row r="66" spans="2:8">
      <c r="B66" s="11">
        <v>59</v>
      </c>
      <c r="C66" s="39">
        <f t="shared" si="6"/>
        <v>9.7011339078319025</v>
      </c>
      <c r="D66" s="40">
        <f t="shared" si="1"/>
        <v>0.68611998230692961</v>
      </c>
      <c r="F66" s="44">
        <f t="shared" si="2"/>
        <v>6.6561418251987803</v>
      </c>
      <c r="H66" s="44">
        <f t="shared" si="3"/>
        <v>94.111999097685882</v>
      </c>
    </row>
    <row r="67" spans="2:8">
      <c r="B67" s="11">
        <v>60</v>
      </c>
      <c r="C67" s="39">
        <f t="shared" si="6"/>
        <v>10.162674857624152</v>
      </c>
      <c r="D67" s="40">
        <f t="shared" si="1"/>
        <v>2.6787840265556269</v>
      </c>
      <c r="F67" s="44">
        <f t="shared" si="2"/>
        <v>27.223611075682058</v>
      </c>
      <c r="H67" s="44">
        <f t="shared" si="3"/>
        <v>103.27996026178609</v>
      </c>
    </row>
    <row r="68" spans="2:8">
      <c r="B68" s="11">
        <v>61</v>
      </c>
      <c r="C68" s="39">
        <f t="shared" si="6"/>
        <v>10.526343693054297</v>
      </c>
      <c r="D68" s="40">
        <f t="shared" si="1"/>
        <v>4.4407529891455111</v>
      </c>
      <c r="F68" s="44">
        <f t="shared" si="2"/>
        <v>46.744892219703871</v>
      </c>
      <c r="H68" s="44">
        <f t="shared" si="3"/>
        <v>110.80391154430399</v>
      </c>
    </row>
    <row r="69" spans="2:8">
      <c r="B69" s="11">
        <v>62</v>
      </c>
      <c r="C69" s="39">
        <f t="shared" si="6"/>
        <v>10.788638084435533</v>
      </c>
      <c r="D69" s="40">
        <f t="shared" si="1"/>
        <v>5.8202872861178081</v>
      </c>
      <c r="F69" s="44">
        <f t="shared" si="2"/>
        <v>62.792973077366518</v>
      </c>
      <c r="H69" s="44">
        <f t="shared" si="3"/>
        <v>116.3947117169328</v>
      </c>
    </row>
    <row r="70" spans="2:8">
      <c r="B70" s="11">
        <v>63</v>
      </c>
      <c r="C70" s="39">
        <f>$C$3*COS(2*PI()*$C$4*B70/64)</f>
        <v>10.947031993394166</v>
      </c>
      <c r="D70" s="40">
        <f t="shared" si="1"/>
        <v>6.6985823501254629</v>
      </c>
      <c r="F70" s="44">
        <f t="shared" si="2"/>
        <v>73.329595297208925</v>
      </c>
      <c r="H70" s="44">
        <f t="shared" si="3"/>
        <v>119.83750946439545</v>
      </c>
    </row>
    <row r="71" spans="2:8">
      <c r="B71" s="12">
        <v>64</v>
      </c>
      <c r="C71" s="41">
        <f>$C$3*COS(2*PI()*$C$4*B71/64)</f>
        <v>11</v>
      </c>
      <c r="D71" s="42">
        <f t="shared" si="1"/>
        <v>7</v>
      </c>
      <c r="F71" s="45">
        <f t="shared" si="2"/>
        <v>77</v>
      </c>
      <c r="H71" s="45">
        <f t="shared" si="3"/>
        <v>121</v>
      </c>
    </row>
    <row r="72" spans="2:8">
      <c r="F72" s="46"/>
    </row>
    <row r="73" spans="2:8">
      <c r="F73" s="46"/>
    </row>
    <row r="74" spans="2:8">
      <c r="F74" s="46"/>
    </row>
    <row r="75" spans="2:8">
      <c r="F75" s="46"/>
    </row>
    <row r="76" spans="2:8">
      <c r="F76" s="46"/>
    </row>
    <row r="77" spans="2:8">
      <c r="F77" s="46"/>
    </row>
    <row r="78" spans="2:8">
      <c r="F78" s="46"/>
    </row>
    <row r="79" spans="2:8">
      <c r="F79" s="46"/>
    </row>
    <row r="80" spans="2:8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0292-DB05-4756-A809-811128E0C294}">
  <dimension ref="B3:H88"/>
  <sheetViews>
    <sheetView showRowColHeaders="0" tabSelected="1" workbookViewId="0">
      <selection activeCell="I2" sqref="I2"/>
    </sheetView>
  </sheetViews>
  <sheetFormatPr defaultRowHeight="15"/>
  <cols>
    <col min="2" max="2" width="12.28515625" customWidth="1"/>
    <col min="3" max="4" width="10.85546875" customWidth="1"/>
    <col min="6" max="6" width="20.5703125" customWidth="1"/>
    <col min="8" max="8" width="18.85546875" customWidth="1"/>
    <col min="17" max="17" width="9.140625" customWidth="1"/>
  </cols>
  <sheetData>
    <row r="3" spans="2:8">
      <c r="B3" s="24" t="s">
        <v>0</v>
      </c>
      <c r="C3" s="13">
        <v>11</v>
      </c>
      <c r="D3" s="2">
        <v>7</v>
      </c>
      <c r="F3" s="24" t="s">
        <v>10</v>
      </c>
      <c r="H3" s="77" t="s">
        <v>11</v>
      </c>
    </row>
    <row r="4" spans="2:8">
      <c r="B4" s="25" t="s">
        <v>1</v>
      </c>
      <c r="C4" s="14">
        <v>1</v>
      </c>
      <c r="D4" s="3">
        <v>3</v>
      </c>
      <c r="F4" s="47">
        <f>SUM(F6:F70)/(C3*D3*32)</f>
        <v>-1.4995220072859257E-16</v>
      </c>
      <c r="H4" s="76">
        <f>SUM(H6:H70)/(C3*C3*32)</f>
        <v>1</v>
      </c>
    </row>
    <row r="5" spans="2:8">
      <c r="B5" s="1"/>
      <c r="C5" s="1"/>
      <c r="D5" s="1"/>
    </row>
    <row r="6" spans="2:8">
      <c r="B6" s="27" t="s">
        <v>2</v>
      </c>
      <c r="C6" s="33" t="s">
        <v>12</v>
      </c>
      <c r="D6" s="27" t="s">
        <v>13</v>
      </c>
      <c r="F6" s="27" t="s">
        <v>14</v>
      </c>
      <c r="H6" s="78" t="s">
        <v>15</v>
      </c>
    </row>
    <row r="7" spans="2:8">
      <c r="B7" s="16">
        <v>0</v>
      </c>
      <c r="C7" s="37">
        <f>$C$3*COS(2*PI()*$C$4*B7/64)</f>
        <v>11</v>
      </c>
      <c r="D7" s="38">
        <f>$D$3*COS(2*PI()*$D$4*B7/64)</f>
        <v>7</v>
      </c>
      <c r="F7" s="43">
        <f>C7*D7</f>
        <v>77</v>
      </c>
      <c r="H7" s="43">
        <f>C7*C7</f>
        <v>121</v>
      </c>
    </row>
    <row r="8" spans="2:8">
      <c r="B8" s="11">
        <v>1</v>
      </c>
      <c r="C8" s="39">
        <f t="shared" ref="C8:D23" si="0">$C$3*COS(2*PI()*$C$4*B8/64)</f>
        <v>10.947031993394166</v>
      </c>
      <c r="D8" s="40">
        <f t="shared" ref="D8:D71" si="1">$D$3*COS(2*PI()*$D$4*B8/64)</f>
        <v>6.698582350125462</v>
      </c>
      <c r="F8" s="44">
        <f t="shared" ref="F8:F71" si="2">C8*D8</f>
        <v>73.329595297208911</v>
      </c>
      <c r="H8" s="44">
        <f t="shared" ref="H8:H71" si="3">C8*C8</f>
        <v>119.83750946439545</v>
      </c>
    </row>
    <row r="9" spans="2:8">
      <c r="B9" s="11">
        <v>2</v>
      </c>
      <c r="C9" s="39">
        <f t="shared" si="0"/>
        <v>10.788638084435535</v>
      </c>
      <c r="D9" s="40">
        <f t="shared" si="1"/>
        <v>5.820287286117817</v>
      </c>
      <c r="F9" s="44">
        <f t="shared" si="2"/>
        <v>62.792973077366625</v>
      </c>
      <c r="H9" s="44">
        <f t="shared" si="3"/>
        <v>116.39471171693285</v>
      </c>
    </row>
    <row r="10" spans="2:8">
      <c r="B10" s="11">
        <v>3</v>
      </c>
      <c r="C10" s="39">
        <f t="shared" si="0"/>
        <v>10.526343693054297</v>
      </c>
      <c r="D10" s="40">
        <f t="shared" si="1"/>
        <v>4.4407529891455182</v>
      </c>
      <c r="F10" s="44">
        <f t="shared" si="2"/>
        <v>46.744892219703942</v>
      </c>
      <c r="H10" s="44">
        <f t="shared" si="3"/>
        <v>110.80391154430399</v>
      </c>
    </row>
    <row r="11" spans="2:8">
      <c r="B11" s="11">
        <v>4</v>
      </c>
      <c r="C11" s="39">
        <f t="shared" si="0"/>
        <v>10.162674857624154</v>
      </c>
      <c r="D11" s="40">
        <f t="shared" si="1"/>
        <v>2.6787840265556291</v>
      </c>
      <c r="F11" s="44">
        <f t="shared" si="2"/>
        <v>27.223611075682086</v>
      </c>
      <c r="H11" s="44">
        <f t="shared" si="3"/>
        <v>103.27996026178612</v>
      </c>
    </row>
    <row r="12" spans="2:8">
      <c r="B12" s="11">
        <v>5</v>
      </c>
      <c r="C12" s="39">
        <f t="shared" si="0"/>
        <v>9.7011339078319061</v>
      </c>
      <c r="D12" s="40">
        <f t="shared" si="1"/>
        <v>0.68611998230692539</v>
      </c>
      <c r="F12" s="44">
        <f t="shared" si="2"/>
        <v>6.6561418251987412</v>
      </c>
      <c r="H12" s="44">
        <f t="shared" si="3"/>
        <v>94.111999097685953</v>
      </c>
    </row>
    <row r="13" spans="2:8">
      <c r="B13" s="11">
        <v>6</v>
      </c>
      <c r="C13" s="39">
        <f t="shared" si="0"/>
        <v>9.1461657353279975</v>
      </c>
      <c r="D13" s="40">
        <f t="shared" si="1"/>
        <v>-1.3656322541128973</v>
      </c>
      <c r="F13" s="44">
        <f t="shared" si="2"/>
        <v>-12.490298929626119</v>
      </c>
      <c r="H13" s="44">
        <f t="shared" si="3"/>
        <v>83.652347658087933</v>
      </c>
    </row>
    <row r="14" spans="2:8">
      <c r="B14" s="11">
        <v>7</v>
      </c>
      <c r="C14" s="39">
        <f t="shared" si="0"/>
        <v>8.5031149869901075</v>
      </c>
      <c r="D14" s="40">
        <f t="shared" si="1"/>
        <v>-3.2997771577819837</v>
      </c>
      <c r="F14" s="44">
        <f t="shared" si="2"/>
        <v>-28.058384604063605</v>
      </c>
      <c r="H14" s="44">
        <f t="shared" si="3"/>
        <v>72.302964481975778</v>
      </c>
    </row>
    <row r="15" spans="2:8">
      <c r="B15" s="11">
        <v>8</v>
      </c>
      <c r="C15" s="39">
        <f t="shared" si="0"/>
        <v>7.7781745930520234</v>
      </c>
      <c r="D15" s="40">
        <f t="shared" si="1"/>
        <v>-4.9497474683058318</v>
      </c>
      <c r="F15" s="44">
        <f t="shared" si="2"/>
        <v>-38.499999999999993</v>
      </c>
      <c r="H15" s="44">
        <f t="shared" si="3"/>
        <v>60.500000000000007</v>
      </c>
    </row>
    <row r="16" spans="2:8">
      <c r="B16" s="11">
        <v>9</v>
      </c>
      <c r="C16" s="39">
        <f t="shared" si="0"/>
        <v>6.9783261258001001</v>
      </c>
      <c r="D16" s="40">
        <f t="shared" si="1"/>
        <v>-6.1734488504384846</v>
      </c>
      <c r="F16" s="44">
        <f t="shared" si="2"/>
        <v>-43.080339399305473</v>
      </c>
      <c r="H16" s="44">
        <f t="shared" si="3"/>
        <v>48.697035518024236</v>
      </c>
    </row>
    <row r="17" spans="2:8">
      <c r="B17" s="11">
        <v>10</v>
      </c>
      <c r="C17" s="39">
        <f t="shared" si="0"/>
        <v>6.1112725632156248</v>
      </c>
      <c r="D17" s="40">
        <f t="shared" si="1"/>
        <v>-6.865496962822613</v>
      </c>
      <c r="F17" s="44">
        <f t="shared" si="2"/>
        <v>-41.956923221738037</v>
      </c>
      <c r="H17" s="44">
        <f t="shared" si="3"/>
        <v>37.347652341912074</v>
      </c>
    </row>
    <row r="18" spans="2:8">
      <c r="B18" s="11">
        <v>11</v>
      </c>
      <c r="C18" s="39">
        <f t="shared" si="0"/>
        <v>5.1853641050859762</v>
      </c>
      <c r="D18" s="40">
        <f t="shared" si="1"/>
        <v>-6.9662930867053783</v>
      </c>
      <c r="F18" s="44">
        <f t="shared" si="2"/>
        <v>-36.122766117310654</v>
      </c>
      <c r="H18" s="44">
        <f t="shared" si="3"/>
        <v>26.888000902314086</v>
      </c>
    </row>
    <row r="19" spans="2:8">
      <c r="B19" s="11">
        <v>12</v>
      </c>
      <c r="C19" s="39">
        <f t="shared" si="0"/>
        <v>4.2095177560159884</v>
      </c>
      <c r="D19" s="40">
        <f t="shared" si="1"/>
        <v>-6.4671567275790078</v>
      </c>
      <c r="F19" s="44">
        <f t="shared" si="2"/>
        <v>-27.223611075682086</v>
      </c>
      <c r="H19" s="44">
        <f t="shared" si="3"/>
        <v>17.720039738213881</v>
      </c>
    </row>
    <row r="20" spans="2:8">
      <c r="B20" s="11">
        <v>13</v>
      </c>
      <c r="C20" s="39">
        <f t="shared" si="0"/>
        <v>3.1931314497990857</v>
      </c>
      <c r="D20" s="40">
        <f t="shared" si="1"/>
        <v>-5.41107317353916</v>
      </c>
      <c r="F20" s="44">
        <f t="shared" si="2"/>
        <v>-17.278267927592037</v>
      </c>
      <c r="H20" s="44">
        <f t="shared" si="3"/>
        <v>10.19608845569601</v>
      </c>
    </row>
    <row r="21" spans="2:8">
      <c r="B21" s="11">
        <v>14</v>
      </c>
      <c r="C21" s="39">
        <f t="shared" si="0"/>
        <v>2.1459935421774117</v>
      </c>
      <c r="D21" s="40">
        <f t="shared" si="1"/>
        <v>-3.8889916311372152</v>
      </c>
      <c r="F21" s="44">
        <f t="shared" si="2"/>
        <v>-8.3457509260024629</v>
      </c>
      <c r="H21" s="44">
        <f t="shared" si="3"/>
        <v>4.6052882830671544</v>
      </c>
    </row>
    <row r="22" spans="2:8">
      <c r="B22" s="11">
        <v>15</v>
      </c>
      <c r="C22" s="39">
        <f t="shared" si="0"/>
        <v>1.0781885436251684</v>
      </c>
      <c r="D22" s="40">
        <f t="shared" si="1"/>
        <v>-2.031992740781237</v>
      </c>
      <c r="F22" s="44">
        <f t="shared" si="2"/>
        <v>-2.190871293839836</v>
      </c>
      <c r="H22" s="44">
        <f t="shared" si="3"/>
        <v>1.1624905356045616</v>
      </c>
    </row>
    <row r="23" spans="2:8">
      <c r="B23" s="11">
        <v>16</v>
      </c>
      <c r="C23" s="39">
        <f t="shared" si="0"/>
        <v>6.7383165019974101E-16</v>
      </c>
      <c r="D23" s="40">
        <f t="shared" si="1"/>
        <v>-1.286405877654051E-15</v>
      </c>
      <c r="F23" s="44">
        <f t="shared" si="2"/>
        <v>-8.6682099536627533E-31</v>
      </c>
      <c r="H23" s="44">
        <f t="shared" si="3"/>
        <v>4.5404909281090612E-31</v>
      </c>
    </row>
    <row r="24" spans="2:8">
      <c r="B24" s="11">
        <v>17</v>
      </c>
      <c r="C24" s="39">
        <f t="shared" ref="C24:D39" si="4">$C$3*COS(2*PI()*$C$4*B24/64)</f>
        <v>-1.078188543625167</v>
      </c>
      <c r="D24" s="40">
        <f t="shared" si="1"/>
        <v>2.0319927407812344</v>
      </c>
      <c r="F24" s="44">
        <f t="shared" si="2"/>
        <v>-2.1908712938398307</v>
      </c>
      <c r="H24" s="44">
        <f t="shared" si="3"/>
        <v>1.1624905356045587</v>
      </c>
    </row>
    <row r="25" spans="2:8">
      <c r="B25" s="11">
        <v>18</v>
      </c>
      <c r="C25" s="39">
        <f t="shared" si="4"/>
        <v>-2.1459935421774103</v>
      </c>
      <c r="D25" s="40">
        <f t="shared" si="1"/>
        <v>3.888991631137213</v>
      </c>
      <c r="F25" s="44">
        <f t="shared" si="2"/>
        <v>-8.3457509260024523</v>
      </c>
      <c r="H25" s="44">
        <f t="shared" si="3"/>
        <v>4.6052882830671482</v>
      </c>
    </row>
    <row r="26" spans="2:8">
      <c r="B26" s="11">
        <v>19</v>
      </c>
      <c r="C26" s="39">
        <f t="shared" si="4"/>
        <v>-3.1931314497990839</v>
      </c>
      <c r="D26" s="40">
        <f t="shared" si="1"/>
        <v>5.4110731735391564</v>
      </c>
      <c r="F26" s="44">
        <f t="shared" si="2"/>
        <v>-17.278267927592015</v>
      </c>
      <c r="H26" s="44">
        <f t="shared" si="3"/>
        <v>10.196088455696</v>
      </c>
    </row>
    <row r="27" spans="2:8">
      <c r="B27" s="11">
        <v>20</v>
      </c>
      <c r="C27" s="39">
        <f t="shared" si="4"/>
        <v>-4.2095177560159867</v>
      </c>
      <c r="D27" s="40">
        <f t="shared" si="1"/>
        <v>6.4671567275790061</v>
      </c>
      <c r="F27" s="44">
        <f t="shared" si="2"/>
        <v>-27.223611075682069</v>
      </c>
      <c r="H27" s="44">
        <f t="shared" si="3"/>
        <v>17.720039738213867</v>
      </c>
    </row>
    <row r="28" spans="2:8">
      <c r="B28" s="11">
        <v>21</v>
      </c>
      <c r="C28" s="39">
        <f t="shared" si="4"/>
        <v>-5.1853641050859745</v>
      </c>
      <c r="D28" s="40">
        <f t="shared" si="1"/>
        <v>6.9662930867053783</v>
      </c>
      <c r="F28" s="44">
        <f t="shared" si="2"/>
        <v>-36.122766117310647</v>
      </c>
      <c r="H28" s="44">
        <f t="shared" si="3"/>
        <v>26.888000902314069</v>
      </c>
    </row>
    <row r="29" spans="2:8">
      <c r="B29" s="11">
        <v>22</v>
      </c>
      <c r="C29" s="39">
        <f t="shared" si="4"/>
        <v>-6.1112725632156213</v>
      </c>
      <c r="D29" s="40">
        <f t="shared" si="1"/>
        <v>6.865496962822613</v>
      </c>
      <c r="F29" s="44">
        <f t="shared" si="2"/>
        <v>-41.956923221738016</v>
      </c>
      <c r="H29" s="44">
        <f t="shared" si="3"/>
        <v>37.347652341912031</v>
      </c>
    </row>
    <row r="30" spans="2:8">
      <c r="B30" s="11">
        <v>23</v>
      </c>
      <c r="C30" s="39">
        <f t="shared" si="4"/>
        <v>-6.9783261258000993</v>
      </c>
      <c r="D30" s="40">
        <f t="shared" si="1"/>
        <v>6.1734488504384855</v>
      </c>
      <c r="F30" s="44">
        <f t="shared" si="2"/>
        <v>-43.080339399305473</v>
      </c>
      <c r="H30" s="44">
        <f t="shared" si="3"/>
        <v>48.697035518024222</v>
      </c>
    </row>
    <row r="31" spans="2:8">
      <c r="B31" s="11">
        <v>24</v>
      </c>
      <c r="C31" s="39">
        <f t="shared" si="4"/>
        <v>-7.7781745930520216</v>
      </c>
      <c r="D31" s="40">
        <f t="shared" si="1"/>
        <v>4.9497474683058336</v>
      </c>
      <c r="F31" s="44">
        <f t="shared" si="2"/>
        <v>-38.5</v>
      </c>
      <c r="H31" s="44">
        <f t="shared" si="3"/>
        <v>60.499999999999986</v>
      </c>
    </row>
    <row r="32" spans="2:8">
      <c r="B32" s="11">
        <v>25</v>
      </c>
      <c r="C32" s="39">
        <f t="shared" si="4"/>
        <v>-8.5031149869901075</v>
      </c>
      <c r="D32" s="40">
        <f t="shared" si="1"/>
        <v>3.2997771577819859</v>
      </c>
      <c r="F32" s="44">
        <f t="shared" si="2"/>
        <v>-28.058384604063626</v>
      </c>
      <c r="H32" s="44">
        <f t="shared" si="3"/>
        <v>72.302964481975778</v>
      </c>
    </row>
    <row r="33" spans="2:8">
      <c r="B33" s="11">
        <v>26</v>
      </c>
      <c r="C33" s="39">
        <f t="shared" si="4"/>
        <v>-9.1461657353279993</v>
      </c>
      <c r="D33" s="40">
        <f t="shared" si="1"/>
        <v>1.3656322541129013</v>
      </c>
      <c r="F33" s="44">
        <f t="shared" si="2"/>
        <v>-12.490298929626157</v>
      </c>
      <c r="H33" s="44">
        <f t="shared" si="3"/>
        <v>83.652347658087962</v>
      </c>
    </row>
    <row r="34" spans="2:8">
      <c r="B34" s="11">
        <v>27</v>
      </c>
      <c r="C34" s="39">
        <f t="shared" si="4"/>
        <v>-9.7011339078319043</v>
      </c>
      <c r="D34" s="40">
        <f t="shared" si="1"/>
        <v>-0.68611998230691973</v>
      </c>
      <c r="F34" s="44">
        <f t="shared" si="2"/>
        <v>6.6561418251986852</v>
      </c>
      <c r="H34" s="44">
        <f t="shared" si="3"/>
        <v>94.11199909768591</v>
      </c>
    </row>
    <row r="35" spans="2:8">
      <c r="B35" s="11">
        <v>28</v>
      </c>
      <c r="C35" s="39">
        <f t="shared" si="4"/>
        <v>-10.162674857624154</v>
      </c>
      <c r="D35" s="40">
        <f t="shared" si="1"/>
        <v>-2.6787840265556291</v>
      </c>
      <c r="F35" s="44">
        <f t="shared" si="2"/>
        <v>27.223611075682086</v>
      </c>
      <c r="H35" s="44">
        <f t="shared" si="3"/>
        <v>103.27996026178612</v>
      </c>
    </row>
    <row r="36" spans="2:8">
      <c r="B36" s="11">
        <v>29</v>
      </c>
      <c r="C36" s="39">
        <f t="shared" si="4"/>
        <v>-10.526343693054297</v>
      </c>
      <c r="D36" s="40">
        <f t="shared" si="1"/>
        <v>-4.4407529891455138</v>
      </c>
      <c r="F36" s="44">
        <f t="shared" si="2"/>
        <v>46.7448922197039</v>
      </c>
      <c r="H36" s="44">
        <f t="shared" si="3"/>
        <v>110.80391154430399</v>
      </c>
    </row>
    <row r="37" spans="2:8">
      <c r="B37" s="11">
        <v>30</v>
      </c>
      <c r="C37" s="39">
        <f t="shared" si="4"/>
        <v>-10.788638084435535</v>
      </c>
      <c r="D37" s="40">
        <f t="shared" si="1"/>
        <v>-5.8202872861178161</v>
      </c>
      <c r="F37" s="44">
        <f t="shared" si="2"/>
        <v>62.792973077366611</v>
      </c>
      <c r="H37" s="44">
        <f t="shared" si="3"/>
        <v>116.39471171693285</v>
      </c>
    </row>
    <row r="38" spans="2:8">
      <c r="B38" s="11">
        <v>31</v>
      </c>
      <c r="C38" s="39">
        <f t="shared" si="4"/>
        <v>-10.947031993394164</v>
      </c>
      <c r="D38" s="40">
        <f t="shared" si="1"/>
        <v>-6.6985823501254593</v>
      </c>
      <c r="F38" s="44">
        <f t="shared" si="2"/>
        <v>73.329595297208868</v>
      </c>
      <c r="H38" s="44">
        <f t="shared" si="3"/>
        <v>119.83750946439541</v>
      </c>
    </row>
    <row r="39" spans="2:8">
      <c r="B39" s="11">
        <v>32</v>
      </c>
      <c r="C39" s="39">
        <f t="shared" si="4"/>
        <v>-11</v>
      </c>
      <c r="D39" s="40">
        <f t="shared" si="1"/>
        <v>-7</v>
      </c>
      <c r="F39" s="44">
        <f t="shared" si="2"/>
        <v>77</v>
      </c>
      <c r="H39" s="44">
        <f t="shared" si="3"/>
        <v>121</v>
      </c>
    </row>
    <row r="40" spans="2:8">
      <c r="B40" s="11">
        <v>33</v>
      </c>
      <c r="C40" s="39">
        <f t="shared" ref="C40:D55" si="5">$C$3*COS(2*PI()*$C$4*B40/64)</f>
        <v>-10.947031993394166</v>
      </c>
      <c r="D40" s="40">
        <f t="shared" si="1"/>
        <v>-6.6985823501254611</v>
      </c>
      <c r="F40" s="44">
        <f t="shared" si="2"/>
        <v>73.329595297208897</v>
      </c>
      <c r="H40" s="44">
        <f t="shared" si="3"/>
        <v>119.83750946439545</v>
      </c>
    </row>
    <row r="41" spans="2:8">
      <c r="B41" s="11">
        <v>34</v>
      </c>
      <c r="C41" s="39">
        <f t="shared" si="5"/>
        <v>-10.788638084435535</v>
      </c>
      <c r="D41" s="40">
        <f t="shared" si="1"/>
        <v>-5.8202872861178188</v>
      </c>
      <c r="F41" s="44">
        <f t="shared" si="2"/>
        <v>62.792973077366639</v>
      </c>
      <c r="H41" s="44">
        <f t="shared" si="3"/>
        <v>116.39471171693285</v>
      </c>
    </row>
    <row r="42" spans="2:8">
      <c r="B42" s="11">
        <v>35</v>
      </c>
      <c r="C42" s="39">
        <f t="shared" si="5"/>
        <v>-10.526343693054299</v>
      </c>
      <c r="D42" s="40">
        <f t="shared" si="1"/>
        <v>-4.4407529891455173</v>
      </c>
      <c r="F42" s="44">
        <f t="shared" si="2"/>
        <v>46.744892219703942</v>
      </c>
      <c r="H42" s="44">
        <f t="shared" si="3"/>
        <v>110.80391154430401</v>
      </c>
    </row>
    <row r="43" spans="2:8">
      <c r="B43" s="11">
        <v>36</v>
      </c>
      <c r="C43" s="39">
        <f t="shared" si="5"/>
        <v>-10.162674857624156</v>
      </c>
      <c r="D43" s="40">
        <f t="shared" si="1"/>
        <v>-2.678784026555634</v>
      </c>
      <c r="F43" s="44">
        <f t="shared" si="2"/>
        <v>27.22361107568214</v>
      </c>
      <c r="H43" s="44">
        <f t="shared" si="3"/>
        <v>103.27996026178616</v>
      </c>
    </row>
    <row r="44" spans="2:8">
      <c r="B44" s="11">
        <v>37</v>
      </c>
      <c r="C44" s="39">
        <f t="shared" si="5"/>
        <v>-9.7011339078319061</v>
      </c>
      <c r="D44" s="40">
        <f t="shared" si="1"/>
        <v>-0.68611998230692484</v>
      </c>
      <c r="F44" s="44">
        <f t="shared" si="2"/>
        <v>6.6561418251987359</v>
      </c>
      <c r="H44" s="44">
        <f t="shared" si="3"/>
        <v>94.111999097685953</v>
      </c>
    </row>
    <row r="45" spans="2:8">
      <c r="B45" s="11">
        <v>38</v>
      </c>
      <c r="C45" s="39">
        <f t="shared" si="5"/>
        <v>-9.1461657353279993</v>
      </c>
      <c r="D45" s="40">
        <f t="shared" si="1"/>
        <v>1.3656322541128905</v>
      </c>
      <c r="F45" s="44">
        <f t="shared" si="2"/>
        <v>-12.490298929626057</v>
      </c>
      <c r="H45" s="44">
        <f t="shared" si="3"/>
        <v>83.652347658087962</v>
      </c>
    </row>
    <row r="46" spans="2:8">
      <c r="B46" s="11">
        <v>39</v>
      </c>
      <c r="C46" s="39">
        <f t="shared" si="5"/>
        <v>-8.5031149869901075</v>
      </c>
      <c r="D46" s="40">
        <f t="shared" si="1"/>
        <v>3.2997771577819814</v>
      </c>
      <c r="F46" s="44">
        <f t="shared" si="2"/>
        <v>-28.058384604063587</v>
      </c>
      <c r="H46" s="44">
        <f t="shared" si="3"/>
        <v>72.302964481975778</v>
      </c>
    </row>
    <row r="47" spans="2:8">
      <c r="B47" s="11">
        <v>40</v>
      </c>
      <c r="C47" s="39">
        <f t="shared" si="5"/>
        <v>-7.7781745930520243</v>
      </c>
      <c r="D47" s="40">
        <f t="shared" si="1"/>
        <v>4.9497474683058265</v>
      </c>
      <c r="F47" s="44">
        <f t="shared" si="2"/>
        <v>-38.499999999999957</v>
      </c>
      <c r="H47" s="44">
        <f t="shared" si="3"/>
        <v>60.500000000000021</v>
      </c>
    </row>
    <row r="48" spans="2:8">
      <c r="B48" s="11">
        <v>41</v>
      </c>
      <c r="C48" s="39">
        <f t="shared" si="5"/>
        <v>-6.9783261258001055</v>
      </c>
      <c r="D48" s="40">
        <f t="shared" si="1"/>
        <v>6.1734488504384828</v>
      </c>
      <c r="F48" s="44">
        <f t="shared" si="2"/>
        <v>-43.080339399305494</v>
      </c>
      <c r="H48" s="44">
        <f t="shared" si="3"/>
        <v>48.697035518024308</v>
      </c>
    </row>
    <row r="49" spans="2:8">
      <c r="B49" s="11">
        <v>42</v>
      </c>
      <c r="C49" s="39">
        <f t="shared" si="5"/>
        <v>-6.111272563215624</v>
      </c>
      <c r="D49" s="40">
        <f t="shared" si="1"/>
        <v>6.865496962822613</v>
      </c>
      <c r="F49" s="44">
        <f t="shared" si="2"/>
        <v>-41.95692322173803</v>
      </c>
      <c r="H49" s="44">
        <f t="shared" si="3"/>
        <v>37.34765234191206</v>
      </c>
    </row>
    <row r="50" spans="2:8">
      <c r="B50" s="11">
        <v>43</v>
      </c>
      <c r="C50" s="39">
        <f t="shared" si="5"/>
        <v>-5.1853641050859762</v>
      </c>
      <c r="D50" s="40">
        <f t="shared" si="1"/>
        <v>6.9662930867053783</v>
      </c>
      <c r="F50" s="44">
        <f t="shared" si="2"/>
        <v>-36.122766117310654</v>
      </c>
      <c r="H50" s="44">
        <f t="shared" si="3"/>
        <v>26.888000902314086</v>
      </c>
    </row>
    <row r="51" spans="2:8">
      <c r="B51" s="11">
        <v>44</v>
      </c>
      <c r="C51" s="39">
        <f t="shared" si="5"/>
        <v>-4.2095177560159938</v>
      </c>
      <c r="D51" s="40">
        <f t="shared" si="1"/>
        <v>6.4671567275790069</v>
      </c>
      <c r="F51" s="44">
        <f t="shared" si="2"/>
        <v>-27.223611075682118</v>
      </c>
      <c r="H51" s="44">
        <f t="shared" si="3"/>
        <v>17.720039738213927</v>
      </c>
    </row>
    <row r="52" spans="2:8">
      <c r="B52" s="11">
        <v>45</v>
      </c>
      <c r="C52" s="39">
        <f t="shared" si="5"/>
        <v>-3.193131449799087</v>
      </c>
      <c r="D52" s="40">
        <f t="shared" si="1"/>
        <v>5.4110731735391635</v>
      </c>
      <c r="F52" s="44">
        <f t="shared" si="2"/>
        <v>-17.278267927592054</v>
      </c>
      <c r="H52" s="44">
        <f t="shared" si="3"/>
        <v>10.196088455696019</v>
      </c>
    </row>
    <row r="53" spans="2:8">
      <c r="B53" s="11">
        <v>46</v>
      </c>
      <c r="C53" s="39">
        <f t="shared" si="5"/>
        <v>-2.1459935421774152</v>
      </c>
      <c r="D53" s="40">
        <f t="shared" si="1"/>
        <v>3.8889916311372175</v>
      </c>
      <c r="F53" s="44">
        <f t="shared" si="2"/>
        <v>-8.3457509260024807</v>
      </c>
      <c r="H53" s="44">
        <f t="shared" si="3"/>
        <v>4.6052882830671695</v>
      </c>
    </row>
    <row r="54" spans="2:8">
      <c r="B54" s="11">
        <v>47</v>
      </c>
      <c r="C54" s="39">
        <f t="shared" si="5"/>
        <v>-1.078188543625165</v>
      </c>
      <c r="D54" s="40">
        <f t="shared" si="1"/>
        <v>2.031992740781245</v>
      </c>
      <c r="F54" s="44">
        <f t="shared" si="2"/>
        <v>-2.1908712938398383</v>
      </c>
      <c r="H54" s="44">
        <f t="shared" si="3"/>
        <v>1.1624905356045543</v>
      </c>
    </row>
    <row r="55" spans="2:8">
      <c r="B55" s="11">
        <v>48</v>
      </c>
      <c r="C55" s="39">
        <f t="shared" si="5"/>
        <v>-2.021494950599223E-15</v>
      </c>
      <c r="D55" s="40">
        <f t="shared" si="1"/>
        <v>3.859217632962153E-15</v>
      </c>
      <c r="F55" s="44">
        <f t="shared" si="2"/>
        <v>-7.8013889582964779E-30</v>
      </c>
      <c r="H55" s="44">
        <f t="shared" si="3"/>
        <v>4.0864418352981551E-30</v>
      </c>
    </row>
    <row r="56" spans="2:8">
      <c r="B56" s="11">
        <v>49</v>
      </c>
      <c r="C56" s="39">
        <f t="shared" ref="C56:D69" si="6">$C$3*COS(2*PI()*$C$4*B56/64)</f>
        <v>1.078188543625161</v>
      </c>
      <c r="D56" s="40">
        <f t="shared" si="1"/>
        <v>-2.0319927407812379</v>
      </c>
      <c r="F56" s="44">
        <f t="shared" si="2"/>
        <v>-2.1908712938398223</v>
      </c>
      <c r="H56" s="44">
        <f t="shared" si="3"/>
        <v>1.1624905356045458</v>
      </c>
    </row>
    <row r="57" spans="2:8">
      <c r="B57" s="11">
        <v>50</v>
      </c>
      <c r="C57" s="39">
        <f t="shared" si="6"/>
        <v>2.1459935421774112</v>
      </c>
      <c r="D57" s="40">
        <f t="shared" si="1"/>
        <v>-3.8889916311372108</v>
      </c>
      <c r="F57" s="44">
        <f t="shared" si="2"/>
        <v>-8.3457509260024505</v>
      </c>
      <c r="H57" s="44">
        <f t="shared" si="3"/>
        <v>4.6052882830671527</v>
      </c>
    </row>
    <row r="58" spans="2:8">
      <c r="B58" s="11">
        <v>51</v>
      </c>
      <c r="C58" s="39">
        <f t="shared" si="6"/>
        <v>3.1931314497990826</v>
      </c>
      <c r="D58" s="40">
        <f t="shared" si="1"/>
        <v>-5.4110731735391591</v>
      </c>
      <c r="F58" s="44">
        <f t="shared" si="2"/>
        <v>-17.278267927592019</v>
      </c>
      <c r="H58" s="44">
        <f t="shared" si="3"/>
        <v>10.196088455695991</v>
      </c>
    </row>
    <row r="59" spans="2:8">
      <c r="B59" s="11">
        <v>52</v>
      </c>
      <c r="C59" s="39">
        <f t="shared" si="6"/>
        <v>4.2095177560159902</v>
      </c>
      <c r="D59" s="40">
        <f t="shared" si="1"/>
        <v>-6.4671567275790052</v>
      </c>
      <c r="F59" s="44">
        <f t="shared" si="2"/>
        <v>-27.22361107568209</v>
      </c>
      <c r="H59" s="44">
        <f t="shared" si="3"/>
        <v>17.720039738213899</v>
      </c>
    </row>
    <row r="60" spans="2:8">
      <c r="B60" s="11">
        <v>53</v>
      </c>
      <c r="C60" s="39">
        <f t="shared" si="6"/>
        <v>5.1853641050859736</v>
      </c>
      <c r="D60" s="40">
        <f t="shared" si="1"/>
        <v>-6.9662930867053774</v>
      </c>
      <c r="F60" s="44">
        <f t="shared" si="2"/>
        <v>-36.122766117310633</v>
      </c>
      <c r="H60" s="44">
        <f t="shared" si="3"/>
        <v>26.888000902314058</v>
      </c>
    </row>
    <row r="61" spans="2:8">
      <c r="B61" s="11">
        <v>54</v>
      </c>
      <c r="C61" s="39">
        <f t="shared" si="6"/>
        <v>6.1112725632156204</v>
      </c>
      <c r="D61" s="40">
        <f t="shared" si="1"/>
        <v>-6.8654969628226148</v>
      </c>
      <c r="F61" s="44">
        <f t="shared" si="2"/>
        <v>-41.956923221738016</v>
      </c>
      <c r="H61" s="44">
        <f t="shared" si="3"/>
        <v>37.347652341912017</v>
      </c>
    </row>
    <row r="62" spans="2:8">
      <c r="B62" s="11">
        <v>55</v>
      </c>
      <c r="C62" s="39">
        <f t="shared" si="6"/>
        <v>6.9783261258001019</v>
      </c>
      <c r="D62" s="40">
        <f t="shared" si="1"/>
        <v>-6.1734488504384935</v>
      </c>
      <c r="F62" s="44">
        <f t="shared" si="2"/>
        <v>-43.080339399305544</v>
      </c>
      <c r="H62" s="44">
        <f t="shared" si="3"/>
        <v>48.697035518024258</v>
      </c>
    </row>
    <row r="63" spans="2:8">
      <c r="B63" s="11">
        <v>56</v>
      </c>
      <c r="C63" s="39">
        <f t="shared" si="6"/>
        <v>7.7781745930520207</v>
      </c>
      <c r="D63" s="40">
        <f t="shared" si="1"/>
        <v>-4.9497474683058318</v>
      </c>
      <c r="F63" s="44">
        <f t="shared" si="2"/>
        <v>-38.499999999999986</v>
      </c>
      <c r="H63" s="44">
        <f t="shared" si="3"/>
        <v>60.499999999999972</v>
      </c>
    </row>
    <row r="64" spans="2:8">
      <c r="B64" s="11">
        <v>57</v>
      </c>
      <c r="C64" s="39">
        <f t="shared" si="6"/>
        <v>8.5031149869901039</v>
      </c>
      <c r="D64" s="40">
        <f t="shared" si="1"/>
        <v>-3.2997771577819881</v>
      </c>
      <c r="F64" s="44">
        <f t="shared" si="2"/>
        <v>-28.058384604063633</v>
      </c>
      <c r="H64" s="44">
        <f t="shared" si="3"/>
        <v>72.302964481975721</v>
      </c>
    </row>
    <row r="65" spans="2:8">
      <c r="B65" s="11">
        <v>58</v>
      </c>
      <c r="C65" s="39">
        <f t="shared" si="6"/>
        <v>9.1461657353279975</v>
      </c>
      <c r="D65" s="40">
        <f t="shared" si="1"/>
        <v>-1.36563225411291</v>
      </c>
      <c r="F65" s="44">
        <f t="shared" si="2"/>
        <v>-12.490298929626235</v>
      </c>
      <c r="H65" s="44">
        <f t="shared" si="3"/>
        <v>83.652347658087933</v>
      </c>
    </row>
    <row r="66" spans="2:8">
      <c r="B66" s="11">
        <v>59</v>
      </c>
      <c r="C66" s="39">
        <f t="shared" si="6"/>
        <v>9.7011339078319025</v>
      </c>
      <c r="D66" s="40">
        <f t="shared" si="1"/>
        <v>0.68611998230692961</v>
      </c>
      <c r="F66" s="44">
        <f t="shared" si="2"/>
        <v>6.6561418251987803</v>
      </c>
      <c r="H66" s="44">
        <f t="shared" si="3"/>
        <v>94.111999097685882</v>
      </c>
    </row>
    <row r="67" spans="2:8">
      <c r="B67" s="11">
        <v>60</v>
      </c>
      <c r="C67" s="39">
        <f t="shared" si="6"/>
        <v>10.162674857624152</v>
      </c>
      <c r="D67" s="40">
        <f t="shared" si="1"/>
        <v>2.6787840265556269</v>
      </c>
      <c r="F67" s="44">
        <f t="shared" si="2"/>
        <v>27.223611075682058</v>
      </c>
      <c r="H67" s="44">
        <f t="shared" si="3"/>
        <v>103.27996026178609</v>
      </c>
    </row>
    <row r="68" spans="2:8">
      <c r="B68" s="11">
        <v>61</v>
      </c>
      <c r="C68" s="39">
        <f t="shared" si="6"/>
        <v>10.526343693054297</v>
      </c>
      <c r="D68" s="40">
        <f t="shared" si="1"/>
        <v>4.4407529891455111</v>
      </c>
      <c r="F68" s="44">
        <f t="shared" si="2"/>
        <v>46.744892219703871</v>
      </c>
      <c r="H68" s="44">
        <f t="shared" si="3"/>
        <v>110.80391154430399</v>
      </c>
    </row>
    <row r="69" spans="2:8">
      <c r="B69" s="11">
        <v>62</v>
      </c>
      <c r="C69" s="39">
        <f t="shared" si="6"/>
        <v>10.788638084435533</v>
      </c>
      <c r="D69" s="40">
        <f t="shared" si="1"/>
        <v>5.8202872861178081</v>
      </c>
      <c r="F69" s="44">
        <f t="shared" si="2"/>
        <v>62.792973077366518</v>
      </c>
      <c r="H69" s="44">
        <f t="shared" si="3"/>
        <v>116.3947117169328</v>
      </c>
    </row>
    <row r="70" spans="2:8">
      <c r="B70" s="11">
        <v>63</v>
      </c>
      <c r="C70" s="39">
        <f>$C$3*COS(2*PI()*$C$4*B70/64)</f>
        <v>10.947031993394166</v>
      </c>
      <c r="D70" s="40">
        <f t="shared" si="1"/>
        <v>6.6985823501254629</v>
      </c>
      <c r="F70" s="44">
        <f t="shared" si="2"/>
        <v>73.329595297208925</v>
      </c>
      <c r="H70" s="44">
        <f t="shared" si="3"/>
        <v>119.83750946439545</v>
      </c>
    </row>
    <row r="71" spans="2:8">
      <c r="B71" s="12">
        <v>64</v>
      </c>
      <c r="C71" s="41">
        <f>$C$3*COS(2*PI()*$C$4*B71/64)</f>
        <v>11</v>
      </c>
      <c r="D71" s="42">
        <f t="shared" si="1"/>
        <v>7</v>
      </c>
      <c r="F71" s="45">
        <f t="shared" si="2"/>
        <v>77</v>
      </c>
      <c r="H71" s="45">
        <f t="shared" si="3"/>
        <v>121</v>
      </c>
    </row>
    <row r="72" spans="2:8">
      <c r="F72" s="46"/>
    </row>
    <row r="73" spans="2:8">
      <c r="F73" s="46"/>
    </row>
    <row r="74" spans="2:8">
      <c r="F74" s="46"/>
    </row>
    <row r="75" spans="2:8">
      <c r="F75" s="46"/>
    </row>
    <row r="76" spans="2:8">
      <c r="F76" s="46"/>
    </row>
    <row r="77" spans="2:8">
      <c r="F77" s="46"/>
    </row>
    <row r="78" spans="2:8">
      <c r="F78" s="46"/>
    </row>
    <row r="79" spans="2:8">
      <c r="F79" s="46"/>
    </row>
    <row r="80" spans="2:8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BOGAJO LOPEZ</cp:lastModifiedBy>
  <cp:revision/>
  <dcterms:created xsi:type="dcterms:W3CDTF">2024-10-07T15:45:42Z</dcterms:created>
  <dcterms:modified xsi:type="dcterms:W3CDTF">2024-10-10T20:07:27Z</dcterms:modified>
  <cp:category/>
  <cp:contentStatus/>
</cp:coreProperties>
</file>